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7800" activeTab="3"/>
  </bookViews>
  <sheets>
    <sheet name="発掘作業量に係る標準歩掛シート" sheetId="1" r:id="rId1"/>
    <sheet name="発掘調査積算シート" sheetId="2" r:id="rId2"/>
    <sheet name="整理作業歩掛シート" sheetId="3" r:id="rId3"/>
    <sheet name="整理作業積算シート" sheetId="4" r:id="rId4"/>
  </sheets>
  <definedNames/>
  <calcPr fullCalcOnLoad="1"/>
</workbook>
</file>

<file path=xl/sharedStrings.xml><?xml version="1.0" encoding="utf-8"?>
<sst xmlns="http://schemas.openxmlformats.org/spreadsheetml/2006/main" count="1208" uniqueCount="355">
  <si>
    <t>●●遺跡（●●）</t>
  </si>
  <si>
    <t>作業工程</t>
  </si>
  <si>
    <t>①表土掘削</t>
  </si>
  <si>
    <t>補正係数</t>
  </si>
  <si>
    <t>表土掘削</t>
  </si>
  <si>
    <t>掘削土量</t>
  </si>
  <si>
    <t>標準歩掛かり</t>
  </si>
  <si>
    <t>調査環境</t>
  </si>
  <si>
    <t>土質</t>
  </si>
  <si>
    <t>発掘作業員数</t>
  </si>
  <si>
    <r>
      <t>ｍ</t>
    </r>
    <r>
      <rPr>
        <vertAlign val="superscript"/>
        <sz val="11"/>
        <rFont val="ＭＳ ゴシック"/>
        <family val="3"/>
      </rPr>
      <t>３</t>
    </r>
  </si>
  <si>
    <t>÷</t>
  </si>
  <si>
    <t>（</t>
  </si>
  <si>
    <t>×</t>
  </si>
  <si>
    <t>）</t>
  </si>
  <si>
    <t>＝</t>
  </si>
  <si>
    <t>人</t>
  </si>
  <si>
    <t>台地</t>
  </si>
  <si>
    <t>不良</t>
  </si>
  <si>
    <t>平地</t>
  </si>
  <si>
    <t>通常</t>
  </si>
  <si>
    <t>1.0</t>
  </si>
  <si>
    <t>人</t>
  </si>
  <si>
    <t>丘陵</t>
  </si>
  <si>
    <t>土量計算式</t>
  </si>
  <si>
    <t>低湿地</t>
  </si>
  <si>
    <t>試掘調査</t>
  </si>
  <si>
    <t>ボーリング調査</t>
  </si>
  <si>
    <t>面積(㎡)</t>
  </si>
  <si>
    <t>表土厚(m)</t>
  </si>
  <si>
    <t>表土量(㎥)</t>
  </si>
  <si>
    <t>包含層厚(m)</t>
  </si>
  <si>
    <t>包含層土量(㎥)</t>
  </si>
  <si>
    <t>遺構検出掘削厚(m)</t>
  </si>
  <si>
    <t>遺構検出土量(㎥)</t>
  </si>
  <si>
    <t>遺構面積率(％)</t>
  </si>
  <si>
    <t>遺構の深さ(m)</t>
  </si>
  <si>
    <t>遺構土量(㎥)</t>
  </si>
  <si>
    <t>表土</t>
  </si>
  <si>
    <t>遺構面①</t>
  </si>
  <si>
    <t>包含層①</t>
  </si>
  <si>
    <t>遺構面②</t>
  </si>
  <si>
    <t>包含層②</t>
  </si>
  <si>
    <t>遺構面③</t>
  </si>
  <si>
    <t>包含層③</t>
  </si>
  <si>
    <t>遺構面④</t>
  </si>
  <si>
    <t>包含層④</t>
  </si>
  <si>
    <t>良好</t>
  </si>
  <si>
    <t>②包含層掘削</t>
  </si>
  <si>
    <t>遺物の内容</t>
  </si>
  <si>
    <t>発掘作業員数</t>
  </si>
  <si>
    <t>難</t>
  </si>
  <si>
    <t>1.3</t>
  </si>
  <si>
    <t>易</t>
  </si>
  <si>
    <t>なし</t>
  </si>
  <si>
    <t>包含層Ⅱ</t>
  </si>
  <si>
    <t>=</t>
  </si>
  <si>
    <t>③遺構検出</t>
  </si>
  <si>
    <t>遺構密度</t>
  </si>
  <si>
    <t>遺構識別難易度</t>
  </si>
  <si>
    <t>密</t>
  </si>
  <si>
    <t>0.7</t>
  </si>
  <si>
    <t>やや密</t>
  </si>
  <si>
    <t>やや難</t>
  </si>
  <si>
    <t>やや易</t>
  </si>
  <si>
    <t>疎</t>
  </si>
  <si>
    <t>易</t>
  </si>
  <si>
    <t>④遺構掘削</t>
  </si>
  <si>
    <t>遺構の内容</t>
  </si>
  <si>
    <t>0.8</t>
  </si>
  <si>
    <t>1.2</t>
  </si>
  <si>
    <t>1.1</t>
  </si>
  <si>
    <t>％</t>
  </si>
  <si>
    <t>⑤記録作成作業</t>
  </si>
  <si>
    <t>0.10</t>
  </si>
  <si>
    <t>遺構実測</t>
  </si>
  <si>
    <t>写真撮影</t>
  </si>
  <si>
    <t>③④で算出された作業員述べ人数×１０～１５％</t>
  </si>
  <si>
    <t>0.20</t>
  </si>
  <si>
    <t>⑥諸作業</t>
  </si>
  <si>
    <t>作業工程①～⑤で算出された作業員述べ人数×５～１０％</t>
  </si>
  <si>
    <t>準備､撤収作業等</t>
  </si>
  <si>
    <t>１日当りの作業員数</t>
  </si>
  <si>
    <t>人</t>
  </si>
  <si>
    <t>１日当りの調査職員数</t>
  </si>
  <si>
    <t>調査期間</t>
  </si>
  <si>
    <t>月</t>
  </si>
  <si>
    <t>総延べ発掘作業員数</t>
  </si>
  <si>
    <t>人力掘削土量</t>
  </si>
  <si>
    <t>㎥</t>
  </si>
  <si>
    <t>掘削土量/発掘作業員1人・日</t>
  </si>
  <si>
    <t>発掘作業員熟練度</t>
  </si>
  <si>
    <t>設計数量（発掘作業員数）</t>
  </si>
  <si>
    <t>補正率</t>
  </si>
  <si>
    <t>の場合</t>
  </si>
  <si>
    <t>標準</t>
  </si>
  <si>
    <t>0.8</t>
  </si>
  <si>
    <t>良好</t>
  </si>
  <si>
    <t>良好</t>
  </si>
  <si>
    <t>0.8</t>
  </si>
  <si>
    <t>1.0</t>
  </si>
  <si>
    <t>1.0</t>
  </si>
  <si>
    <t>0.9</t>
  </si>
  <si>
    <t>0.7</t>
  </si>
  <si>
    <t>0.6</t>
  </si>
  <si>
    <t>包含層掘削Ⅱ</t>
  </si>
  <si>
    <t>包含層掘削Ⅰ</t>
  </si>
  <si>
    <t>（遺物の出土量が比較的希薄でスコップやクワ等で掘削できる場合）</t>
  </si>
  <si>
    <t>0.7</t>
  </si>
  <si>
    <t>0.5</t>
  </si>
  <si>
    <t>0.3</t>
  </si>
  <si>
    <t>1.1</t>
  </si>
  <si>
    <t>濃密</t>
  </si>
  <si>
    <t>1.0</t>
  </si>
  <si>
    <t>遺構面において数ｃｍ程度の厚さを削る作業</t>
  </si>
  <si>
    <t>「大溝」等、体積が大きな遺構で遺物が少ない場合は、その内容に応じて包含層掘削Ⅰの歩掛を</t>
  </si>
  <si>
    <t>当てる等の対応も考慮。</t>
  </si>
  <si>
    <t>0.4</t>
  </si>
  <si>
    <t>本発掘調査積算式（鳥取県基準）</t>
  </si>
  <si>
    <t>①～④で算出された作業員述べ人数×２０％以内を実測作業にかかる必要人員全体を目安とし、調査員・調査補助員・作業員の</t>
  </si>
  <si>
    <t>役割分担を勘案したうえ、それぞれ必要な人員を算出</t>
  </si>
  <si>
    <t>役割分担を勘案したうえ、それぞれ必要な人員を算出</t>
  </si>
  <si>
    <t>初心者</t>
  </si>
  <si>
    <t>熟練者</t>
  </si>
  <si>
    <t>熟練者比率20%程度</t>
  </si>
  <si>
    <t>熟練者比率40%程度</t>
  </si>
  <si>
    <t>熟練者比率60%程度</t>
  </si>
  <si>
    <t>熟練者比率80%程度</t>
  </si>
  <si>
    <t>作業員の熟練度に応じた補正率</t>
  </si>
  <si>
    <t>（多数の遺物が包含され移植ゴテ等で丁寧に掘削しなければならない場合）</t>
  </si>
  <si>
    <t>やや疎</t>
  </si>
  <si>
    <t>0.9</t>
  </si>
  <si>
    <t>横穴式石室、横穴墓等</t>
  </si>
  <si>
    <t>0.15～0.25</t>
  </si>
  <si>
    <t>周溝・墳丘掘削</t>
  </si>
  <si>
    <t>0.4～0.7</t>
  </si>
  <si>
    <t>良好</t>
  </si>
  <si>
    <t>0.4</t>
  </si>
  <si>
    <t>別表３</t>
  </si>
  <si>
    <t>整理作業等における標準歩掛・補正係数一覧表</t>
  </si>
  <si>
    <t>標準歩掛</t>
  </si>
  <si>
    <t>補　　正　　係　　数</t>
  </si>
  <si>
    <r>
      <t>発掘</t>
    </r>
    <r>
      <rPr>
        <sz val="11"/>
        <rFont val="ＭＳ Ｐ明朝"/>
        <family val="1"/>
      </rPr>
      <t>作業期間</t>
    </r>
  </si>
  <si>
    <t>遺物密度</t>
  </si>
  <si>
    <t>遺物の内容</t>
  </si>
  <si>
    <r>
      <t>発掘</t>
    </r>
    <r>
      <rPr>
        <sz val="11"/>
        <rFont val="ＭＳ Ｐ明朝"/>
        <family val="1"/>
      </rPr>
      <t>作業体制</t>
    </r>
  </si>
  <si>
    <t>整理作業等体制</t>
  </si>
  <si>
    <t>～30日</t>
  </si>
  <si>
    <t>31日～60日</t>
  </si>
  <si>
    <t>61日以上</t>
  </si>
  <si>
    <t>～５箱</t>
  </si>
  <si>
    <t>5～30箱</t>
  </si>
  <si>
    <t>30箱～</t>
  </si>
  <si>
    <t>調査員１名あたり
作業員12人以下</t>
  </si>
  <si>
    <t>調査員１名あたり
作業員12人以上</t>
  </si>
  <si>
    <t>作業員数</t>
  </si>
  <si>
    <t>各県市基準による</t>
  </si>
  <si>
    <t>調査員数</t>
  </si>
  <si>
    <t>報告書ページ数</t>
  </si>
  <si>
    <r>
      <t>整理作業等に従事する調査員１名１日当たり0.6～1.4頁を概ね標準とし、</t>
    </r>
    <r>
      <rPr>
        <sz val="11"/>
        <rFont val="ＭＳ Ｐ明朝"/>
        <family val="1"/>
      </rPr>
      <t>発掘作業期間が60日以下の場合は最小0.4までの補正係数を適用する。</t>
    </r>
  </si>
  <si>
    <t>注</t>
  </si>
  <si>
    <r>
      <t>（１）「発掘</t>
    </r>
    <r>
      <rPr>
        <sz val="9"/>
        <rFont val="ＭＳ Ｐ明朝"/>
        <family val="1"/>
      </rPr>
      <t>作業期間」とは、実際に現地で稼働した日数を指す。</t>
    </r>
  </si>
  <si>
    <t>（２）「遺物密度」とは、調査面積1,000㎡当たりで見込まれる遺物量をコンテナ箱数に換算した数値を指す。コンテナ箱は60×40×15㎝程度の大きさを標準とする。</t>
  </si>
  <si>
    <t>（３）「遺物の内容」では、通常の場合より遺物の整理作業量増が見込まれる場合（石器や縄文土器など、遺物実測作業に手間がかかる等）に適切な補正を行うものとする。</t>
  </si>
  <si>
    <r>
      <t>（４）「発掘</t>
    </r>
    <r>
      <rPr>
        <sz val="9"/>
        <rFont val="ＭＳ Ｐ明朝"/>
        <family val="1"/>
      </rPr>
      <t>作業体制」では、発掘</t>
    </r>
    <r>
      <rPr>
        <sz val="9"/>
        <rFont val="ＭＳ Ｐ明朝"/>
        <family val="1"/>
      </rPr>
      <t>作業において調査員１名当たりの作業員数が通常より多い場合、整理調査員作業量が相対的に減じるため、適切な補正を行うものとする。</t>
    </r>
  </si>
  <si>
    <t>（５）「整理作業等体制」では、当歩掛が実測・トレース業務を作業員が行うことを前提としていることから、同作業を調査員が行う場合において一定の補正を行うものとする。</t>
  </si>
  <si>
    <t>（６）「報告書ページ数」はＡ４判に換算した分量とする。</t>
  </si>
  <si>
    <t>－</t>
  </si>
  <si>
    <t>0.8～</t>
  </si>
  <si>
    <t>～2</t>
  </si>
  <si>
    <t>2.5～</t>
  </si>
  <si>
    <t>1.5～</t>
  </si>
  <si>
    <t>～1.3</t>
  </si>
  <si>
    <t>整理作業における標準歩掛・補正係数一覧</t>
  </si>
  <si>
    <t>調査員</t>
  </si>
  <si>
    <t>延べ発掘調査員数</t>
  </si>
  <si>
    <t>標準歩掛</t>
  </si>
  <si>
    <t>発掘作業期間</t>
  </si>
  <si>
    <t>遺物密度</t>
  </si>
  <si>
    <t>延べ整理調査員数</t>
  </si>
  <si>
    <t>×</t>
  </si>
  <si>
    <t>（</t>
  </si>
  <si>
    <t>）</t>
  </si>
  <si>
    <t>＝</t>
  </si>
  <si>
    <t>６１日以上</t>
  </si>
  <si>
    <t>～５箱</t>
  </si>
  <si>
    <t>0.7</t>
  </si>
  <si>
    <t>0.9</t>
  </si>
  <si>
    <t>５～１０箱</t>
  </si>
  <si>
    <t>1.0</t>
  </si>
  <si>
    <t>1.1</t>
  </si>
  <si>
    <t>易</t>
  </si>
  <si>
    <t>1.4</t>
  </si>
  <si>
    <t>1.5</t>
  </si>
  <si>
    <t>1.6</t>
  </si>
  <si>
    <t>1.7</t>
  </si>
  <si>
    <t>1.8</t>
  </si>
  <si>
    <t>1.9</t>
  </si>
  <si>
    <t>３０箱</t>
  </si>
  <si>
    <t>2.0</t>
  </si>
  <si>
    <t>作業員</t>
  </si>
  <si>
    <t>延べ整理調査員数</t>
  </si>
  <si>
    <t>延べ整理作業員数</t>
  </si>
  <si>
    <t>～３０日</t>
  </si>
  <si>
    <t>2.5</t>
  </si>
  <si>
    <t>－</t>
  </si>
  <si>
    <t>2.4</t>
  </si>
  <si>
    <t>５～３０箱</t>
  </si>
  <si>
    <t>2.3</t>
  </si>
  <si>
    <t>－</t>
  </si>
  <si>
    <t>2.2</t>
  </si>
  <si>
    <t>2.1</t>
  </si>
  <si>
    <t>1.9</t>
  </si>
  <si>
    <t>1.8</t>
  </si>
  <si>
    <t>1.7</t>
  </si>
  <si>
    <t>1.6</t>
  </si>
  <si>
    <t>３１日～６０日</t>
  </si>
  <si>
    <t>1.5</t>
  </si>
  <si>
    <t>1.0</t>
  </si>
  <si>
    <t>0.8</t>
  </si>
  <si>
    <t>別紙２－２　人力発掘作業量に係る標準歩掛と補正項目・補正係数等</t>
  </si>
  <si>
    <t>（１）表土掘削</t>
  </si>
  <si>
    <t>立地</t>
  </si>
  <si>
    <t>標準歩掛</t>
  </si>
  <si>
    <t>補正項目・係数</t>
  </si>
  <si>
    <t>その他の補正係数・係数</t>
  </si>
  <si>
    <t>調査環境</t>
  </si>
  <si>
    <t>土質</t>
  </si>
  <si>
    <t>不良</t>
  </si>
  <si>
    <t>通常</t>
  </si>
  <si>
    <t>良好</t>
  </si>
  <si>
    <t>表土掘削</t>
  </si>
  <si>
    <t>1.1</t>
  </si>
  <si>
    <t>×</t>
  </si>
  <si>
    <t>0.9</t>
  </si>
  <si>
    <t>1.0</t>
  </si>
  <si>
    <t>0.5</t>
  </si>
  <si>
    <t>2.0</t>
  </si>
  <si>
    <t>機械掘削の場合は、鳥取県県土整備部作成の「土木工事標準積算基準書」の「床掘工」の数値を準用すること。</t>
  </si>
  <si>
    <t>台地</t>
  </si>
  <si>
    <t>1.1</t>
  </si>
  <si>
    <t>0.9</t>
  </si>
  <si>
    <t>1.0</t>
  </si>
  <si>
    <t>平地</t>
  </si>
  <si>
    <t>1.1</t>
  </si>
  <si>
    <t>0.9</t>
  </si>
  <si>
    <t>1.0</t>
  </si>
  <si>
    <t>0.5</t>
  </si>
  <si>
    <t>2.0</t>
  </si>
  <si>
    <t>丘陵</t>
  </si>
  <si>
    <t>低湿地</t>
  </si>
  <si>
    <t>（２）遺物包含層掘削</t>
  </si>
  <si>
    <t>土質</t>
  </si>
  <si>
    <t>難</t>
  </si>
  <si>
    <t>易</t>
  </si>
  <si>
    <t>包含層掘削Ⅰ</t>
  </si>
  <si>
    <t>1.3</t>
  </si>
  <si>
    <t>0.8</t>
  </si>
  <si>
    <t>1.3</t>
  </si>
  <si>
    <t>0.7</t>
  </si>
  <si>
    <t>0.6</t>
  </si>
  <si>
    <t>包含層掘削Ⅱ</t>
  </si>
  <si>
    <t>×</t>
  </si>
  <si>
    <t>遺物の内容（種類や多寡あるいは保存状態等）により作業が困難な場合は0.7～0.9を乗じる。</t>
  </si>
  <si>
    <t>0.4</t>
  </si>
  <si>
    <t>0.7</t>
  </si>
  <si>
    <t>0.4</t>
  </si>
  <si>
    <t>0.3</t>
  </si>
  <si>
    <t>包含層掘削Ⅰ：遺物の出土量が比較的希薄でスコップやクワ等で掘削できる場合。</t>
  </si>
  <si>
    <t>包含層掘削Ⅱ：多数の遺物が包含されており移植ゴテや小型クワ等で丁寧に掘削しなければならない場合。</t>
  </si>
  <si>
    <t>（３）遺構検出</t>
  </si>
  <si>
    <t>遺構密度</t>
  </si>
  <si>
    <t>遺構識別難易度</t>
  </si>
  <si>
    <t>濃密</t>
  </si>
  <si>
    <t>密</t>
  </si>
  <si>
    <t>やや密</t>
  </si>
  <si>
    <t>やや疎</t>
  </si>
  <si>
    <t>疎</t>
  </si>
  <si>
    <t>やや難</t>
  </si>
  <si>
    <t>やや易</t>
  </si>
  <si>
    <t>易</t>
  </si>
  <si>
    <t>60%以上</t>
  </si>
  <si>
    <t>40%以上</t>
  </si>
  <si>
    <t>30%以上</t>
  </si>
  <si>
    <t>20%以上</t>
  </si>
  <si>
    <t>10%以上</t>
  </si>
  <si>
    <t>10%未満</t>
  </si>
  <si>
    <t>遺構検出</t>
  </si>
  <si>
    <t>1.0</t>
  </si>
  <si>
    <t>×</t>
  </si>
  <si>
    <t>0.9</t>
  </si>
  <si>
    <t>1.1</t>
  </si>
  <si>
    <t>0.7</t>
  </si>
  <si>
    <t>0.8</t>
  </si>
  <si>
    <t>1.3</t>
  </si>
  <si>
    <t>1.6</t>
  </si>
  <si>
    <t>1.2</t>
  </si>
  <si>
    <t>1.4</t>
  </si>
  <si>
    <t>遺構検出面が自然面か人為的な面か、遺構が重複しているか等により、遺構の識別が困難な場合は0.6～0.9、容易な場合は1.1～1.4を乗じる。</t>
  </si>
  <si>
    <t>0.8</t>
  </si>
  <si>
    <t>1.6</t>
  </si>
  <si>
    <t>1.2</t>
  </si>
  <si>
    <t>1.4</t>
  </si>
  <si>
    <t>1.6</t>
  </si>
  <si>
    <t>1.2</t>
  </si>
  <si>
    <t>1.4</t>
  </si>
  <si>
    <t>古墳等</t>
  </si>
  <si>
    <t>葺石・貼石等外表施設検出</t>
  </si>
  <si>
    <t>0.15-0.25</t>
  </si>
  <si>
    <t>竪穴式石室等</t>
  </si>
  <si>
    <t>0.05-0.15</t>
  </si>
  <si>
    <t>横穴式石室等</t>
  </si>
  <si>
    <t>盛土直下（旧表土）面の埋葬施設以外</t>
  </si>
  <si>
    <t>0.5-0.7</t>
  </si>
  <si>
    <t>遺構面において数ｃｍ程度の厚さを削る作業。</t>
  </si>
  <si>
    <t>（４）遺構掘削</t>
  </si>
  <si>
    <t>補正項目・係数</t>
  </si>
  <si>
    <t>その他の補正係数・係数</t>
  </si>
  <si>
    <t>遺構の内容</t>
  </si>
  <si>
    <t>遺構掘削</t>
  </si>
  <si>
    <t xml:space="preserve">・遺構の内容（種類や数、重複の程度、構造物の有無等）により、作業が困難な場合は0.6～0.9、容易な場合は1.1～1.2をそれぞれ乗じる。
・遺物の内容（種類や多寡あるいは保存状態等）により作業が困難な場合は0.9、容易な場合は1.1を乗じる。
</t>
  </si>
  <si>
    <t>大溝等の体積が大きな遺構で遺物が少ない場合は、その内容に応じて包含層掘削Ⅰの歩掛を当てる等の対応も考えられる。</t>
  </si>
  <si>
    <t>（５）記録作成・諸作業の作業量</t>
  </si>
  <si>
    <t>記録作成</t>
  </si>
  <si>
    <t>測量</t>
  </si>
  <si>
    <r>
      <t>一般的な場合は</t>
    </r>
    <r>
      <rPr>
        <sz val="10"/>
        <rFont val="ＭＳ Ｐゴシック"/>
        <family val="3"/>
      </rPr>
      <t>（1）から（４）の発掘作業員数の１０～１５％程度が適当。</t>
    </r>
  </si>
  <si>
    <t>　（遺構実測）</t>
  </si>
  <si>
    <r>
      <t>　遺構の内容により</t>
    </r>
    <r>
      <rPr>
        <sz val="10"/>
        <rFont val="ＭＳ Ｐゴシック"/>
        <family val="3"/>
      </rPr>
      <t>（１）から（４）の発掘作業員数の２０～４０％となる場合を考慮する必要がある。</t>
    </r>
  </si>
  <si>
    <t>写真撮影</t>
  </si>
  <si>
    <r>
      <t>一般的な場合は</t>
    </r>
    <r>
      <rPr>
        <sz val="10"/>
        <rFont val="ＭＳ Ｐゴシック"/>
        <family val="3"/>
      </rPr>
      <t>（３）、（４）の発掘作業員数の１０～１５％程度が適当。</t>
    </r>
  </si>
  <si>
    <t>　包含層掘削Ⅱを適用する場合は遺物の出土状況等の記録作成が必要となる場合がある。</t>
  </si>
  <si>
    <t>諸　　作　　業</t>
  </si>
  <si>
    <r>
      <t>一般的な場合は、人力発掘作業と記録作業</t>
    </r>
    <r>
      <rPr>
        <sz val="10"/>
        <rFont val="ＭＳ Ｐゴシック"/>
        <family val="3"/>
      </rPr>
      <t>（（１）から（５））に要した作業員数の合計の５～１０％程度が適当。</t>
    </r>
  </si>
  <si>
    <t>なし</t>
  </si>
  <si>
    <t>1.2</t>
  </si>
  <si>
    <t>1.3</t>
  </si>
  <si>
    <t>遺物の内容（種類や多寡あるいは保存状態等）により作業が困難な場合は0.9、容易な場合は1.1を乗じる。</t>
  </si>
  <si>
    <t>標準歩掛</t>
  </si>
  <si>
    <r>
      <t>遺構検出</t>
    </r>
    <r>
      <rPr>
        <b/>
        <sz val="11"/>
        <color indexed="10"/>
        <rFont val="ＭＳ ゴシック"/>
        <family val="3"/>
      </rPr>
      <t>（古墳等の場合の標準歩掛は別掲①）</t>
    </r>
  </si>
  <si>
    <r>
      <t>遺構掘削</t>
    </r>
    <r>
      <rPr>
        <b/>
        <sz val="11"/>
        <color indexed="10"/>
        <rFont val="ＭＳ ゴシック"/>
        <family val="3"/>
      </rPr>
      <t>（古墳等の場合の標準歩掛は別掲②）</t>
    </r>
  </si>
  <si>
    <t>古墳等の標準歩掛</t>
  </si>
  <si>
    <t>竪穴式石室</t>
  </si>
  <si>
    <t>外表施設</t>
  </si>
  <si>
    <t>横穴式石室</t>
  </si>
  <si>
    <t>盛土直下面</t>
  </si>
  <si>
    <t>難</t>
  </si>
  <si>
    <t>易</t>
  </si>
  <si>
    <t>通常</t>
  </si>
  <si>
    <r>
      <t>遺構検出</t>
    </r>
    <r>
      <rPr>
        <b/>
        <sz val="11"/>
        <color indexed="10"/>
        <rFont val="ＭＳ Ｐゴシック"/>
        <family val="3"/>
      </rPr>
      <t>（別掲①）</t>
    </r>
  </si>
  <si>
    <r>
      <t>遺構掘削</t>
    </r>
    <r>
      <rPr>
        <b/>
        <sz val="11"/>
        <color indexed="10"/>
        <rFont val="ＭＳ ゴシック"/>
        <family val="3"/>
      </rPr>
      <t>（別掲②）</t>
    </r>
  </si>
  <si>
    <t>外表施設</t>
  </si>
  <si>
    <r>
      <t>砂丘</t>
    </r>
    <r>
      <rPr>
        <b/>
        <sz val="10"/>
        <color indexed="12"/>
        <rFont val="ＭＳ Ｐゴシック"/>
        <family val="3"/>
      </rPr>
      <t>地</t>
    </r>
  </si>
  <si>
    <r>
      <t>砂丘</t>
    </r>
    <r>
      <rPr>
        <b/>
        <sz val="10"/>
        <color indexed="12"/>
        <rFont val="ＭＳ Ｐゴシック"/>
        <family val="3"/>
      </rPr>
      <t>地</t>
    </r>
  </si>
  <si>
    <r>
      <t>砂丘</t>
    </r>
    <r>
      <rPr>
        <b/>
        <sz val="11"/>
        <color indexed="12"/>
        <rFont val="ＭＳ Ｐゴシック"/>
        <family val="3"/>
      </rPr>
      <t>地</t>
    </r>
  </si>
  <si>
    <r>
      <t>砂丘</t>
    </r>
    <r>
      <rPr>
        <sz val="11"/>
        <color indexed="12"/>
        <rFont val="ＭＳ Ｐゴシック"/>
        <family val="3"/>
      </rPr>
      <t>地</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</si>
</sst>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_ "/>
    <numFmt numFmtId="183" formatCode="0.00_);[Red]\(0.00\)"/>
    <numFmt numFmtId="184" formatCode="0.000%"/>
    <numFmt numFmtId="185" formatCode="0&quot;㎥&quot;"/>
    <numFmt numFmtId="186" formatCode="#,##0_ "/>
    <numFmt numFmtId="187" formatCode="#,##0_);[Red]\(#,##0\)"/>
    <numFmt numFmtId="188" formatCode="#,##0.00_);[Red]\(#,##0.00\)"/>
    <numFmt numFmtId="189" formatCode="#,##0.0_ "/>
    <numFmt numFmtId="190" formatCode="#,##0.0_);[Red]\(#,##0.0\)"/>
    <numFmt numFmtId="191" formatCode="#,##0.00_ "/>
    <numFmt numFmtId="192" formatCode="0.0_);[Red]\(0.0\)"/>
    <numFmt numFmtId="193" formatCode="#,##0_ ;[Red]\-#,##0\ "/>
    <numFmt numFmtId="194" formatCode="#,##0.0_ ;[Red]\-#,##0.0\ "/>
    <numFmt numFmtId="195" formatCode="#,##0.00_ ;[Red]\-#,##0.00\ "/>
    <numFmt numFmtId="196" formatCode="#,##0.000_ ;[Red]\-#,##0.000\ "/>
    <numFmt numFmtId="197" formatCode="0_);[Red]\(0\)"/>
    <numFmt numFmtId="198" formatCode="&quot;¥&quot;#,##0_);[Red]\(&quot;¥&quot;#,##0\)"/>
    <numFmt numFmtId="199" formatCode="0.000_);[Red]\(0.000\)"/>
    <numFmt numFmtId="200" formatCode="#,##0;&quot;△ &quot;#,##0"/>
    <numFmt numFmtId="201" formatCode="#,##0.0;&quot;△ &quot;#,##0.0"/>
    <numFmt numFmtId="202" formatCode="#,##0.000;&quot;△ &quot;#,##0.000"/>
    <numFmt numFmtId="203" formatCode="m/d;@"/>
    <numFmt numFmtId="204" formatCode="#,##0.00;&quot;△ &quot;#,##0.00"/>
    <numFmt numFmtId="205" formatCode="0&quot;日&quot;"/>
    <numFmt numFmtId="206" formatCode="yyyy&quot;年&quot;m&quot;月&quot;d&quot;日&quot;;@"/>
    <numFmt numFmtId="207" formatCode="#,##0.000_ "/>
    <numFmt numFmtId="208" formatCode="_ &quot;¥&quot;* #,##0.0_ ;_ &quot;¥&quot;* \-#,##0.0_ ;_ &quot;¥&quot;* &quot;-&quot;?_ ;_ @_ "/>
    <numFmt numFmtId="209" formatCode="0.0"/>
    <numFmt numFmtId="210" formatCode="0.0_ ;[Red]\-0.0\ "/>
  </numFmts>
  <fonts count="71">
    <font>
      <sz val="11"/>
      <color theme="1"/>
      <name val="Calibri"/>
      <family val="3"/>
    </font>
    <font>
      <sz val="11"/>
      <color indexed="8"/>
      <name val="ＭＳ Ｐゴシック"/>
      <family val="3"/>
    </font>
    <font>
      <sz val="11"/>
      <name val="ＭＳ ゴシック"/>
      <family val="3"/>
    </font>
    <font>
      <b/>
      <sz val="16"/>
      <name val="ＭＳ ゴシック"/>
      <family val="3"/>
    </font>
    <font>
      <sz val="14"/>
      <name val="ＭＳ ゴシック"/>
      <family val="3"/>
    </font>
    <font>
      <sz val="14"/>
      <name val="ＭＳ Ｐ明朝"/>
      <family val="1"/>
    </font>
    <font>
      <b/>
      <sz val="11"/>
      <name val="ＭＳ ゴシック"/>
      <family val="3"/>
    </font>
    <font>
      <vertAlign val="superscript"/>
      <sz val="11"/>
      <name val="ＭＳ ゴシック"/>
      <family val="3"/>
    </font>
    <font>
      <sz val="8"/>
      <name val="ＭＳ ゴシック"/>
      <family val="3"/>
    </font>
    <font>
      <sz val="8"/>
      <name val="ＭＳ Ｐ明朝"/>
      <family val="1"/>
    </font>
    <font>
      <sz val="10"/>
      <name val="ＭＳ ゴシック"/>
      <family val="3"/>
    </font>
    <font>
      <sz val="11"/>
      <name val="ＭＳ Ｐゴシック"/>
      <family val="3"/>
    </font>
    <font>
      <sz val="6"/>
      <name val="ＭＳ Ｐゴシック"/>
      <family val="3"/>
    </font>
    <font>
      <sz val="6"/>
      <name val="ＭＳ Ｐ明朝"/>
      <family val="1"/>
    </font>
    <font>
      <sz val="11"/>
      <color indexed="10"/>
      <name val="ＭＳ ゴシック"/>
      <family val="3"/>
    </font>
    <font>
      <sz val="11"/>
      <name val="ＭＳ Ｐ明朝"/>
      <family val="1"/>
    </font>
    <font>
      <sz val="12"/>
      <name val="ＭＳ Ｐ明朝"/>
      <family val="1"/>
    </font>
    <font>
      <sz val="16"/>
      <name val="ＭＳ Ｐ明朝"/>
      <family val="1"/>
    </font>
    <font>
      <sz val="10"/>
      <name val="ＭＳ Ｐ明朝"/>
      <family val="1"/>
    </font>
    <font>
      <sz val="9"/>
      <name val="ＭＳ Ｐ明朝"/>
      <family val="1"/>
    </font>
    <font>
      <sz val="9"/>
      <color indexed="57"/>
      <name val="ＭＳ Ｐ明朝"/>
      <family val="1"/>
    </font>
    <font>
      <sz val="9"/>
      <name val="ＭＳ Ｐゴシック"/>
      <family val="3"/>
    </font>
    <font>
      <sz val="9"/>
      <name val="ＭＳ ゴシック"/>
      <family val="3"/>
    </font>
    <font>
      <sz val="10"/>
      <name val="ＭＳ Ｐゴシック"/>
      <family val="3"/>
    </font>
    <font>
      <b/>
      <sz val="11"/>
      <color indexed="10"/>
      <name val="ＭＳ ゴシック"/>
      <family val="3"/>
    </font>
    <font>
      <b/>
      <sz val="11"/>
      <name val="ＭＳ Ｐゴシック"/>
      <family val="3"/>
    </font>
    <font>
      <b/>
      <sz val="11"/>
      <color indexed="10"/>
      <name val="ＭＳ Ｐゴシック"/>
      <family val="3"/>
    </font>
    <font>
      <b/>
      <sz val="10"/>
      <color indexed="12"/>
      <name val="ＭＳ Ｐゴシック"/>
      <family val="3"/>
    </font>
    <font>
      <sz val="11"/>
      <color indexed="12"/>
      <name val="ＭＳ Ｐゴシック"/>
      <family val="3"/>
    </font>
    <font>
      <b/>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theme="1"/>
      <name val="ＭＳ ゴシック"/>
      <family val="3"/>
    </font>
    <font>
      <sz val="10"/>
      <color theme="1"/>
      <name val="Calibri"/>
      <family val="3"/>
    </font>
    <font>
      <sz val="9"/>
      <color theme="1"/>
      <name val="Calibri"/>
      <family val="3"/>
    </font>
    <font>
      <sz val="10"/>
      <name val="Calibri"/>
      <family val="3"/>
    </font>
    <font>
      <sz val="1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42"/>
        <bgColor indexed="64"/>
      </patternFill>
    </fill>
    <fill>
      <patternFill patternType="solid">
        <fgColor indexed="13"/>
        <bgColor indexed="64"/>
      </patternFill>
    </fill>
    <fill>
      <patternFill patternType="solid">
        <fgColor rgb="FFFFCCCC"/>
        <bgColor indexed="64"/>
      </patternFill>
    </fill>
    <fill>
      <patternFill patternType="solid">
        <fgColor indexed="11"/>
        <bgColor indexed="64"/>
      </patternFill>
    </fill>
    <fill>
      <patternFill patternType="solid">
        <fgColor indexed="51"/>
        <bgColor indexed="64"/>
      </patternFill>
    </fill>
    <fill>
      <patternFill patternType="solid">
        <fgColor indexed="4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medium"/>
      <right style="thin"/>
      <top style="medium"/>
      <bottom/>
    </border>
    <border>
      <left>
        <color indexed="63"/>
      </left>
      <right>
        <color indexed="63"/>
      </right>
      <top style="medium"/>
      <bottom>
        <color indexed="63"/>
      </bottom>
    </border>
    <border>
      <left>
        <color indexed="63"/>
      </left>
      <right style="medium"/>
      <top style="medium"/>
      <bottom>
        <color indexed="63"/>
      </bottom>
    </border>
    <border>
      <left style="medium"/>
      <right style="thin"/>
      <top/>
      <bottom/>
    </border>
    <border>
      <left>
        <color indexed="63"/>
      </left>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top style="thin"/>
      <bottom style="medium"/>
    </border>
    <border>
      <left/>
      <right/>
      <top/>
      <bottom style="thin"/>
    </border>
    <border>
      <left>
        <color indexed="63"/>
      </left>
      <right style="medium"/>
      <top>
        <color indexed="63"/>
      </top>
      <bottom style="thin"/>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double"/>
    </border>
    <border>
      <left style="thin"/>
      <right style="thin"/>
      <top style="medium"/>
      <bottom style="double"/>
    </border>
    <border>
      <left style="thin"/>
      <right style="thin"/>
      <top>
        <color indexed="63"/>
      </top>
      <bottom style="thin"/>
    </border>
    <border>
      <left style="medium"/>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top style="thin"/>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thick"/>
    </border>
    <border>
      <left style="medium"/>
      <right style="medium"/>
      <top style="medium"/>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ck"/>
      <right>
        <color indexed="63"/>
      </right>
      <top>
        <color indexed="63"/>
      </top>
      <bottom style="thick"/>
    </border>
    <border>
      <left style="medium"/>
      <right style="medium"/>
      <top style="medium"/>
      <bottom style="medium"/>
    </border>
    <border>
      <left style="thin"/>
      <right style="medium"/>
      <top style="thin"/>
      <bottom>
        <color indexed="63"/>
      </bottom>
    </border>
    <border>
      <left style="thin"/>
      <right style="thin"/>
      <top>
        <color indexed="63"/>
      </top>
      <bottom>
        <color indexed="63"/>
      </bottom>
    </border>
    <border>
      <left>
        <color indexed="63"/>
      </left>
      <right style="thin"/>
      <top style="medium"/>
      <bottom style="double"/>
    </border>
    <border>
      <left/>
      <right/>
      <top style="thin"/>
      <bottom style="medium"/>
    </border>
    <border>
      <left/>
      <right/>
      <top style="thin"/>
      <bottom style="thin"/>
    </border>
    <border>
      <left style="medium"/>
      <right style="thin"/>
      <top style="double"/>
      <bottom style="thin"/>
    </border>
    <border>
      <left style="thin"/>
      <right style="medium"/>
      <top style="double"/>
      <bottom style="thin"/>
    </border>
    <border>
      <left style="medium"/>
      <right style="thin"/>
      <top style="double"/>
      <bottom>
        <color indexed="63"/>
      </bottom>
    </border>
    <border>
      <left style="thin"/>
      <right style="medium"/>
      <top>
        <color indexed="63"/>
      </top>
      <bottom style="medium"/>
    </border>
    <border>
      <left>
        <color indexed="63"/>
      </left>
      <right style="medium"/>
      <top style="thin"/>
      <bottom style="medium"/>
    </border>
    <border>
      <left>
        <color indexed="63"/>
      </left>
      <right style="thin"/>
      <top style="thin"/>
      <bottom>
        <color indexed="63"/>
      </bottom>
    </border>
    <border>
      <left/>
      <right style="thin"/>
      <top style="thin"/>
      <bottom style="medium"/>
    </border>
    <border>
      <left style="thin"/>
      <right style="medium"/>
      <top style="medium"/>
      <bottom style="double"/>
    </border>
    <border>
      <left style="thin"/>
      <right/>
      <top style="thin"/>
      <bottom style="thin"/>
    </border>
    <border>
      <left>
        <color indexed="63"/>
      </left>
      <right style="thin"/>
      <top style="thin"/>
      <bottom style="thin"/>
    </border>
    <border>
      <left>
        <color indexed="63"/>
      </left>
      <right style="thick"/>
      <top>
        <color indexed="63"/>
      </top>
      <bottom>
        <color indexed="63"/>
      </bottom>
    </border>
    <border>
      <left>
        <color indexed="63"/>
      </left>
      <right style="thick"/>
      <top>
        <color indexed="63"/>
      </top>
      <bottom style="thick"/>
    </border>
    <border>
      <left style="medium"/>
      <right style="thick"/>
      <top style="thin"/>
      <bottom style="thin"/>
    </border>
    <border>
      <left style="medium"/>
      <right style="thick"/>
      <top style="thin"/>
      <bottom style="medium"/>
    </border>
    <border>
      <left>
        <color indexed="63"/>
      </left>
      <right style="thin"/>
      <top>
        <color indexed="63"/>
      </top>
      <bottom>
        <color indexed="63"/>
      </bottom>
    </border>
    <border>
      <left style="thin"/>
      <right style="thin"/>
      <top style="thin"/>
      <bottom>
        <color indexed="63"/>
      </bottom>
    </border>
    <border>
      <left style="medium"/>
      <right>
        <color indexed="63"/>
      </right>
      <top style="medium"/>
      <bottom style="double"/>
    </border>
    <border>
      <left>
        <color indexed="63"/>
      </left>
      <right style="medium"/>
      <top style="medium"/>
      <bottom style="double"/>
    </border>
    <border>
      <left style="thin"/>
      <right style="medium"/>
      <top>
        <color indexed="63"/>
      </top>
      <bottom>
        <color indexed="63"/>
      </bottom>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medium"/>
      <top style="medium"/>
      <bottom style="thin"/>
    </border>
    <border>
      <left style="medium"/>
      <right style="thick"/>
      <top style="medium"/>
      <bottom style="thin"/>
    </border>
    <border>
      <left style="medium"/>
      <right style="thick"/>
      <top style="thin"/>
      <bottom>
        <color indexed="63"/>
      </bottom>
    </border>
    <border>
      <left style="medium"/>
      <right style="thick"/>
      <top>
        <color indexed="63"/>
      </top>
      <bottom>
        <color indexed="63"/>
      </bottom>
    </border>
    <border>
      <left style="medium"/>
      <right style="thick"/>
      <top>
        <color indexed="63"/>
      </top>
      <bottom style="thin"/>
    </border>
    <border>
      <left style="medium"/>
      <right style="medium"/>
      <top style="thin"/>
      <bottom>
        <color indexed="63"/>
      </bottom>
    </border>
    <border>
      <left style="medium"/>
      <right style="medium"/>
      <top>
        <color indexed="63"/>
      </top>
      <bottom>
        <color indexed="63"/>
      </bottom>
    </border>
    <border>
      <left style="thin"/>
      <right>
        <color indexed="63"/>
      </right>
      <top style="medium"/>
      <bottom style="double"/>
    </border>
    <border>
      <left style="medium"/>
      <right>
        <color indexed="63"/>
      </right>
      <top style="thin"/>
      <bottom>
        <color indexed="63"/>
      </bottom>
    </border>
    <border>
      <left style="medium"/>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1" fillId="0" borderId="0">
      <alignment/>
      <protection/>
    </xf>
    <xf numFmtId="0" fontId="11" fillId="0" borderId="0">
      <alignment/>
      <protection/>
    </xf>
    <xf numFmtId="0" fontId="11" fillId="0" borderId="0">
      <alignment/>
      <protection/>
    </xf>
    <xf numFmtId="0" fontId="64" fillId="32" borderId="0" applyNumberFormat="0" applyBorder="0" applyAlignment="0" applyProtection="0"/>
  </cellStyleXfs>
  <cellXfs count="507">
    <xf numFmtId="0" fontId="0" fillId="0" borderId="0" xfId="0" applyFont="1" applyAlignment="1">
      <alignment vertical="center"/>
    </xf>
    <xf numFmtId="0" fontId="11" fillId="0" borderId="0" xfId="64">
      <alignment/>
      <protection/>
    </xf>
    <xf numFmtId="0" fontId="2" fillId="0" borderId="0" xfId="64" applyFont="1">
      <alignment/>
      <protection/>
    </xf>
    <xf numFmtId="0" fontId="2" fillId="0" borderId="0" xfId="64" applyFont="1" applyAlignment="1">
      <alignment horizontal="right" vertical="center"/>
      <protection/>
    </xf>
    <xf numFmtId="0" fontId="2" fillId="0" borderId="0" xfId="64" applyNumberFormat="1" applyFont="1">
      <alignment/>
      <protection/>
    </xf>
    <xf numFmtId="49" fontId="2" fillId="0" borderId="0" xfId="64" applyNumberFormat="1" applyFont="1">
      <alignment/>
      <protection/>
    </xf>
    <xf numFmtId="49" fontId="2" fillId="0" borderId="0" xfId="64" applyNumberFormat="1" applyFont="1" applyAlignment="1">
      <alignment horizontal="right" vertical="top"/>
      <protection/>
    </xf>
    <xf numFmtId="49" fontId="2" fillId="0" borderId="0" xfId="64" applyNumberFormat="1" applyFont="1" applyAlignment="1">
      <alignment horizontal="left" vertical="top"/>
      <protection/>
    </xf>
    <xf numFmtId="0" fontId="2" fillId="0" borderId="10" xfId="64" applyFont="1" applyBorder="1">
      <alignment/>
      <protection/>
    </xf>
    <xf numFmtId="49" fontId="4" fillId="0" borderId="11" xfId="64" applyNumberFormat="1" applyFont="1" applyFill="1" applyBorder="1" applyAlignment="1">
      <alignment/>
      <protection/>
    </xf>
    <xf numFmtId="0" fontId="5" fillId="0" borderId="11" xfId="64" applyFont="1" applyFill="1" applyBorder="1" applyAlignment="1">
      <alignment/>
      <protection/>
    </xf>
    <xf numFmtId="0" fontId="2" fillId="0" borderId="11" xfId="64" applyFont="1" applyBorder="1">
      <alignment/>
      <protection/>
    </xf>
    <xf numFmtId="0" fontId="2" fillId="0" borderId="11" xfId="64" applyFont="1" applyBorder="1" applyAlignment="1">
      <alignment horizontal="right" vertical="center"/>
      <protection/>
    </xf>
    <xf numFmtId="0" fontId="2" fillId="0" borderId="11" xfId="64" applyNumberFormat="1" applyFont="1" applyBorder="1">
      <alignment/>
      <protection/>
    </xf>
    <xf numFmtId="49" fontId="2" fillId="0" borderId="11" xfId="64" applyNumberFormat="1" applyFont="1" applyBorder="1" applyAlignment="1">
      <alignment horizontal="left" vertical="top"/>
      <protection/>
    </xf>
    <xf numFmtId="49" fontId="2" fillId="0" borderId="11" xfId="64" applyNumberFormat="1" applyFont="1" applyBorder="1" applyAlignment="1">
      <alignment horizontal="right" vertical="top"/>
      <protection/>
    </xf>
    <xf numFmtId="49" fontId="2" fillId="0" borderId="12" xfId="64" applyNumberFormat="1" applyFont="1" applyBorder="1" applyAlignment="1">
      <alignment horizontal="right" vertical="top"/>
      <protection/>
    </xf>
    <xf numFmtId="0" fontId="2" fillId="0" borderId="12" xfId="64" applyFont="1" applyBorder="1">
      <alignment/>
      <protection/>
    </xf>
    <xf numFmtId="0" fontId="2" fillId="0" borderId="0" xfId="64" applyFont="1" applyAlignment="1">
      <alignment horizontal="center" vertical="center"/>
      <protection/>
    </xf>
    <xf numFmtId="49" fontId="6" fillId="0" borderId="0" xfId="64" applyNumberFormat="1" applyFont="1">
      <alignment/>
      <protection/>
    </xf>
    <xf numFmtId="0" fontId="6" fillId="0" borderId="13" xfId="64" applyFont="1" applyBorder="1">
      <alignment/>
      <protection/>
    </xf>
    <xf numFmtId="0" fontId="2" fillId="0" borderId="14" xfId="64" applyFont="1" applyBorder="1">
      <alignment/>
      <protection/>
    </xf>
    <xf numFmtId="0" fontId="2" fillId="0" borderId="14" xfId="64" applyFont="1" applyBorder="1" applyAlignment="1">
      <alignment horizontal="center" vertical="center"/>
      <protection/>
    </xf>
    <xf numFmtId="0" fontId="2" fillId="0" borderId="14" xfId="64" applyFont="1" applyBorder="1" applyAlignment="1">
      <alignment horizontal="right" vertical="center"/>
      <protection/>
    </xf>
    <xf numFmtId="0" fontId="2" fillId="0" borderId="14" xfId="64" applyNumberFormat="1" applyFont="1" applyBorder="1">
      <alignment/>
      <protection/>
    </xf>
    <xf numFmtId="0" fontId="2" fillId="0" borderId="15" xfId="64" applyFont="1" applyBorder="1">
      <alignment/>
      <protection/>
    </xf>
    <xf numFmtId="0" fontId="2" fillId="0" borderId="16" xfId="64" applyFont="1" applyBorder="1">
      <alignment/>
      <protection/>
    </xf>
    <xf numFmtId="0" fontId="2" fillId="0" borderId="0" xfId="64" applyFont="1" applyBorder="1">
      <alignment/>
      <protection/>
    </xf>
    <xf numFmtId="0" fontId="2" fillId="0" borderId="0" xfId="64" applyFont="1" applyBorder="1" applyAlignment="1">
      <alignment horizontal="center" vertical="center"/>
      <protection/>
    </xf>
    <xf numFmtId="0" fontId="2" fillId="0" borderId="0" xfId="64" applyFont="1" applyBorder="1" applyAlignment="1">
      <alignment horizontal="right" vertical="center"/>
      <protection/>
    </xf>
    <xf numFmtId="0" fontId="2" fillId="0" borderId="0" xfId="64" applyNumberFormat="1" applyFont="1" applyBorder="1">
      <alignment/>
      <protection/>
    </xf>
    <xf numFmtId="0" fontId="2" fillId="0" borderId="17" xfId="64" applyFont="1" applyBorder="1">
      <alignment/>
      <protection/>
    </xf>
    <xf numFmtId="49" fontId="2" fillId="0" borderId="18" xfId="64" applyNumberFormat="1" applyFont="1" applyBorder="1">
      <alignment/>
      <protection/>
    </xf>
    <xf numFmtId="49" fontId="2" fillId="0" borderId="19" xfId="64" applyNumberFormat="1" applyFont="1" applyBorder="1" applyAlignment="1">
      <alignment horizontal="right" vertical="center"/>
      <protection/>
    </xf>
    <xf numFmtId="49" fontId="2" fillId="0" borderId="20" xfId="64" applyNumberFormat="1" applyFont="1" applyBorder="1" applyAlignment="1">
      <alignment horizontal="left" vertical="top"/>
      <protection/>
    </xf>
    <xf numFmtId="49" fontId="2" fillId="0" borderId="21" xfId="64" applyNumberFormat="1" applyFont="1" applyBorder="1" applyAlignment="1">
      <alignment horizontal="right" vertical="center"/>
      <protection/>
    </xf>
    <xf numFmtId="49" fontId="2" fillId="0" borderId="18" xfId="64" applyNumberFormat="1" applyFont="1" applyBorder="1" applyAlignment="1">
      <alignment horizontal="left" vertical="top"/>
      <protection/>
    </xf>
    <xf numFmtId="180" fontId="2" fillId="0" borderId="22" xfId="64" applyNumberFormat="1" applyFont="1" applyBorder="1">
      <alignment/>
      <protection/>
    </xf>
    <xf numFmtId="181" fontId="2" fillId="0" borderId="22" xfId="64" applyNumberFormat="1" applyFont="1" applyBorder="1" applyAlignment="1">
      <alignment horizontal="right"/>
      <protection/>
    </xf>
    <xf numFmtId="49" fontId="2" fillId="0" borderId="23" xfId="64" applyNumberFormat="1" applyFont="1" applyBorder="1">
      <alignment/>
      <protection/>
    </xf>
    <xf numFmtId="49" fontId="2" fillId="0" borderId="24" xfId="64" applyNumberFormat="1" applyFont="1" applyBorder="1" applyAlignment="1">
      <alignment horizontal="right" vertical="center"/>
      <protection/>
    </xf>
    <xf numFmtId="49" fontId="2" fillId="0" borderId="25" xfId="64" applyNumberFormat="1" applyFont="1" applyBorder="1" applyAlignment="1">
      <alignment horizontal="right" vertical="center"/>
      <protection/>
    </xf>
    <xf numFmtId="49" fontId="2" fillId="0" borderId="23" xfId="64" applyNumberFormat="1" applyFont="1" applyBorder="1" applyAlignment="1">
      <alignment horizontal="left" vertical="top"/>
      <protection/>
    </xf>
    <xf numFmtId="0" fontId="2" fillId="0" borderId="26" xfId="64" applyFont="1" applyBorder="1">
      <alignment/>
      <protection/>
    </xf>
    <xf numFmtId="0" fontId="2" fillId="0" borderId="26" xfId="64" applyFont="1" applyBorder="1" applyAlignment="1">
      <alignment horizontal="center" vertical="center"/>
      <protection/>
    </xf>
    <xf numFmtId="0" fontId="2" fillId="0" borderId="26" xfId="64" applyFont="1" applyBorder="1" applyAlignment="1">
      <alignment horizontal="right" vertical="center"/>
      <protection/>
    </xf>
    <xf numFmtId="0" fontId="2" fillId="0" borderId="27" xfId="64" applyFont="1" applyBorder="1">
      <alignment/>
      <protection/>
    </xf>
    <xf numFmtId="49" fontId="2" fillId="0" borderId="0" xfId="64" applyNumberFormat="1" applyFont="1" applyBorder="1" applyAlignment="1">
      <alignment horizontal="left" vertical="top"/>
      <protection/>
    </xf>
    <xf numFmtId="49" fontId="2" fillId="0" borderId="0" xfId="64" applyNumberFormat="1" applyFont="1" applyBorder="1" applyAlignment="1">
      <alignment horizontal="right" vertical="top"/>
      <protection/>
    </xf>
    <xf numFmtId="0" fontId="2" fillId="0" borderId="28" xfId="64" applyFont="1" applyBorder="1">
      <alignment/>
      <protection/>
    </xf>
    <xf numFmtId="0" fontId="2" fillId="0" borderId="29" xfId="64" applyFont="1" applyBorder="1">
      <alignment/>
      <protection/>
    </xf>
    <xf numFmtId="0" fontId="2" fillId="0" borderId="29" xfId="64" applyFont="1" applyBorder="1" applyAlignment="1">
      <alignment horizontal="center" vertical="center"/>
      <protection/>
    </xf>
    <xf numFmtId="0" fontId="2" fillId="0" borderId="29" xfId="64" applyFont="1" applyBorder="1" applyAlignment="1">
      <alignment horizontal="right" vertical="center"/>
      <protection/>
    </xf>
    <xf numFmtId="0" fontId="2" fillId="0" borderId="30" xfId="64" applyFont="1" applyBorder="1">
      <alignment/>
      <protection/>
    </xf>
    <xf numFmtId="0" fontId="8" fillId="0" borderId="31" xfId="64" applyFont="1" applyBorder="1" applyAlignment="1">
      <alignment horizontal="center"/>
      <protection/>
    </xf>
    <xf numFmtId="0" fontId="8" fillId="0" borderId="32" xfId="64" applyFont="1" applyBorder="1" applyAlignment="1">
      <alignment horizontal="center"/>
      <protection/>
    </xf>
    <xf numFmtId="0" fontId="9" fillId="0" borderId="0" xfId="64" applyFont="1" applyBorder="1" applyAlignment="1">
      <alignment/>
      <protection/>
    </xf>
    <xf numFmtId="0" fontId="10" fillId="0" borderId="23" xfId="64" applyFont="1" applyBorder="1" applyAlignment="1">
      <alignment shrinkToFit="1"/>
      <protection/>
    </xf>
    <xf numFmtId="183" fontId="8" fillId="0" borderId="33" xfId="64" applyNumberFormat="1" applyFont="1" applyBorder="1">
      <alignment/>
      <protection/>
    </xf>
    <xf numFmtId="183" fontId="8" fillId="33" borderId="33" xfId="64" applyNumberFormat="1" applyFont="1" applyFill="1" applyBorder="1">
      <alignment/>
      <protection/>
    </xf>
    <xf numFmtId="183" fontId="8" fillId="0" borderId="19" xfId="64" applyNumberFormat="1" applyFont="1" applyBorder="1" applyAlignment="1">
      <alignment/>
      <protection/>
    </xf>
    <xf numFmtId="183" fontId="8" fillId="0" borderId="22" xfId="64" applyNumberFormat="1" applyFont="1" applyBorder="1">
      <alignment/>
      <protection/>
    </xf>
    <xf numFmtId="183" fontId="8" fillId="0" borderId="24" xfId="64" applyNumberFormat="1" applyFont="1" applyBorder="1" applyAlignment="1">
      <alignment/>
      <protection/>
    </xf>
    <xf numFmtId="0" fontId="10" fillId="0" borderId="34" xfId="64" applyFont="1" applyBorder="1" applyAlignment="1">
      <alignment shrinkToFit="1"/>
      <protection/>
    </xf>
    <xf numFmtId="183" fontId="8" fillId="33" borderId="22" xfId="64" applyNumberFormat="1" applyFont="1" applyFill="1" applyBorder="1">
      <alignment/>
      <protection/>
    </xf>
    <xf numFmtId="183" fontId="8" fillId="33" borderId="24" xfId="64" applyNumberFormat="1" applyFont="1" applyFill="1" applyBorder="1" applyAlignment="1">
      <alignment/>
      <protection/>
    </xf>
    <xf numFmtId="185" fontId="9" fillId="0" borderId="0" xfId="64" applyNumberFormat="1" applyFont="1" applyBorder="1" applyAlignment="1">
      <alignment/>
      <protection/>
    </xf>
    <xf numFmtId="49" fontId="2" fillId="0" borderId="0" xfId="64" applyNumberFormat="1" applyFont="1" applyBorder="1">
      <alignment/>
      <protection/>
    </xf>
    <xf numFmtId="183" fontId="8" fillId="0" borderId="35" xfId="64" applyNumberFormat="1" applyFont="1" applyBorder="1">
      <alignment/>
      <protection/>
    </xf>
    <xf numFmtId="183" fontId="8" fillId="0" borderId="36" xfId="64" applyNumberFormat="1" applyFont="1" applyBorder="1" applyAlignment="1">
      <alignment/>
      <protection/>
    </xf>
    <xf numFmtId="49" fontId="2" fillId="0" borderId="37" xfId="64" applyNumberFormat="1" applyFont="1" applyBorder="1" applyAlignment="1">
      <alignment horizontal="left" vertical="top"/>
      <protection/>
    </xf>
    <xf numFmtId="49" fontId="2" fillId="0" borderId="36" xfId="64" applyNumberFormat="1" applyFont="1" applyBorder="1" applyAlignment="1">
      <alignment horizontal="right" vertical="center"/>
      <protection/>
    </xf>
    <xf numFmtId="49" fontId="6" fillId="0" borderId="29" xfId="64" applyNumberFormat="1" applyFont="1" applyBorder="1" applyAlignment="1">
      <alignment/>
      <protection/>
    </xf>
    <xf numFmtId="0" fontId="6" fillId="0" borderId="38" xfId="64" applyFont="1" applyBorder="1">
      <alignment/>
      <protection/>
    </xf>
    <xf numFmtId="0" fontId="2" fillId="0" borderId="39" xfId="64" applyFont="1" applyBorder="1">
      <alignment/>
      <protection/>
    </xf>
    <xf numFmtId="0" fontId="2" fillId="0" borderId="40" xfId="64" applyFont="1" applyBorder="1">
      <alignment/>
      <protection/>
    </xf>
    <xf numFmtId="0" fontId="2" fillId="0" borderId="41" xfId="64" applyFont="1" applyBorder="1">
      <alignment/>
      <protection/>
    </xf>
    <xf numFmtId="49" fontId="2" fillId="0" borderId="0" xfId="64" applyNumberFormat="1" applyFont="1" applyBorder="1" applyAlignment="1">
      <alignment horizontal="right" vertical="center"/>
      <protection/>
    </xf>
    <xf numFmtId="183" fontId="2" fillId="0" borderId="22" xfId="64" applyNumberFormat="1" applyFont="1" applyBorder="1">
      <alignment/>
      <protection/>
    </xf>
    <xf numFmtId="0" fontId="2" fillId="0" borderId="0" xfId="64" applyFont="1" applyBorder="1" applyAlignment="1">
      <alignment horizontal="center"/>
      <protection/>
    </xf>
    <xf numFmtId="49" fontId="2" fillId="0" borderId="24" xfId="64" applyNumberFormat="1" applyFont="1" applyBorder="1" applyAlignment="1">
      <alignment horizontal="right" vertical="top"/>
      <protection/>
    </xf>
    <xf numFmtId="49" fontId="2" fillId="0" borderId="37" xfId="64" applyNumberFormat="1" applyFont="1" applyBorder="1">
      <alignment/>
      <protection/>
    </xf>
    <xf numFmtId="0" fontId="2" fillId="0" borderId="42" xfId="64" applyFont="1" applyBorder="1">
      <alignment/>
      <protection/>
    </xf>
    <xf numFmtId="0" fontId="2" fillId="0" borderId="43" xfId="64" applyFont="1" applyBorder="1">
      <alignment/>
      <protection/>
    </xf>
    <xf numFmtId="0" fontId="2" fillId="0" borderId="43" xfId="64" applyFont="1" applyBorder="1" applyAlignment="1">
      <alignment horizontal="center" vertical="center"/>
      <protection/>
    </xf>
    <xf numFmtId="0" fontId="2" fillId="0" borderId="43" xfId="64" applyFont="1" applyBorder="1" applyAlignment="1">
      <alignment horizontal="right" vertical="center"/>
      <protection/>
    </xf>
    <xf numFmtId="0" fontId="2" fillId="0" borderId="43" xfId="64" applyNumberFormat="1" applyFont="1" applyBorder="1">
      <alignment/>
      <protection/>
    </xf>
    <xf numFmtId="0" fontId="2" fillId="0" borderId="44" xfId="64" applyFont="1" applyBorder="1">
      <alignment/>
      <protection/>
    </xf>
    <xf numFmtId="0" fontId="2" fillId="0" borderId="21" xfId="64" applyFont="1" applyBorder="1">
      <alignment/>
      <protection/>
    </xf>
    <xf numFmtId="0" fontId="2" fillId="0" borderId="26" xfId="64" applyFont="1" applyBorder="1" applyAlignment="1">
      <alignment horizontal="center"/>
      <protection/>
    </xf>
    <xf numFmtId="0" fontId="2" fillId="0" borderId="45" xfId="64" applyFont="1" applyBorder="1">
      <alignment/>
      <protection/>
    </xf>
    <xf numFmtId="0" fontId="2" fillId="0" borderId="46" xfId="64" applyFont="1" applyBorder="1">
      <alignment/>
      <protection/>
    </xf>
    <xf numFmtId="0" fontId="2" fillId="0" borderId="29" xfId="64" applyFont="1" applyBorder="1" applyAlignment="1">
      <alignment horizontal="center"/>
      <protection/>
    </xf>
    <xf numFmtId="186" fontId="2" fillId="0" borderId="0" xfId="64" applyNumberFormat="1" applyFont="1" applyFill="1" applyBorder="1">
      <alignment/>
      <protection/>
    </xf>
    <xf numFmtId="0" fontId="2" fillId="0" borderId="0" xfId="64" applyFont="1" applyAlignment="1">
      <alignment horizontal="center"/>
      <protection/>
    </xf>
    <xf numFmtId="0" fontId="2" fillId="0" borderId="14" xfId="64" applyFont="1" applyBorder="1" applyAlignment="1">
      <alignment horizontal="center"/>
      <protection/>
    </xf>
    <xf numFmtId="186" fontId="2" fillId="0" borderId="22" xfId="64" applyNumberFormat="1" applyFont="1" applyBorder="1">
      <alignment/>
      <protection/>
    </xf>
    <xf numFmtId="183" fontId="2" fillId="0" borderId="0" xfId="64" applyNumberFormat="1" applyFont="1" applyBorder="1">
      <alignment/>
      <protection/>
    </xf>
    <xf numFmtId="49" fontId="2" fillId="0" borderId="18" xfId="64" applyNumberFormat="1" applyFont="1" applyBorder="1" applyAlignment="1">
      <alignment horizontal="left" vertical="center"/>
      <protection/>
    </xf>
    <xf numFmtId="49" fontId="2" fillId="0" borderId="23" xfId="64" applyNumberFormat="1" applyFont="1" applyBorder="1" applyAlignment="1">
      <alignment horizontal="left" vertical="center"/>
      <protection/>
    </xf>
    <xf numFmtId="49" fontId="2" fillId="0" borderId="0" xfId="64" applyNumberFormat="1" applyFont="1" applyBorder="1" applyAlignment="1">
      <alignment horizontal="right"/>
      <protection/>
    </xf>
    <xf numFmtId="0" fontId="2" fillId="0" borderId="0" xfId="64" applyFont="1" applyBorder="1" applyAlignment="1">
      <alignment horizontal="right"/>
      <protection/>
    </xf>
    <xf numFmtId="49" fontId="2" fillId="0" borderId="47" xfId="64" applyNumberFormat="1" applyFont="1" applyBorder="1" applyAlignment="1">
      <alignment horizontal="right" vertical="top"/>
      <protection/>
    </xf>
    <xf numFmtId="49" fontId="2" fillId="0" borderId="47" xfId="64" applyNumberFormat="1" applyFont="1" applyBorder="1" applyAlignment="1">
      <alignment horizontal="left" vertical="top"/>
      <protection/>
    </xf>
    <xf numFmtId="49" fontId="2" fillId="0" borderId="48" xfId="64" applyNumberFormat="1" applyFont="1" applyBorder="1" applyAlignment="1">
      <alignment horizontal="center"/>
      <protection/>
    </xf>
    <xf numFmtId="49" fontId="2" fillId="0" borderId="0" xfId="64" applyNumberFormat="1" applyFont="1" applyFill="1" applyBorder="1" applyAlignment="1">
      <alignment horizontal="left" vertical="top"/>
      <protection/>
    </xf>
    <xf numFmtId="49" fontId="2" fillId="0" borderId="0" xfId="64" applyNumberFormat="1" applyFont="1" applyFill="1" applyBorder="1" applyAlignment="1">
      <alignment horizontal="right" vertical="top"/>
      <protection/>
    </xf>
    <xf numFmtId="49" fontId="2" fillId="0" borderId="49" xfId="64" applyNumberFormat="1" applyFont="1" applyBorder="1" applyAlignment="1">
      <alignment horizontal="right" vertical="center"/>
      <protection/>
    </xf>
    <xf numFmtId="49" fontId="2" fillId="0" borderId="50" xfId="64" applyNumberFormat="1" applyFont="1" applyBorder="1" applyAlignment="1">
      <alignment horizontal="right" vertical="center"/>
      <protection/>
    </xf>
    <xf numFmtId="0" fontId="2" fillId="0" borderId="0" xfId="64" applyFont="1" applyFill="1" applyBorder="1">
      <alignment/>
      <protection/>
    </xf>
    <xf numFmtId="187" fontId="2" fillId="0" borderId="0" xfId="64" applyNumberFormat="1" applyFont="1" applyFill="1" applyBorder="1" applyAlignment="1">
      <alignment horizontal="left" vertical="top"/>
      <protection/>
    </xf>
    <xf numFmtId="49" fontId="2" fillId="0" borderId="51" xfId="64" applyNumberFormat="1" applyFont="1" applyBorder="1" applyAlignment="1">
      <alignment horizontal="right" vertical="center"/>
      <protection/>
    </xf>
    <xf numFmtId="0" fontId="2" fillId="0" borderId="29" xfId="64" applyNumberFormat="1" applyFont="1" applyBorder="1">
      <alignment/>
      <protection/>
    </xf>
    <xf numFmtId="0" fontId="2" fillId="0" borderId="0" xfId="64" applyFont="1" applyFill="1" applyAlignment="1">
      <alignment horizontal="right" vertical="center"/>
      <protection/>
    </xf>
    <xf numFmtId="0" fontId="2" fillId="0" borderId="0" xfId="64" applyFont="1" applyAlignment="1">
      <alignment horizontal="left"/>
      <protection/>
    </xf>
    <xf numFmtId="186" fontId="2" fillId="0" borderId="0" xfId="64" applyNumberFormat="1" applyFont="1">
      <alignment/>
      <protection/>
    </xf>
    <xf numFmtId="189" fontId="2" fillId="0" borderId="0" xfId="64" applyNumberFormat="1" applyFont="1">
      <alignment/>
      <protection/>
    </xf>
    <xf numFmtId="190" fontId="2" fillId="0" borderId="0" xfId="64" applyNumberFormat="1" applyFont="1" applyFill="1" applyBorder="1" applyAlignment="1">
      <alignment horizontal="left" vertical="top"/>
      <protection/>
    </xf>
    <xf numFmtId="0" fontId="2" fillId="0" borderId="52" xfId="64" applyFont="1" applyBorder="1">
      <alignment/>
      <protection/>
    </xf>
    <xf numFmtId="0" fontId="2" fillId="0" borderId="47" xfId="64" applyFont="1" applyBorder="1">
      <alignment/>
      <protection/>
    </xf>
    <xf numFmtId="0" fontId="2" fillId="0" borderId="47" xfId="64" applyFont="1" applyBorder="1" applyAlignment="1">
      <alignment horizontal="center" vertical="center"/>
      <protection/>
    </xf>
    <xf numFmtId="0" fontId="2" fillId="0" borderId="0" xfId="64" applyFont="1" applyFill="1" applyAlignment="1">
      <alignment horizontal="center"/>
      <protection/>
    </xf>
    <xf numFmtId="0" fontId="2" fillId="34" borderId="0" xfId="64" applyFont="1" applyFill="1">
      <alignment/>
      <protection/>
    </xf>
    <xf numFmtId="0" fontId="2" fillId="34" borderId="0" xfId="64" applyFont="1" applyFill="1" applyAlignment="1">
      <alignment horizontal="right" vertical="center"/>
      <protection/>
    </xf>
    <xf numFmtId="0" fontId="6" fillId="34" borderId="0" xfId="64" applyNumberFormat="1" applyFont="1" applyFill="1">
      <alignment/>
      <protection/>
    </xf>
    <xf numFmtId="49" fontId="2" fillId="34" borderId="0" xfId="64" applyNumberFormat="1" applyFont="1" applyFill="1">
      <alignment/>
      <protection/>
    </xf>
    <xf numFmtId="49" fontId="2" fillId="34" borderId="0" xfId="64" applyNumberFormat="1" applyFont="1" applyFill="1" applyAlignment="1">
      <alignment horizontal="right" vertical="top"/>
      <protection/>
    </xf>
    <xf numFmtId="49" fontId="2" fillId="34" borderId="0" xfId="64" applyNumberFormat="1" applyFont="1" applyFill="1" applyBorder="1" applyAlignment="1">
      <alignment horizontal="left" vertical="top"/>
      <protection/>
    </xf>
    <xf numFmtId="0" fontId="2" fillId="34" borderId="40" xfId="64" applyFont="1" applyFill="1" applyBorder="1">
      <alignment/>
      <protection/>
    </xf>
    <xf numFmtId="186" fontId="6" fillId="34" borderId="0" xfId="64" applyNumberFormat="1" applyFont="1" applyFill="1" applyBorder="1" applyAlignment="1">
      <alignment horizontal="right" vertical="top"/>
      <protection/>
    </xf>
    <xf numFmtId="0" fontId="2" fillId="34" borderId="0" xfId="64" applyFont="1" applyFill="1" applyBorder="1">
      <alignment/>
      <protection/>
    </xf>
    <xf numFmtId="49" fontId="6" fillId="34" borderId="0" xfId="64" applyNumberFormat="1" applyFont="1" applyFill="1" applyBorder="1" applyAlignment="1">
      <alignment horizontal="left" vertical="top"/>
      <protection/>
    </xf>
    <xf numFmtId="49" fontId="2" fillId="34" borderId="0" xfId="64" applyNumberFormat="1" applyFont="1" applyFill="1" applyBorder="1" applyAlignment="1">
      <alignment horizontal="right" vertical="top"/>
      <protection/>
    </xf>
    <xf numFmtId="0" fontId="14" fillId="34" borderId="0" xfId="64" applyFont="1" applyFill="1" applyAlignment="1">
      <alignment horizontal="left" vertical="center"/>
      <protection/>
    </xf>
    <xf numFmtId="0" fontId="14" fillId="34" borderId="0" xfId="64" applyFont="1" applyFill="1" applyAlignment="1">
      <alignment horizontal="right" vertical="center"/>
      <protection/>
    </xf>
    <xf numFmtId="0" fontId="14" fillId="34" borderId="0" xfId="64" applyFont="1" applyFill="1">
      <alignment/>
      <protection/>
    </xf>
    <xf numFmtId="191" fontId="6" fillId="34" borderId="0" xfId="64" applyNumberFormat="1" applyFont="1" applyFill="1" applyBorder="1" applyAlignment="1">
      <alignment horizontal="right" vertical="top"/>
      <protection/>
    </xf>
    <xf numFmtId="192" fontId="2" fillId="34" borderId="19" xfId="64" applyNumberFormat="1" applyFont="1" applyFill="1" applyBorder="1" applyAlignment="1">
      <alignment vertical="top"/>
      <protection/>
    </xf>
    <xf numFmtId="0" fontId="2" fillId="34" borderId="0" xfId="64" applyFont="1" applyFill="1" applyAlignment="1">
      <alignment horizontal="right"/>
      <protection/>
    </xf>
    <xf numFmtId="181" fontId="2" fillId="34" borderId="53" xfId="64" applyNumberFormat="1" applyFont="1" applyFill="1" applyBorder="1">
      <alignment/>
      <protection/>
    </xf>
    <xf numFmtId="0" fontId="14" fillId="34" borderId="0" xfId="64" applyFont="1" applyFill="1" applyAlignment="1">
      <alignment vertical="center"/>
      <protection/>
    </xf>
    <xf numFmtId="192" fontId="2" fillId="34" borderId="24" xfId="64" applyNumberFormat="1" applyFont="1" applyFill="1" applyBorder="1" applyAlignment="1">
      <alignment vertical="top"/>
      <protection/>
    </xf>
    <xf numFmtId="192" fontId="2" fillId="34" borderId="54" xfId="64" applyNumberFormat="1" applyFont="1" applyFill="1" applyBorder="1" applyAlignment="1">
      <alignment vertical="top"/>
      <protection/>
    </xf>
    <xf numFmtId="0" fontId="2" fillId="34" borderId="0" xfId="64" applyFont="1" applyFill="1" applyBorder="1" applyAlignment="1">
      <alignment horizontal="right" vertical="center"/>
      <protection/>
    </xf>
    <xf numFmtId="0" fontId="2" fillId="34" borderId="0" xfId="64" applyNumberFormat="1" applyFont="1" applyFill="1" applyBorder="1">
      <alignment/>
      <protection/>
    </xf>
    <xf numFmtId="192" fontId="2" fillId="34" borderId="24" xfId="64" applyNumberFormat="1" applyFont="1" applyFill="1" applyBorder="1" applyAlignment="1">
      <alignment horizontal="right" vertical="top"/>
      <protection/>
    </xf>
    <xf numFmtId="192" fontId="2" fillId="34" borderId="36" xfId="64" applyNumberFormat="1" applyFont="1" applyFill="1" applyBorder="1" applyAlignment="1">
      <alignment horizontal="right" vertical="top"/>
      <protection/>
    </xf>
    <xf numFmtId="0" fontId="2" fillId="34" borderId="47" xfId="64" applyFont="1" applyFill="1" applyBorder="1">
      <alignment/>
      <protection/>
    </xf>
    <xf numFmtId="0" fontId="2" fillId="34" borderId="47" xfId="64" applyFont="1" applyFill="1" applyBorder="1" applyAlignment="1">
      <alignment horizontal="right" vertical="center"/>
      <protection/>
    </xf>
    <xf numFmtId="0" fontId="2" fillId="34" borderId="47" xfId="64" applyNumberFormat="1" applyFont="1" applyFill="1" applyBorder="1">
      <alignment/>
      <protection/>
    </xf>
    <xf numFmtId="49" fontId="2" fillId="34" borderId="47" xfId="64" applyNumberFormat="1" applyFont="1" applyFill="1" applyBorder="1">
      <alignment/>
      <protection/>
    </xf>
    <xf numFmtId="49" fontId="2" fillId="34" borderId="47" xfId="64" applyNumberFormat="1" applyFont="1" applyFill="1" applyBorder="1" applyAlignment="1">
      <alignment horizontal="right" vertical="top"/>
      <protection/>
    </xf>
    <xf numFmtId="49" fontId="2" fillId="34" borderId="47" xfId="64" applyNumberFormat="1" applyFont="1" applyFill="1" applyBorder="1" applyAlignment="1">
      <alignment horizontal="left" vertical="top"/>
      <protection/>
    </xf>
    <xf numFmtId="186" fontId="6" fillId="35" borderId="0" xfId="64" applyNumberFormat="1" applyFont="1" applyFill="1" applyBorder="1" applyAlignment="1">
      <alignment horizontal="right" vertical="top"/>
      <protection/>
    </xf>
    <xf numFmtId="0" fontId="65" fillId="34" borderId="0" xfId="64" applyFont="1" applyFill="1" applyAlignment="1">
      <alignment horizontal="left" vertical="center"/>
      <protection/>
    </xf>
    <xf numFmtId="181" fontId="2" fillId="0" borderId="0" xfId="64" applyNumberFormat="1" applyFont="1" applyBorder="1" applyAlignment="1">
      <alignment horizontal="right"/>
      <protection/>
    </xf>
    <xf numFmtId="186" fontId="2" fillId="0" borderId="0" xfId="64" applyNumberFormat="1" applyFont="1" applyBorder="1" applyAlignment="1">
      <alignment horizontal="right" vertical="top"/>
      <protection/>
    </xf>
    <xf numFmtId="186" fontId="2" fillId="0" borderId="0" xfId="64" applyNumberFormat="1" applyFont="1" applyBorder="1">
      <alignment/>
      <protection/>
    </xf>
    <xf numFmtId="0" fontId="2" fillId="0" borderId="55" xfId="64" applyFont="1" applyBorder="1">
      <alignment/>
      <protection/>
    </xf>
    <xf numFmtId="0" fontId="2" fillId="0" borderId="55" xfId="64" applyFont="1" applyBorder="1" applyAlignment="1">
      <alignment horizontal="center"/>
      <protection/>
    </xf>
    <xf numFmtId="183" fontId="2" fillId="0" borderId="26" xfId="64" applyNumberFormat="1" applyFont="1" applyBorder="1">
      <alignment/>
      <protection/>
    </xf>
    <xf numFmtId="181" fontId="2" fillId="0" borderId="26" xfId="64" applyNumberFormat="1" applyFont="1" applyBorder="1" applyAlignment="1">
      <alignment horizontal="right"/>
      <protection/>
    </xf>
    <xf numFmtId="186" fontId="2" fillId="0" borderId="26" xfId="64" applyNumberFormat="1" applyFont="1" applyBorder="1">
      <alignment/>
      <protection/>
    </xf>
    <xf numFmtId="180" fontId="2" fillId="0" borderId="0" xfId="64" applyNumberFormat="1" applyFont="1" applyBorder="1">
      <alignment/>
      <protection/>
    </xf>
    <xf numFmtId="0" fontId="2" fillId="0" borderId="0" xfId="64" applyFont="1" applyBorder="1" applyAlignment="1">
      <alignment horizontal="left" wrapText="1"/>
      <protection/>
    </xf>
    <xf numFmtId="0" fontId="8" fillId="0" borderId="56" xfId="64" applyFont="1" applyBorder="1" applyAlignment="1">
      <alignment horizontal="center"/>
      <protection/>
    </xf>
    <xf numFmtId="0" fontId="10" fillId="0" borderId="20" xfId="64" applyFont="1" applyBorder="1" applyAlignment="1">
      <alignment shrinkToFit="1"/>
      <protection/>
    </xf>
    <xf numFmtId="0" fontId="10" fillId="0" borderId="22" xfId="64" applyFont="1" applyBorder="1" applyAlignment="1">
      <alignment shrinkToFit="1"/>
      <protection/>
    </xf>
    <xf numFmtId="181" fontId="2" fillId="0" borderId="22" xfId="64" applyNumberFormat="1" applyFont="1" applyFill="1" applyBorder="1" applyAlignment="1">
      <alignment horizontal="right"/>
      <protection/>
    </xf>
    <xf numFmtId="0" fontId="2" fillId="35" borderId="0" xfId="64" applyFont="1" applyFill="1" applyAlignment="1">
      <alignment horizontal="right" vertical="center"/>
      <protection/>
    </xf>
    <xf numFmtId="0" fontId="2" fillId="0" borderId="0" xfId="64" applyFont="1" applyBorder="1" applyAlignment="1">
      <alignment horizontal="left" vertical="center"/>
      <protection/>
    </xf>
    <xf numFmtId="49" fontId="2" fillId="0" borderId="26" xfId="64" applyNumberFormat="1" applyFont="1" applyBorder="1" applyAlignment="1">
      <alignment horizontal="right"/>
      <protection/>
    </xf>
    <xf numFmtId="0" fontId="2" fillId="0" borderId="26" xfId="64" applyFont="1" applyBorder="1" applyAlignment="1">
      <alignment horizontal="right"/>
      <protection/>
    </xf>
    <xf numFmtId="0" fontId="2" fillId="0" borderId="26" xfId="64" applyNumberFormat="1" applyFont="1" applyBorder="1">
      <alignment/>
      <protection/>
    </xf>
    <xf numFmtId="49" fontId="2" fillId="0" borderId="34" xfId="64" applyNumberFormat="1" applyFont="1" applyBorder="1" applyAlignment="1">
      <alignment horizontal="left" vertical="top"/>
      <protection/>
    </xf>
    <xf numFmtId="49" fontId="2" fillId="0" borderId="54" xfId="64" applyNumberFormat="1" applyFont="1" applyBorder="1" applyAlignment="1">
      <alignment horizontal="right" vertical="center"/>
      <protection/>
    </xf>
    <xf numFmtId="49" fontId="2" fillId="36" borderId="37" xfId="64" applyNumberFormat="1" applyFont="1" applyFill="1" applyBorder="1" applyAlignment="1">
      <alignment horizontal="left" vertical="top"/>
      <protection/>
    </xf>
    <xf numFmtId="49" fontId="2" fillId="36" borderId="36" xfId="64" applyNumberFormat="1" applyFont="1" applyFill="1" applyBorder="1" applyAlignment="1">
      <alignment horizontal="right" vertical="top"/>
      <protection/>
    </xf>
    <xf numFmtId="0" fontId="10" fillId="0" borderId="22" xfId="64" applyFont="1" applyBorder="1" applyAlignment="1">
      <alignment vertical="center" shrinkToFit="1"/>
      <protection/>
    </xf>
    <xf numFmtId="0" fontId="11" fillId="0" borderId="22" xfId="64" applyBorder="1" applyAlignment="1">
      <alignment vertical="center" shrinkToFit="1"/>
      <protection/>
    </xf>
    <xf numFmtId="0" fontId="10" fillId="0" borderId="37" xfId="64" applyFont="1" applyBorder="1" applyAlignment="1">
      <alignment shrinkToFit="1"/>
      <protection/>
    </xf>
    <xf numFmtId="0" fontId="11" fillId="0" borderId="35" xfId="64" applyBorder="1" applyAlignment="1">
      <alignment vertical="center" shrinkToFit="1"/>
      <protection/>
    </xf>
    <xf numFmtId="181" fontId="2" fillId="0" borderId="43" xfId="64" applyNumberFormat="1" applyFont="1" applyBorder="1" applyAlignment="1">
      <alignment horizontal="right"/>
      <protection/>
    </xf>
    <xf numFmtId="186" fontId="2" fillId="0" borderId="0" xfId="64" applyNumberFormat="1" applyFont="1" applyBorder="1" applyAlignment="1">
      <alignment/>
      <protection/>
    </xf>
    <xf numFmtId="0" fontId="11" fillId="0" borderId="0" xfId="64" applyBorder="1" applyAlignment="1">
      <alignment/>
      <protection/>
    </xf>
    <xf numFmtId="186" fontId="2" fillId="37" borderId="57" xfId="64" applyNumberFormat="1" applyFont="1" applyFill="1" applyBorder="1" applyAlignment="1">
      <alignment/>
      <protection/>
    </xf>
    <xf numFmtId="0" fontId="6" fillId="0" borderId="13" xfId="64" applyFont="1" applyFill="1" applyBorder="1">
      <alignment/>
      <protection/>
    </xf>
    <xf numFmtId="0" fontId="6" fillId="0" borderId="14" xfId="64" applyFont="1" applyFill="1" applyBorder="1">
      <alignment/>
      <protection/>
    </xf>
    <xf numFmtId="0" fontId="2" fillId="0" borderId="14" xfId="64" applyFont="1" applyFill="1" applyBorder="1">
      <alignment/>
      <protection/>
    </xf>
    <xf numFmtId="0" fontId="2" fillId="0" borderId="14" xfId="64" applyFont="1" applyFill="1" applyBorder="1" applyAlignment="1">
      <alignment horizontal="center" vertical="center"/>
      <protection/>
    </xf>
    <xf numFmtId="0" fontId="2" fillId="0" borderId="14" xfId="64" applyFont="1" applyFill="1" applyBorder="1" applyAlignment="1">
      <alignment horizontal="right" vertical="center"/>
      <protection/>
    </xf>
    <xf numFmtId="0" fontId="2" fillId="0" borderId="14" xfId="64" applyNumberFormat="1" applyFont="1" applyFill="1" applyBorder="1">
      <alignment/>
      <protection/>
    </xf>
    <xf numFmtId="0" fontId="2" fillId="0" borderId="15" xfId="64" applyFont="1" applyFill="1" applyBorder="1">
      <alignment/>
      <protection/>
    </xf>
    <xf numFmtId="0" fontId="2" fillId="0" borderId="16" xfId="64" applyFont="1" applyFill="1" applyBorder="1">
      <alignment/>
      <protection/>
    </xf>
    <xf numFmtId="0" fontId="2" fillId="0" borderId="0" xfId="64" applyFont="1" applyFill="1" applyBorder="1" applyAlignment="1">
      <alignment horizontal="center" vertical="center"/>
      <protection/>
    </xf>
    <xf numFmtId="0" fontId="2" fillId="0" borderId="0" xfId="64" applyFont="1" applyFill="1" applyBorder="1" applyAlignment="1">
      <alignment horizontal="right" vertical="center"/>
      <protection/>
    </xf>
    <xf numFmtId="0" fontId="2" fillId="0" borderId="0" xfId="64" applyNumberFormat="1" applyFont="1" applyFill="1" applyBorder="1">
      <alignment/>
      <protection/>
    </xf>
    <xf numFmtId="0" fontId="2" fillId="0" borderId="17" xfId="64" applyFont="1" applyFill="1" applyBorder="1">
      <alignment/>
      <protection/>
    </xf>
    <xf numFmtId="180" fontId="2" fillId="0" borderId="22" xfId="64" applyNumberFormat="1" applyFont="1" applyFill="1" applyBorder="1">
      <alignment/>
      <protection/>
    </xf>
    <xf numFmtId="182" fontId="2" fillId="0" borderId="22" xfId="64" applyNumberFormat="1" applyFont="1" applyFill="1" applyBorder="1" applyAlignment="1">
      <alignment horizontal="right"/>
      <protection/>
    </xf>
    <xf numFmtId="0" fontId="2" fillId="0" borderId="21" xfId="64" applyFont="1" applyFill="1" applyBorder="1">
      <alignment/>
      <protection/>
    </xf>
    <xf numFmtId="0" fontId="2" fillId="0" borderId="26" xfId="64" applyFont="1" applyFill="1" applyBorder="1">
      <alignment/>
      <protection/>
    </xf>
    <xf numFmtId="0" fontId="2" fillId="0" borderId="26" xfId="64" applyFont="1" applyFill="1" applyBorder="1" applyAlignment="1">
      <alignment horizontal="center" vertical="center"/>
      <protection/>
    </xf>
    <xf numFmtId="0" fontId="2" fillId="0" borderId="58" xfId="64" applyFont="1" applyFill="1" applyBorder="1">
      <alignment/>
      <protection/>
    </xf>
    <xf numFmtId="0" fontId="2" fillId="0" borderId="26" xfId="64" applyFont="1" applyFill="1" applyBorder="1" applyAlignment="1">
      <alignment horizontal="right" vertical="center"/>
      <protection/>
    </xf>
    <xf numFmtId="0" fontId="2" fillId="0" borderId="26" xfId="64" applyNumberFormat="1" applyFont="1" applyFill="1" applyBorder="1">
      <alignment/>
      <protection/>
    </xf>
    <xf numFmtId="0" fontId="2" fillId="0" borderId="27" xfId="64" applyFont="1" applyFill="1" applyBorder="1">
      <alignment/>
      <protection/>
    </xf>
    <xf numFmtId="0" fontId="2" fillId="0" borderId="28" xfId="64" applyFont="1" applyFill="1" applyBorder="1">
      <alignment/>
      <protection/>
    </xf>
    <xf numFmtId="0" fontId="2" fillId="0" borderId="29" xfId="64" applyFont="1" applyFill="1" applyBorder="1">
      <alignment/>
      <protection/>
    </xf>
    <xf numFmtId="0" fontId="2" fillId="0" borderId="29" xfId="64" applyFont="1" applyFill="1" applyBorder="1" applyAlignment="1">
      <alignment horizontal="center" vertical="center"/>
      <protection/>
    </xf>
    <xf numFmtId="0" fontId="2" fillId="0" borderId="29" xfId="64" applyFont="1" applyFill="1" applyBorder="1" applyAlignment="1">
      <alignment horizontal="right" vertical="center"/>
      <protection/>
    </xf>
    <xf numFmtId="182" fontId="2" fillId="0" borderId="29" xfId="64" applyNumberFormat="1" applyFont="1" applyFill="1" applyBorder="1">
      <alignment/>
      <protection/>
    </xf>
    <xf numFmtId="0" fontId="2" fillId="0" borderId="30" xfId="64" applyFont="1" applyFill="1" applyBorder="1">
      <alignment/>
      <protection/>
    </xf>
    <xf numFmtId="0" fontId="0" fillId="0" borderId="59" xfId="0" applyBorder="1" applyAlignment="1">
      <alignment vertical="center"/>
    </xf>
    <xf numFmtId="49" fontId="2" fillId="0" borderId="36" xfId="64" applyNumberFormat="1" applyFont="1" applyBorder="1" applyAlignment="1">
      <alignment horizontal="right" vertical="top"/>
      <protection/>
    </xf>
    <xf numFmtId="49" fontId="66" fillId="0" borderId="60" xfId="0" applyNumberFormat="1" applyFont="1" applyBorder="1" applyAlignment="1">
      <alignment horizontal="right" vertical="center"/>
    </xf>
    <xf numFmtId="49" fontId="2" fillId="0" borderId="61" xfId="64" applyNumberFormat="1" applyFont="1" applyBorder="1" applyAlignment="1">
      <alignment horizontal="left" vertical="top"/>
      <protection/>
    </xf>
    <xf numFmtId="49" fontId="6" fillId="0" borderId="0" xfId="64" applyNumberFormat="1" applyFont="1" applyBorder="1">
      <alignment/>
      <protection/>
    </xf>
    <xf numFmtId="0" fontId="60" fillId="0" borderId="0" xfId="0" applyFont="1" applyAlignment="1">
      <alignment vertical="center"/>
    </xf>
    <xf numFmtId="49" fontId="6" fillId="0" borderId="0" xfId="64" applyNumberFormat="1" applyFont="1" applyBorder="1" applyAlignment="1">
      <alignment/>
      <protection/>
    </xf>
    <xf numFmtId="49" fontId="2" fillId="0" borderId="28" xfId="64" applyNumberFormat="1" applyFont="1" applyBorder="1" applyAlignment="1">
      <alignment horizontal="left" vertical="top"/>
      <protection/>
    </xf>
    <xf numFmtId="49" fontId="2" fillId="0" borderId="62" xfId="64" applyNumberFormat="1" applyFont="1" applyBorder="1" applyAlignment="1">
      <alignment horizontal="right" vertical="top"/>
      <protection/>
    </xf>
    <xf numFmtId="49" fontId="2" fillId="0" borderId="40" xfId="64" applyNumberFormat="1" applyFont="1" applyBorder="1" applyAlignment="1">
      <alignment horizontal="left" vertical="top"/>
      <protection/>
    </xf>
    <xf numFmtId="0" fontId="11" fillId="0" borderId="17" xfId="64" applyBorder="1">
      <alignment/>
      <protection/>
    </xf>
    <xf numFmtId="0" fontId="66" fillId="0" borderId="60" xfId="0" applyFont="1" applyBorder="1" applyAlignment="1">
      <alignment vertical="center"/>
    </xf>
    <xf numFmtId="49" fontId="6" fillId="0" borderId="0" xfId="64" applyNumberFormat="1" applyFont="1" applyFill="1" applyBorder="1">
      <alignment/>
      <protection/>
    </xf>
    <xf numFmtId="0" fontId="2" fillId="0" borderId="63" xfId="64" applyFont="1" applyBorder="1">
      <alignment/>
      <protection/>
    </xf>
    <xf numFmtId="0" fontId="2" fillId="0" borderId="39" xfId="64" applyFont="1" applyFill="1" applyBorder="1">
      <alignment/>
      <protection/>
    </xf>
    <xf numFmtId="0" fontId="2" fillId="0" borderId="41" xfId="64" applyFont="1" applyFill="1" applyBorder="1">
      <alignment/>
      <protection/>
    </xf>
    <xf numFmtId="0" fontId="2" fillId="0" borderId="0" xfId="64" applyFont="1" applyFill="1" applyBorder="1" applyAlignment="1">
      <alignment horizontal="left" wrapText="1"/>
      <protection/>
    </xf>
    <xf numFmtId="0" fontId="11" fillId="0" borderId="0" xfId="64" applyFill="1" applyBorder="1" applyAlignment="1">
      <alignment wrapText="1"/>
      <protection/>
    </xf>
    <xf numFmtId="186" fontId="2" fillId="0" borderId="22" xfId="64" applyNumberFormat="1" applyFont="1" applyFill="1" applyBorder="1">
      <alignment/>
      <protection/>
    </xf>
    <xf numFmtId="0" fontId="2" fillId="0" borderId="26" xfId="64" applyFont="1" applyFill="1" applyBorder="1" applyAlignment="1">
      <alignment horizontal="center"/>
      <protection/>
    </xf>
    <xf numFmtId="0" fontId="2" fillId="0" borderId="40" xfId="64" applyFont="1" applyFill="1" applyBorder="1">
      <alignment/>
      <protection/>
    </xf>
    <xf numFmtId="0" fontId="2" fillId="0" borderId="42" xfId="64" applyFont="1" applyFill="1" applyBorder="1">
      <alignment/>
      <protection/>
    </xf>
    <xf numFmtId="0" fontId="2" fillId="0" borderId="46" xfId="64" applyFont="1" applyFill="1" applyBorder="1">
      <alignment/>
      <protection/>
    </xf>
    <xf numFmtId="49" fontId="2" fillId="0" borderId="14" xfId="64" applyNumberFormat="1" applyFont="1" applyBorder="1" applyAlignment="1">
      <alignment horizontal="left" vertical="center" wrapText="1"/>
      <protection/>
    </xf>
    <xf numFmtId="49" fontId="2" fillId="0" borderId="64" xfId="64" applyNumberFormat="1" applyFont="1" applyBorder="1" applyAlignment="1">
      <alignment horizontal="left" vertical="top"/>
      <protection/>
    </xf>
    <xf numFmtId="49" fontId="2" fillId="0" borderId="42" xfId="64" applyNumberFormat="1" applyFont="1" applyBorder="1" applyAlignment="1">
      <alignment horizontal="right" vertical="center"/>
      <protection/>
    </xf>
    <xf numFmtId="0" fontId="10" fillId="0" borderId="65" xfId="64" applyFont="1" applyBorder="1" applyAlignment="1">
      <alignment shrinkToFit="1"/>
      <protection/>
    </xf>
    <xf numFmtId="0" fontId="8" fillId="0" borderId="32" xfId="64" applyNumberFormat="1" applyFont="1" applyBorder="1" applyAlignment="1">
      <alignment horizontal="center" shrinkToFit="1"/>
      <protection/>
    </xf>
    <xf numFmtId="0" fontId="8" fillId="0" borderId="66" xfId="64" applyFont="1" applyBorder="1" applyAlignment="1">
      <alignment shrinkToFit="1"/>
      <protection/>
    </xf>
    <xf numFmtId="49" fontId="2" fillId="35" borderId="0" xfId="64" applyNumberFormat="1" applyFont="1" applyFill="1">
      <alignment/>
      <protection/>
    </xf>
    <xf numFmtId="0" fontId="2" fillId="0" borderId="0" xfId="64" applyFont="1" applyFill="1">
      <alignment/>
      <protection/>
    </xf>
    <xf numFmtId="0" fontId="0" fillId="0" borderId="0" xfId="0" applyFill="1" applyAlignment="1">
      <alignment vertical="center"/>
    </xf>
    <xf numFmtId="0" fontId="2" fillId="0" borderId="47" xfId="64" applyFont="1" applyFill="1" applyBorder="1">
      <alignment/>
      <protection/>
    </xf>
    <xf numFmtId="49" fontId="2" fillId="0" borderId="0" xfId="64" applyNumberFormat="1" applyFont="1" applyBorder="1" applyAlignment="1">
      <alignment horizontal="left" vertical="center" wrapText="1"/>
      <protection/>
    </xf>
    <xf numFmtId="49" fontId="2" fillId="0" borderId="14" xfId="64" applyNumberFormat="1" applyFont="1" applyBorder="1" applyAlignment="1">
      <alignment horizontal="left" vertical="top" wrapText="1"/>
      <protection/>
    </xf>
    <xf numFmtId="0" fontId="0" fillId="0" borderId="23" xfId="0" applyBorder="1" applyAlignment="1">
      <alignment vertical="center"/>
    </xf>
    <xf numFmtId="0" fontId="0" fillId="0" borderId="37" xfId="0" applyBorder="1" applyAlignment="1">
      <alignment vertical="center"/>
    </xf>
    <xf numFmtId="0" fontId="66" fillId="0" borderId="24" xfId="0" applyFont="1" applyBorder="1" applyAlignment="1">
      <alignment vertical="center"/>
    </xf>
    <xf numFmtId="181" fontId="66" fillId="0" borderId="36" xfId="0" applyNumberFormat="1" applyFont="1" applyBorder="1" applyAlignment="1">
      <alignment horizontal="right" vertical="center"/>
    </xf>
    <xf numFmtId="0" fontId="16" fillId="0" borderId="0" xfId="0" applyFont="1" applyAlignment="1">
      <alignment/>
    </xf>
    <xf numFmtId="0" fontId="17" fillId="0" borderId="0" xfId="0" applyFont="1" applyAlignment="1">
      <alignment horizontal="center"/>
    </xf>
    <xf numFmtId="0" fontId="15" fillId="0" borderId="0" xfId="0" applyFont="1" applyAlignment="1">
      <alignment/>
    </xf>
    <xf numFmtId="0" fontId="15" fillId="0" borderId="22" xfId="0" applyFont="1" applyBorder="1" applyAlignment="1">
      <alignment horizontal="center"/>
    </xf>
    <xf numFmtId="0" fontId="9" fillId="0" borderId="22" xfId="0" applyFont="1" applyBorder="1" applyAlignment="1">
      <alignment horizontal="center" vertical="center" wrapText="1"/>
    </xf>
    <xf numFmtId="0" fontId="15" fillId="0" borderId="22" xfId="0" applyFont="1" applyBorder="1" applyAlignment="1">
      <alignment/>
    </xf>
    <xf numFmtId="0" fontId="16" fillId="0" borderId="22" xfId="0" applyFont="1" applyBorder="1" applyAlignment="1">
      <alignment horizontal="center"/>
    </xf>
    <xf numFmtId="209" fontId="16" fillId="0" borderId="22" xfId="0" applyNumberFormat="1" applyFont="1" applyBorder="1" applyAlignment="1">
      <alignment horizontal="center"/>
    </xf>
    <xf numFmtId="0" fontId="18" fillId="0" borderId="22" xfId="0" applyFont="1" applyBorder="1" applyAlignment="1">
      <alignment horizontal="center"/>
    </xf>
    <xf numFmtId="0" fontId="15" fillId="0" borderId="67" xfId="0" applyFont="1" applyBorder="1" applyAlignment="1">
      <alignment horizontal="left"/>
    </xf>
    <xf numFmtId="0" fontId="15" fillId="0" borderId="58" xfId="0" applyFont="1" applyBorder="1" applyAlignment="1">
      <alignment horizontal="left"/>
    </xf>
    <xf numFmtId="0" fontId="15" fillId="0" borderId="68" xfId="0" applyFont="1" applyBorder="1" applyAlignment="1">
      <alignment horizontal="left"/>
    </xf>
    <xf numFmtId="0" fontId="19" fillId="0" borderId="0" xfId="0" applyFont="1" applyAlignment="1">
      <alignment/>
    </xf>
    <xf numFmtId="209" fontId="19" fillId="0" borderId="0" xfId="0" applyNumberFormat="1" applyFont="1" applyAlignment="1">
      <alignment/>
    </xf>
    <xf numFmtId="0" fontId="20" fillId="0" borderId="0" xfId="0" applyFont="1" applyFill="1" applyBorder="1" applyAlignment="1">
      <alignment/>
    </xf>
    <xf numFmtId="209" fontId="20" fillId="0" borderId="0" xfId="0" applyNumberFormat="1" applyFont="1" applyFill="1" applyBorder="1" applyAlignment="1">
      <alignment/>
    </xf>
    <xf numFmtId="209" fontId="15" fillId="0" borderId="0" xfId="0" applyNumberFormat="1" applyFont="1" applyAlignment="1">
      <alignment/>
    </xf>
    <xf numFmtId="0" fontId="0" fillId="0" borderId="0" xfId="0" applyAlignment="1">
      <alignment/>
    </xf>
    <xf numFmtId="209" fontId="0" fillId="0" borderId="0" xfId="0" applyNumberFormat="1" applyAlignment="1">
      <alignment/>
    </xf>
    <xf numFmtId="0" fontId="21" fillId="0" borderId="0" xfId="0" applyFont="1" applyAlignment="1">
      <alignment/>
    </xf>
    <xf numFmtId="0" fontId="3" fillId="0" borderId="0" xfId="0" applyFont="1" applyAlignment="1">
      <alignment/>
    </xf>
    <xf numFmtId="49" fontId="0" fillId="0" borderId="0" xfId="0" applyNumberFormat="1" applyAlignment="1">
      <alignment/>
    </xf>
    <xf numFmtId="0" fontId="0" fillId="0" borderId="38" xfId="0" applyBorder="1" applyAlignment="1">
      <alignment/>
    </xf>
    <xf numFmtId="0" fontId="0" fillId="0" borderId="14" xfId="0" applyBorder="1" applyAlignment="1">
      <alignment/>
    </xf>
    <xf numFmtId="49" fontId="0" fillId="0" borderId="14" xfId="0" applyNumberFormat="1" applyBorder="1" applyAlignment="1">
      <alignment/>
    </xf>
    <xf numFmtId="0" fontId="0" fillId="0" borderId="15" xfId="0" applyBorder="1" applyAlignment="1">
      <alignment/>
    </xf>
    <xf numFmtId="0" fontId="0" fillId="0" borderId="40" xfId="0" applyBorder="1" applyAlignment="1">
      <alignment/>
    </xf>
    <xf numFmtId="0" fontId="0" fillId="0" borderId="0" xfId="0" applyBorder="1" applyAlignment="1">
      <alignment/>
    </xf>
    <xf numFmtId="0" fontId="0" fillId="0" borderId="17" xfId="0" applyBorder="1" applyAlignment="1">
      <alignment/>
    </xf>
    <xf numFmtId="0" fontId="0" fillId="0" borderId="22" xfId="0" applyBorder="1" applyAlignment="1">
      <alignment/>
    </xf>
    <xf numFmtId="0" fontId="0" fillId="0" borderId="0" xfId="0" applyFill="1" applyBorder="1" applyAlignment="1">
      <alignment/>
    </xf>
    <xf numFmtId="49" fontId="0" fillId="0" borderId="22" xfId="0" applyNumberFormat="1" applyBorder="1" applyAlignment="1">
      <alignment/>
    </xf>
    <xf numFmtId="192" fontId="2" fillId="0" borderId="22" xfId="0" applyNumberFormat="1" applyFont="1" applyFill="1" applyBorder="1" applyAlignment="1">
      <alignment horizontal="left" vertical="center"/>
    </xf>
    <xf numFmtId="49" fontId="0" fillId="0" borderId="0" xfId="0" applyNumberFormat="1" applyBorder="1" applyAlignment="1">
      <alignment/>
    </xf>
    <xf numFmtId="210" fontId="2" fillId="0" borderId="22" xfId="0" applyNumberFormat="1" applyFont="1" applyBorder="1" applyAlignment="1">
      <alignment horizontal="left" vertical="center"/>
    </xf>
    <xf numFmtId="181" fontId="2" fillId="0" borderId="22" xfId="0" applyNumberFormat="1" applyFont="1" applyBorder="1" applyAlignment="1">
      <alignment horizontal="left" vertical="center"/>
    </xf>
    <xf numFmtId="181" fontId="2" fillId="0" borderId="22" xfId="0" applyNumberFormat="1" applyFont="1" applyBorder="1" applyAlignment="1">
      <alignment horizontal="left"/>
    </xf>
    <xf numFmtId="0" fontId="0" fillId="0" borderId="45" xfId="0" applyBorder="1" applyAlignment="1">
      <alignment/>
    </xf>
    <xf numFmtId="0" fontId="0" fillId="0" borderId="29" xfId="0" applyBorder="1" applyAlignment="1">
      <alignment/>
    </xf>
    <xf numFmtId="49" fontId="0" fillId="0" borderId="29" xfId="0" applyNumberFormat="1" applyBorder="1" applyAlignment="1">
      <alignment/>
    </xf>
    <xf numFmtId="0" fontId="0" fillId="0" borderId="30" xfId="0" applyBorder="1" applyAlignment="1">
      <alignment/>
    </xf>
    <xf numFmtId="49" fontId="67" fillId="0" borderId="0" xfId="0" applyNumberFormat="1" applyFont="1" applyAlignment="1">
      <alignment vertical="center"/>
    </xf>
    <xf numFmtId="49" fontId="67" fillId="0" borderId="0" xfId="0" applyNumberFormat="1" applyFont="1" applyAlignment="1">
      <alignment horizontal="center" vertical="center"/>
    </xf>
    <xf numFmtId="49" fontId="67" fillId="0" borderId="22" xfId="0" applyNumberFormat="1" applyFont="1" applyBorder="1" applyAlignment="1">
      <alignment horizontal="center" vertical="center"/>
    </xf>
    <xf numFmtId="49" fontId="67" fillId="0" borderId="22" xfId="0" applyNumberFormat="1" applyFont="1" applyBorder="1" applyAlignment="1">
      <alignment vertical="center"/>
    </xf>
    <xf numFmtId="49" fontId="68" fillId="0" borderId="0" xfId="0" applyNumberFormat="1" applyFont="1" applyAlignment="1">
      <alignment vertical="center"/>
    </xf>
    <xf numFmtId="49" fontId="67" fillId="0" borderId="22" xfId="0" applyNumberFormat="1" applyFont="1" applyBorder="1" applyAlignment="1">
      <alignment horizontal="center" vertical="center" shrinkToFit="1"/>
    </xf>
    <xf numFmtId="49" fontId="67" fillId="0" borderId="67" xfId="0" applyNumberFormat="1" applyFont="1" applyBorder="1" applyAlignment="1">
      <alignment horizontal="center" vertical="center"/>
    </xf>
    <xf numFmtId="49" fontId="69" fillId="0" borderId="67" xfId="0" applyNumberFormat="1" applyFont="1" applyBorder="1" applyAlignment="1">
      <alignment vertical="center"/>
    </xf>
    <xf numFmtId="49" fontId="67" fillId="0" borderId="58" xfId="0" applyNumberFormat="1" applyFont="1" applyBorder="1" applyAlignment="1">
      <alignment horizontal="center" vertical="center"/>
    </xf>
    <xf numFmtId="49" fontId="67" fillId="0" borderId="58" xfId="0" applyNumberFormat="1" applyFont="1" applyBorder="1" applyAlignment="1">
      <alignment vertical="center"/>
    </xf>
    <xf numFmtId="49" fontId="67" fillId="0" borderId="68" xfId="0" applyNumberFormat="1" applyFont="1" applyBorder="1" applyAlignment="1">
      <alignment vertical="center"/>
    </xf>
    <xf numFmtId="0" fontId="0" fillId="0" borderId="22" xfId="0" applyBorder="1" applyAlignment="1">
      <alignment horizontal="center" vertical="center"/>
    </xf>
    <xf numFmtId="49" fontId="67" fillId="0" borderId="67" xfId="0" applyNumberFormat="1" applyFont="1" applyBorder="1" applyAlignment="1">
      <alignment vertical="center"/>
    </xf>
    <xf numFmtId="49" fontId="2" fillId="0" borderId="69" xfId="64" applyNumberFormat="1" applyFont="1" applyFill="1" applyBorder="1" applyAlignment="1">
      <alignment horizontal="right" vertical="top"/>
      <protection/>
    </xf>
    <xf numFmtId="0" fontId="11" fillId="0" borderId="0" xfId="64" applyBorder="1">
      <alignment/>
      <protection/>
    </xf>
    <xf numFmtId="0" fontId="11" fillId="0" borderId="69" xfId="64" applyBorder="1">
      <alignment/>
      <protection/>
    </xf>
    <xf numFmtId="187" fontId="2" fillId="0" borderId="0" xfId="64" applyNumberFormat="1" applyFont="1" applyBorder="1" applyAlignment="1">
      <alignment horizontal="left" vertical="top"/>
      <protection/>
    </xf>
    <xf numFmtId="0" fontId="11" fillId="0" borderId="47" xfId="64" applyBorder="1">
      <alignment/>
      <protection/>
    </xf>
    <xf numFmtId="0" fontId="11" fillId="0" borderId="70" xfId="64" applyBorder="1">
      <alignment/>
      <protection/>
    </xf>
    <xf numFmtId="0" fontId="0" fillId="0" borderId="69" xfId="0" applyBorder="1" applyAlignment="1">
      <alignment vertical="center"/>
    </xf>
    <xf numFmtId="0" fontId="0" fillId="0" borderId="50" xfId="0" applyBorder="1" applyAlignment="1">
      <alignment vertical="center"/>
    </xf>
    <xf numFmtId="0" fontId="0" fillId="0" borderId="50" xfId="0" applyBorder="1" applyAlignment="1">
      <alignment vertical="center" shrinkToFit="1"/>
    </xf>
    <xf numFmtId="49" fontId="2" fillId="0" borderId="50" xfId="64" applyNumberFormat="1" applyFont="1" applyFill="1" applyBorder="1" applyAlignment="1">
      <alignment horizontal="center" vertical="center" shrinkToFit="1"/>
      <protection/>
    </xf>
    <xf numFmtId="49" fontId="2" fillId="0" borderId="50" xfId="64" applyNumberFormat="1" applyFont="1" applyFill="1" applyBorder="1" applyAlignment="1">
      <alignment horizontal="left" vertical="top"/>
      <protection/>
    </xf>
    <xf numFmtId="49" fontId="2" fillId="0" borderId="71" xfId="64" applyNumberFormat="1" applyFont="1" applyFill="1" applyBorder="1" applyAlignment="1">
      <alignment horizontal="center" vertical="center" shrinkToFit="1"/>
      <protection/>
    </xf>
    <xf numFmtId="0" fontId="0" fillId="0" borderId="50" xfId="0" applyBorder="1" applyAlignment="1">
      <alignment horizontal="center" vertical="center"/>
    </xf>
    <xf numFmtId="180" fontId="0" fillId="0" borderId="50" xfId="0" applyNumberFormat="1" applyBorder="1" applyAlignment="1">
      <alignment vertical="center"/>
    </xf>
    <xf numFmtId="180" fontId="2" fillId="0" borderId="50" xfId="64" applyNumberFormat="1" applyFont="1" applyFill="1" applyBorder="1" applyAlignment="1">
      <alignment horizontal="right" vertical="center"/>
      <protection/>
    </xf>
    <xf numFmtId="183" fontId="2" fillId="0" borderId="50" xfId="64" applyNumberFormat="1" applyFont="1" applyFill="1" applyBorder="1" applyAlignment="1">
      <alignment horizontal="right" vertical="center"/>
      <protection/>
    </xf>
    <xf numFmtId="183" fontId="2" fillId="0" borderId="71" xfId="64" applyNumberFormat="1" applyFont="1" applyFill="1" applyBorder="1" applyAlignment="1">
      <alignment horizontal="right" vertical="center"/>
      <protection/>
    </xf>
    <xf numFmtId="180" fontId="11" fillId="0" borderId="50" xfId="64" applyNumberFormat="1" applyBorder="1">
      <alignment/>
      <protection/>
    </xf>
    <xf numFmtId="0" fontId="0" fillId="0" borderId="51" xfId="0" applyBorder="1" applyAlignment="1">
      <alignment horizontal="center" vertical="center"/>
    </xf>
    <xf numFmtId="180" fontId="11" fillId="0" borderId="51" xfId="64" applyNumberFormat="1" applyBorder="1">
      <alignment/>
      <protection/>
    </xf>
    <xf numFmtId="180" fontId="2" fillId="0" borderId="51" xfId="64" applyNumberFormat="1" applyFont="1" applyFill="1" applyBorder="1" applyAlignment="1">
      <alignment horizontal="right" vertical="center"/>
      <protection/>
    </xf>
    <xf numFmtId="183" fontId="2" fillId="0" borderId="51" xfId="64" applyNumberFormat="1" applyFont="1" applyFill="1" applyBorder="1" applyAlignment="1">
      <alignment horizontal="right" vertical="center"/>
      <protection/>
    </xf>
    <xf numFmtId="183" fontId="2" fillId="0" borderId="72" xfId="64" applyNumberFormat="1" applyFont="1" applyFill="1" applyBorder="1" applyAlignment="1">
      <alignment horizontal="right" vertical="center"/>
      <protection/>
    </xf>
    <xf numFmtId="0" fontId="2" fillId="0" borderId="55" xfId="64" applyFont="1" applyBorder="1" applyAlignment="1">
      <alignment shrinkToFit="1"/>
      <protection/>
    </xf>
    <xf numFmtId="0" fontId="2" fillId="0" borderId="0" xfId="64" applyFont="1" applyBorder="1" applyAlignment="1">
      <alignment shrinkToFit="1"/>
      <protection/>
    </xf>
    <xf numFmtId="183" fontId="2" fillId="0" borderId="22" xfId="64" applyNumberFormat="1" applyFont="1" applyBorder="1" applyAlignment="1">
      <alignment horizontal="right"/>
      <protection/>
    </xf>
    <xf numFmtId="183" fontId="2" fillId="0" borderId="0" xfId="64" applyNumberFormat="1" applyFont="1" applyBorder="1" applyAlignment="1">
      <alignment horizontal="right"/>
      <protection/>
    </xf>
    <xf numFmtId="49" fontId="69" fillId="0" borderId="22" xfId="0" applyNumberFormat="1" applyFont="1" applyBorder="1" applyAlignment="1">
      <alignment vertical="center"/>
    </xf>
    <xf numFmtId="0" fontId="69" fillId="0" borderId="22" xfId="0" applyFont="1" applyBorder="1" applyAlignment="1">
      <alignment vertical="center" wrapText="1"/>
    </xf>
    <xf numFmtId="49" fontId="69" fillId="0" borderId="22" xfId="0" applyNumberFormat="1" applyFont="1" applyBorder="1" applyAlignment="1">
      <alignment vertical="center" wrapText="1"/>
    </xf>
    <xf numFmtId="49" fontId="67" fillId="0" borderId="22" xfId="0" applyNumberFormat="1" applyFont="1" applyBorder="1" applyAlignment="1">
      <alignment vertical="center"/>
    </xf>
    <xf numFmtId="0" fontId="0" fillId="0" borderId="22" xfId="0" applyBorder="1" applyAlignment="1">
      <alignment vertical="center"/>
    </xf>
    <xf numFmtId="49" fontId="67" fillId="0" borderId="42" xfId="0" applyNumberFormat="1" applyFont="1" applyBorder="1" applyAlignment="1">
      <alignment horizontal="center" vertical="center"/>
    </xf>
    <xf numFmtId="0" fontId="0" fillId="0" borderId="64" xfId="0" applyBorder="1" applyAlignment="1">
      <alignment vertical="center"/>
    </xf>
    <xf numFmtId="0" fontId="0" fillId="0" borderId="41" xfId="0" applyBorder="1" applyAlignment="1">
      <alignment vertical="center"/>
    </xf>
    <xf numFmtId="0" fontId="0" fillId="0" borderId="73"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49" fontId="67" fillId="0" borderId="22" xfId="0" applyNumberFormat="1" applyFont="1" applyBorder="1" applyAlignment="1">
      <alignment horizontal="center" vertical="center"/>
    </xf>
    <xf numFmtId="0" fontId="0" fillId="0" borderId="22" xfId="0" applyBorder="1" applyAlignment="1">
      <alignment horizontal="center" vertical="center"/>
    </xf>
    <xf numFmtId="49" fontId="67" fillId="0" borderId="74" xfId="0" applyNumberFormat="1" applyFont="1" applyBorder="1" applyAlignment="1">
      <alignment horizontal="center" vertical="center"/>
    </xf>
    <xf numFmtId="0" fontId="0" fillId="0" borderId="55" xfId="0" applyBorder="1" applyAlignment="1">
      <alignment horizontal="center" vertical="center"/>
    </xf>
    <xf numFmtId="0" fontId="0" fillId="0" borderId="33" xfId="0" applyBorder="1" applyAlignment="1">
      <alignment horizontal="center" vertical="center"/>
    </xf>
    <xf numFmtId="49" fontId="67" fillId="0" borderId="22" xfId="0" applyNumberFormat="1" applyFont="1" applyBorder="1" applyAlignment="1">
      <alignment horizontal="center" vertical="center" wrapText="1"/>
    </xf>
    <xf numFmtId="0" fontId="0" fillId="0" borderId="74" xfId="0" applyBorder="1" applyAlignment="1">
      <alignment horizontal="center" vertical="center"/>
    </xf>
    <xf numFmtId="49" fontId="67" fillId="0" borderId="67" xfId="0" applyNumberFormat="1" applyFont="1" applyBorder="1" applyAlignment="1">
      <alignment vertical="center"/>
    </xf>
    <xf numFmtId="0" fontId="0" fillId="0" borderId="68" xfId="0" applyBorder="1" applyAlignment="1">
      <alignment vertical="center"/>
    </xf>
    <xf numFmtId="0" fontId="22" fillId="0" borderId="22" xfId="0" applyFont="1" applyBorder="1" applyAlignment="1">
      <alignment horizontal="left" vertical="top" wrapText="1"/>
    </xf>
    <xf numFmtId="0" fontId="70" fillId="0" borderId="22" xfId="0" applyFont="1" applyBorder="1" applyAlignment="1">
      <alignment vertical="center"/>
    </xf>
    <xf numFmtId="0" fontId="0" fillId="0" borderId="22" xfId="0" applyBorder="1" applyAlignment="1">
      <alignment horizontal="center" vertical="center" wrapText="1"/>
    </xf>
    <xf numFmtId="49" fontId="67" fillId="0" borderId="33" xfId="0" applyNumberFormat="1" applyFont="1" applyBorder="1" applyAlignment="1">
      <alignment horizontal="center" vertical="center"/>
    </xf>
    <xf numFmtId="49" fontId="67" fillId="0" borderId="0" xfId="0" applyNumberFormat="1" applyFont="1" applyBorder="1" applyAlignment="1">
      <alignment vertical="center"/>
    </xf>
    <xf numFmtId="0" fontId="0" fillId="0" borderId="26" xfId="0" applyBorder="1" applyAlignment="1">
      <alignment vertical="center"/>
    </xf>
    <xf numFmtId="49" fontId="67" fillId="0" borderId="55" xfId="0" applyNumberFormat="1" applyFont="1" applyBorder="1" applyAlignment="1">
      <alignment horizontal="center" vertical="center"/>
    </xf>
    <xf numFmtId="49" fontId="67" fillId="0" borderId="42" xfId="0" applyNumberFormat="1" applyFont="1" applyBorder="1" applyAlignment="1">
      <alignment vertical="top" wrapText="1"/>
    </xf>
    <xf numFmtId="0" fontId="0" fillId="0" borderId="43" xfId="0" applyBorder="1" applyAlignment="1">
      <alignment vertical="top"/>
    </xf>
    <xf numFmtId="0" fontId="0" fillId="0" borderId="43" xfId="0" applyBorder="1" applyAlignment="1">
      <alignment vertical="center"/>
    </xf>
    <xf numFmtId="0" fontId="0" fillId="0" borderId="41" xfId="0" applyBorder="1" applyAlignment="1">
      <alignment vertical="top" wrapText="1"/>
    </xf>
    <xf numFmtId="0" fontId="0" fillId="0" borderId="0" xfId="0" applyBorder="1" applyAlignment="1">
      <alignment vertical="top"/>
    </xf>
    <xf numFmtId="0" fontId="0" fillId="0" borderId="0" xfId="0" applyBorder="1" applyAlignment="1">
      <alignment vertical="center"/>
    </xf>
    <xf numFmtId="49" fontId="67" fillId="0" borderId="22" xfId="0" applyNumberFormat="1" applyFont="1" applyBorder="1" applyAlignment="1">
      <alignment vertical="top" wrapText="1"/>
    </xf>
    <xf numFmtId="0" fontId="0" fillId="0" borderId="22" xfId="0" applyBorder="1" applyAlignment="1">
      <alignment vertical="top"/>
    </xf>
    <xf numFmtId="0" fontId="0" fillId="0" borderId="22" xfId="0" applyBorder="1" applyAlignment="1">
      <alignment vertical="top" wrapText="1"/>
    </xf>
    <xf numFmtId="0" fontId="67" fillId="0" borderId="22" xfId="0" applyFont="1" applyBorder="1" applyAlignment="1">
      <alignment horizontal="center" vertical="center"/>
    </xf>
    <xf numFmtId="49" fontId="67" fillId="0" borderId="74" xfId="0" applyNumberFormat="1" applyFont="1" applyBorder="1" applyAlignment="1">
      <alignment horizontal="center" vertical="center" wrapText="1"/>
    </xf>
    <xf numFmtId="49" fontId="67" fillId="0" borderId="55" xfId="0" applyNumberFormat="1" applyFont="1" applyBorder="1" applyAlignment="1">
      <alignment horizontal="center" vertical="center" wrapText="1"/>
    </xf>
    <xf numFmtId="0" fontId="0" fillId="0" borderId="33" xfId="0" applyBorder="1" applyAlignment="1">
      <alignment horizontal="center" vertical="center" wrapText="1"/>
    </xf>
    <xf numFmtId="49" fontId="69" fillId="0" borderId="22" xfId="0" applyNumberFormat="1" applyFont="1" applyBorder="1" applyAlignment="1">
      <alignment horizontal="center" vertical="center"/>
    </xf>
    <xf numFmtId="0" fontId="70" fillId="0" borderId="22" xfId="0" applyFont="1" applyBorder="1" applyAlignment="1">
      <alignment horizontal="center" vertical="center"/>
    </xf>
    <xf numFmtId="0" fontId="67" fillId="0" borderId="22" xfId="0" applyFont="1" applyBorder="1" applyAlignment="1">
      <alignment vertical="top" wrapText="1"/>
    </xf>
    <xf numFmtId="49" fontId="69" fillId="0" borderId="22" xfId="0" applyNumberFormat="1" applyFont="1" applyBorder="1" applyAlignment="1">
      <alignment vertical="center"/>
    </xf>
    <xf numFmtId="49" fontId="67" fillId="0" borderId="33" xfId="0" applyNumberFormat="1" applyFont="1" applyBorder="1" applyAlignment="1">
      <alignment vertical="center"/>
    </xf>
    <xf numFmtId="0" fontId="0" fillId="0" borderId="21" xfId="0" applyBorder="1" applyAlignment="1">
      <alignment horizontal="center" vertical="center"/>
    </xf>
    <xf numFmtId="0" fontId="69" fillId="0" borderId="74" xfId="0" applyFont="1" applyBorder="1" applyAlignment="1">
      <alignment horizontal="center" vertical="center" textRotation="255" shrinkToFit="1"/>
    </xf>
    <xf numFmtId="0" fontId="70" fillId="0" borderId="55" xfId="0" applyFont="1" applyBorder="1" applyAlignment="1">
      <alignment vertical="center"/>
    </xf>
    <xf numFmtId="0" fontId="70" fillId="0" borderId="33" xfId="0" applyFont="1" applyBorder="1" applyAlignment="1">
      <alignment vertical="center"/>
    </xf>
    <xf numFmtId="49" fontId="67" fillId="0" borderId="67" xfId="0" applyNumberFormat="1" applyFont="1" applyBorder="1" applyAlignment="1">
      <alignment horizontal="center" vertical="center"/>
    </xf>
    <xf numFmtId="0" fontId="0" fillId="0" borderId="58" xfId="0" applyBorder="1" applyAlignment="1">
      <alignment horizontal="center" vertical="center"/>
    </xf>
    <xf numFmtId="0" fontId="0" fillId="0" borderId="68" xfId="0" applyBorder="1" applyAlignment="1">
      <alignment horizontal="center" vertical="center"/>
    </xf>
    <xf numFmtId="49" fontId="67" fillId="0" borderId="22" xfId="0" applyNumberFormat="1" applyFont="1" applyBorder="1" applyAlignment="1">
      <alignment horizontal="center" vertical="center" shrinkToFit="1"/>
    </xf>
    <xf numFmtId="49" fontId="67" fillId="0" borderId="21" xfId="0" applyNumberFormat="1" applyFont="1" applyBorder="1" applyAlignment="1">
      <alignment horizontal="center" vertical="center"/>
    </xf>
    <xf numFmtId="0" fontId="69" fillId="0" borderId="22" xfId="0" applyFont="1" applyBorder="1" applyAlignment="1">
      <alignment horizontal="center" vertical="center" textRotation="255" shrinkToFit="1"/>
    </xf>
    <xf numFmtId="49" fontId="2" fillId="0" borderId="75" xfId="64" applyNumberFormat="1" applyFont="1" applyBorder="1" applyAlignment="1">
      <alignment horizontal="center" vertical="top"/>
      <protection/>
    </xf>
    <xf numFmtId="0" fontId="0" fillId="0" borderId="76" xfId="0" applyBorder="1" applyAlignment="1">
      <alignment horizontal="center" vertical="top"/>
    </xf>
    <xf numFmtId="0" fontId="0" fillId="0" borderId="34" xfId="0" applyBorder="1" applyAlignment="1">
      <alignment horizontal="left" wrapText="1"/>
    </xf>
    <xf numFmtId="0" fontId="0" fillId="0" borderId="16" xfId="0" applyBorder="1" applyAlignment="1">
      <alignment horizontal="left" wrapText="1"/>
    </xf>
    <xf numFmtId="0" fontId="0" fillId="0" borderId="18" xfId="0" applyBorder="1" applyAlignment="1">
      <alignment horizontal="left" wrapText="1"/>
    </xf>
    <xf numFmtId="0" fontId="0" fillId="0" borderId="54" xfId="0" applyBorder="1" applyAlignment="1">
      <alignment horizontal="left" vertical="top" wrapText="1"/>
    </xf>
    <xf numFmtId="0" fontId="0" fillId="0" borderId="77" xfId="0" applyBorder="1" applyAlignment="1">
      <alignment horizontal="left" vertical="top" wrapText="1"/>
    </xf>
    <xf numFmtId="0" fontId="0" fillId="0" borderId="19" xfId="0" applyBorder="1" applyAlignment="1">
      <alignment horizontal="left" vertical="top" wrapText="1"/>
    </xf>
    <xf numFmtId="49" fontId="2" fillId="0" borderId="34" xfId="64" applyNumberFormat="1" applyFont="1" applyBorder="1" applyAlignment="1">
      <alignment horizontal="left" vertical="center" wrapText="1"/>
      <protection/>
    </xf>
    <xf numFmtId="0" fontId="0" fillId="0" borderId="28" xfId="0" applyBorder="1" applyAlignment="1">
      <alignment horizontal="left" vertical="center" wrapText="1"/>
    </xf>
    <xf numFmtId="49" fontId="2" fillId="0" borderId="54" xfId="64" applyNumberFormat="1" applyFont="1" applyBorder="1" applyAlignment="1">
      <alignment horizontal="left" vertical="top" wrapText="1"/>
      <protection/>
    </xf>
    <xf numFmtId="0" fontId="0" fillId="0" borderId="62" xfId="0" applyBorder="1" applyAlignment="1">
      <alignment horizontal="left" vertical="top" wrapText="1"/>
    </xf>
    <xf numFmtId="49" fontId="2" fillId="34" borderId="78" xfId="64" applyNumberFormat="1" applyFont="1" applyFill="1" applyBorder="1" applyAlignment="1">
      <alignment/>
      <protection/>
    </xf>
    <xf numFmtId="0" fontId="11" fillId="0" borderId="57" xfId="64" applyBorder="1" applyAlignment="1">
      <alignment/>
      <protection/>
    </xf>
    <xf numFmtId="0" fontId="11" fillId="0" borderId="65" xfId="64" applyBorder="1" applyAlignment="1">
      <alignment/>
      <protection/>
    </xf>
    <xf numFmtId="0" fontId="2" fillId="0" borderId="0" xfId="64" applyFont="1" applyAlignment="1">
      <alignment horizontal="left"/>
      <protection/>
    </xf>
    <xf numFmtId="0" fontId="2" fillId="0" borderId="0" xfId="64" applyFont="1" applyFill="1" applyAlignment="1">
      <alignment horizontal="center"/>
      <protection/>
    </xf>
    <xf numFmtId="186" fontId="6" fillId="38" borderId="79" xfId="64" applyNumberFormat="1" applyFont="1" applyFill="1" applyBorder="1" applyAlignment="1">
      <alignment horizontal="right" vertical="top"/>
      <protection/>
    </xf>
    <xf numFmtId="0" fontId="11" fillId="0" borderId="80" xfId="64" applyBorder="1" applyAlignment="1">
      <alignment horizontal="right"/>
      <protection/>
    </xf>
    <xf numFmtId="183" fontId="6" fillId="39" borderId="79" xfId="64" applyNumberFormat="1" applyFont="1" applyFill="1" applyBorder="1" applyAlignment="1">
      <alignment horizontal="right" vertical="top"/>
      <protection/>
    </xf>
    <xf numFmtId="183" fontId="11" fillId="0" borderId="80" xfId="64" applyNumberFormat="1" applyBorder="1" applyAlignment="1">
      <alignment horizontal="right"/>
      <protection/>
    </xf>
    <xf numFmtId="191" fontId="6" fillId="40" borderId="79" xfId="64" applyNumberFormat="1" applyFont="1" applyFill="1" applyBorder="1" applyAlignment="1">
      <alignment horizontal="right" vertical="top"/>
      <protection/>
    </xf>
    <xf numFmtId="49" fontId="2" fillId="34" borderId="75" xfId="64" applyNumberFormat="1" applyFont="1" applyFill="1" applyBorder="1" applyAlignment="1">
      <alignment horizontal="center" vertical="top" shrinkToFit="1"/>
      <protection/>
    </xf>
    <xf numFmtId="0" fontId="11" fillId="0" borderId="81" xfId="64" applyBorder="1" applyAlignment="1">
      <alignment/>
      <protection/>
    </xf>
    <xf numFmtId="0" fontId="11" fillId="0" borderId="76" xfId="64" applyBorder="1" applyAlignment="1">
      <alignment/>
      <protection/>
    </xf>
    <xf numFmtId="0" fontId="2" fillId="34" borderId="82" xfId="64" applyFont="1" applyFill="1" applyBorder="1" applyAlignment="1">
      <alignment shrinkToFit="1"/>
      <protection/>
    </xf>
    <xf numFmtId="0" fontId="11" fillId="0" borderId="83" xfId="64" applyBorder="1" applyAlignment="1">
      <alignment/>
      <protection/>
    </xf>
    <xf numFmtId="0" fontId="11" fillId="0" borderId="84" xfId="64" applyBorder="1" applyAlignment="1">
      <alignment/>
      <protection/>
    </xf>
    <xf numFmtId="186" fontId="2" fillId="0" borderId="67" xfId="64" applyNumberFormat="1" applyFont="1" applyBorder="1" applyAlignment="1">
      <alignment/>
      <protection/>
    </xf>
    <xf numFmtId="0" fontId="11" fillId="0" borderId="68" xfId="64" applyBorder="1" applyAlignment="1">
      <alignment/>
      <protection/>
    </xf>
    <xf numFmtId="191" fontId="6" fillId="41" borderId="79" xfId="64" applyNumberFormat="1" applyFont="1" applyFill="1" applyBorder="1" applyAlignment="1">
      <alignment horizontal="right" vertical="top"/>
      <protection/>
    </xf>
    <xf numFmtId="186" fontId="2" fillId="0" borderId="67" xfId="64" applyNumberFormat="1" applyFont="1" applyFill="1" applyBorder="1" applyAlignment="1">
      <alignment/>
      <protection/>
    </xf>
    <xf numFmtId="0" fontId="11" fillId="0" borderId="68" xfId="64" applyFill="1" applyBorder="1" applyAlignment="1">
      <alignment/>
      <protection/>
    </xf>
    <xf numFmtId="186" fontId="2" fillId="0" borderId="57" xfId="64" applyNumberFormat="1" applyFont="1" applyFill="1" applyBorder="1" applyAlignment="1">
      <alignment/>
      <protection/>
    </xf>
    <xf numFmtId="0" fontId="11" fillId="0" borderId="57" xfId="64" applyFill="1" applyBorder="1" applyAlignment="1">
      <alignment/>
      <protection/>
    </xf>
    <xf numFmtId="49" fontId="2" fillId="0" borderId="76" xfId="64" applyNumberFormat="1" applyFont="1" applyBorder="1" applyAlignment="1">
      <alignment horizontal="center" vertical="top"/>
      <protection/>
    </xf>
    <xf numFmtId="0" fontId="2" fillId="0" borderId="0" xfId="64" applyFont="1" applyFill="1" applyBorder="1" applyAlignment="1">
      <alignment horizontal="left" wrapText="1"/>
      <protection/>
    </xf>
    <xf numFmtId="0" fontId="25" fillId="0" borderId="85" xfId="64" applyFont="1" applyBorder="1" applyAlignment="1">
      <alignment horizontal="center"/>
      <protection/>
    </xf>
    <xf numFmtId="0" fontId="60" fillId="0" borderId="85" xfId="0" applyFont="1" applyBorder="1" applyAlignment="1">
      <alignment vertical="center"/>
    </xf>
    <xf numFmtId="49" fontId="6" fillId="0" borderId="85" xfId="64" applyNumberFormat="1" applyFont="1" applyBorder="1" applyAlignment="1">
      <alignment horizontal="center" vertical="top"/>
      <protection/>
    </xf>
    <xf numFmtId="0" fontId="60" fillId="0" borderId="86" xfId="0" applyFont="1" applyBorder="1" applyAlignment="1">
      <alignment vertical="center"/>
    </xf>
    <xf numFmtId="186" fontId="2" fillId="37" borderId="57" xfId="64" applyNumberFormat="1" applyFont="1" applyFill="1" applyBorder="1" applyAlignment="1">
      <alignment/>
      <protection/>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183" fontId="2" fillId="0" borderId="87" xfId="64" applyNumberFormat="1" applyFont="1" applyFill="1" applyBorder="1" applyAlignment="1">
      <alignment horizontal="right" vertical="center"/>
      <protection/>
    </xf>
    <xf numFmtId="0" fontId="0" fillId="0" borderId="88" xfId="0" applyBorder="1" applyAlignment="1">
      <alignment horizontal="right" vertical="center"/>
    </xf>
    <xf numFmtId="0" fontId="0" fillId="0" borderId="89" xfId="0" applyBorder="1" applyAlignment="1">
      <alignment horizontal="right" vertical="center"/>
    </xf>
    <xf numFmtId="0" fontId="0" fillId="0" borderId="90" xfId="0" applyBorder="1" applyAlignment="1">
      <alignment vertical="center"/>
    </xf>
    <xf numFmtId="0" fontId="0" fillId="0" borderId="91" xfId="0" applyBorder="1" applyAlignment="1">
      <alignment vertical="center"/>
    </xf>
    <xf numFmtId="0" fontId="0" fillId="0" borderId="49" xfId="0" applyBorder="1" applyAlignment="1">
      <alignment vertical="center"/>
    </xf>
    <xf numFmtId="183" fontId="2" fillId="0" borderId="90" xfId="64" applyNumberFormat="1" applyFont="1" applyFill="1" applyBorder="1" applyAlignment="1">
      <alignment horizontal="right" vertical="center"/>
      <protection/>
    </xf>
    <xf numFmtId="0" fontId="0" fillId="0" borderId="91" xfId="0" applyBorder="1" applyAlignment="1">
      <alignment horizontal="right" vertical="center"/>
    </xf>
    <xf numFmtId="0" fontId="0" fillId="0" borderId="49" xfId="0" applyBorder="1" applyAlignment="1">
      <alignment horizontal="right" vertical="center"/>
    </xf>
    <xf numFmtId="0" fontId="11" fillId="0" borderId="76" xfId="64" applyBorder="1" applyAlignment="1">
      <alignment horizontal="center" vertical="top"/>
      <protection/>
    </xf>
    <xf numFmtId="186" fontId="2" fillId="0" borderId="67" xfId="64" applyNumberFormat="1" applyFont="1" applyBorder="1" applyAlignment="1">
      <alignment horizontal="right" vertical="top"/>
      <protection/>
    </xf>
    <xf numFmtId="0" fontId="11" fillId="0" borderId="68" xfId="64" applyBorder="1" applyAlignment="1">
      <alignment horizontal="right"/>
      <protection/>
    </xf>
    <xf numFmtId="183" fontId="8" fillId="0" borderId="22" xfId="64" applyNumberFormat="1" applyFont="1" applyBorder="1" applyAlignment="1">
      <alignment/>
      <protection/>
    </xf>
    <xf numFmtId="183" fontId="8" fillId="0" borderId="67" xfId="64" applyNumberFormat="1" applyFont="1" applyBorder="1" applyAlignment="1">
      <alignment/>
      <protection/>
    </xf>
    <xf numFmtId="183" fontId="8" fillId="0" borderId="68" xfId="64" applyNumberFormat="1" applyFont="1" applyBorder="1" applyAlignment="1">
      <alignment/>
      <protection/>
    </xf>
    <xf numFmtId="183" fontId="8" fillId="0" borderId="67" xfId="64" applyNumberFormat="1" applyFont="1" applyBorder="1" applyAlignment="1">
      <alignment horizontal="right"/>
      <protection/>
    </xf>
    <xf numFmtId="183" fontId="8" fillId="0" borderId="68" xfId="64" applyNumberFormat="1" applyFont="1" applyBorder="1" applyAlignment="1">
      <alignment horizontal="right"/>
      <protection/>
    </xf>
    <xf numFmtId="183" fontId="8" fillId="33" borderId="22" xfId="64" applyNumberFormat="1" applyFont="1" applyFill="1" applyBorder="1" applyAlignment="1">
      <alignment/>
      <protection/>
    </xf>
    <xf numFmtId="183" fontId="11" fillId="33" borderId="22" xfId="64" applyNumberFormat="1" applyFill="1" applyBorder="1" applyAlignment="1">
      <alignment/>
      <protection/>
    </xf>
    <xf numFmtId="183" fontId="8" fillId="33" borderId="67" xfId="64" applyNumberFormat="1" applyFont="1" applyFill="1" applyBorder="1" applyAlignment="1">
      <alignment horizontal="right"/>
      <protection/>
    </xf>
    <xf numFmtId="183" fontId="8" fillId="33" borderId="68" xfId="64" applyNumberFormat="1" applyFont="1" applyFill="1" applyBorder="1" applyAlignment="1">
      <alignment horizontal="right"/>
      <protection/>
    </xf>
    <xf numFmtId="184" fontId="8" fillId="33" borderId="22" xfId="64" applyNumberFormat="1" applyFont="1" applyFill="1" applyBorder="1" applyAlignment="1">
      <alignment horizontal="right" vertical="center"/>
      <protection/>
    </xf>
    <xf numFmtId="183" fontId="8" fillId="0" borderId="35" xfId="64" applyNumberFormat="1" applyFont="1" applyBorder="1" applyAlignment="1">
      <alignment/>
      <protection/>
    </xf>
    <xf numFmtId="183" fontId="8" fillId="33" borderId="25" xfId="64" applyNumberFormat="1" applyFont="1" applyFill="1" applyBorder="1" applyAlignment="1">
      <alignment/>
      <protection/>
    </xf>
    <xf numFmtId="183" fontId="8" fillId="33" borderId="65" xfId="64" applyNumberFormat="1" applyFont="1" applyFill="1" applyBorder="1" applyAlignment="1">
      <alignment/>
      <protection/>
    </xf>
    <xf numFmtId="183" fontId="11" fillId="0" borderId="35" xfId="64" applyNumberFormat="1" applyBorder="1" applyAlignment="1">
      <alignment/>
      <protection/>
    </xf>
    <xf numFmtId="183" fontId="8" fillId="0" borderId="25" xfId="64" applyNumberFormat="1" applyFont="1" applyBorder="1" applyAlignment="1">
      <alignment horizontal="right"/>
      <protection/>
    </xf>
    <xf numFmtId="183" fontId="8" fillId="0" borderId="65" xfId="64" applyNumberFormat="1" applyFont="1" applyBorder="1" applyAlignment="1">
      <alignment horizontal="right"/>
      <protection/>
    </xf>
    <xf numFmtId="184" fontId="8" fillId="0" borderId="35" xfId="64" applyNumberFormat="1" applyFont="1" applyBorder="1" applyAlignment="1">
      <alignment horizontal="right" vertical="center"/>
      <protection/>
    </xf>
    <xf numFmtId="183" fontId="11" fillId="0" borderId="22" xfId="64" applyNumberFormat="1" applyBorder="1" applyAlignment="1">
      <alignment/>
      <protection/>
    </xf>
    <xf numFmtId="184" fontId="8" fillId="0" borderId="22" xfId="64" applyNumberFormat="1" applyFont="1" applyBorder="1" applyAlignment="1">
      <alignment horizontal="right" vertical="center"/>
      <protection/>
    </xf>
    <xf numFmtId="183" fontId="8" fillId="33" borderId="67" xfId="64" applyNumberFormat="1" applyFont="1" applyFill="1" applyBorder="1" applyAlignment="1">
      <alignment/>
      <protection/>
    </xf>
    <xf numFmtId="183" fontId="8" fillId="33" borderId="68" xfId="64" applyNumberFormat="1" applyFont="1" applyFill="1" applyBorder="1" applyAlignment="1">
      <alignment/>
      <protection/>
    </xf>
    <xf numFmtId="0" fontId="8" fillId="0" borderId="32" xfId="64" applyFont="1" applyBorder="1" applyAlignment="1">
      <alignment horizontal="center"/>
      <protection/>
    </xf>
    <xf numFmtId="0" fontId="11" fillId="0" borderId="32" xfId="64" applyBorder="1" applyAlignment="1">
      <alignment horizontal="center"/>
      <protection/>
    </xf>
    <xf numFmtId="183" fontId="8" fillId="0" borderId="21" xfId="64" applyNumberFormat="1" applyFont="1" applyBorder="1" applyAlignment="1">
      <alignment horizontal="right"/>
      <protection/>
    </xf>
    <xf numFmtId="183" fontId="8" fillId="0" borderId="20" xfId="64" applyNumberFormat="1" applyFont="1" applyBorder="1" applyAlignment="1">
      <alignment horizontal="right"/>
      <protection/>
    </xf>
    <xf numFmtId="183" fontId="8" fillId="0" borderId="33" xfId="64" applyNumberFormat="1" applyFont="1" applyBorder="1" applyAlignment="1">
      <alignment/>
      <protection/>
    </xf>
    <xf numFmtId="183" fontId="11" fillId="0" borderId="33" xfId="64" applyNumberFormat="1" applyBorder="1" applyAlignment="1">
      <alignment/>
      <protection/>
    </xf>
    <xf numFmtId="0" fontId="8" fillId="0" borderId="92" xfId="64" applyFont="1" applyBorder="1" applyAlignment="1">
      <alignment horizontal="center" vertical="center"/>
      <protection/>
    </xf>
    <xf numFmtId="0" fontId="8" fillId="0" borderId="81" xfId="64" applyFont="1" applyBorder="1" applyAlignment="1">
      <alignment horizontal="center" vertical="center"/>
      <protection/>
    </xf>
    <xf numFmtId="0" fontId="8" fillId="0" borderId="56" xfId="64" applyFont="1" applyBorder="1" applyAlignment="1">
      <alignment horizontal="center" vertical="center"/>
      <protection/>
    </xf>
    <xf numFmtId="180" fontId="2" fillId="0" borderId="67" xfId="64" applyNumberFormat="1" applyFont="1" applyFill="1" applyBorder="1" applyAlignment="1">
      <alignment horizontal="right"/>
      <protection/>
    </xf>
    <xf numFmtId="0" fontId="11" fillId="0" borderId="58" xfId="64" applyFill="1" applyBorder="1" applyAlignment="1">
      <alignment/>
      <protection/>
    </xf>
    <xf numFmtId="180" fontId="2" fillId="0" borderId="67" xfId="64" applyNumberFormat="1" applyFont="1" applyBorder="1" applyAlignment="1">
      <alignment horizontal="right"/>
      <protection/>
    </xf>
    <xf numFmtId="0" fontId="11" fillId="0" borderId="58" xfId="64" applyBorder="1" applyAlignment="1">
      <alignment/>
      <protection/>
    </xf>
    <xf numFmtId="0" fontId="3" fillId="0" borderId="47" xfId="64" applyFont="1" applyBorder="1" applyAlignment="1">
      <alignment horizontal="left"/>
      <protection/>
    </xf>
    <xf numFmtId="49" fontId="4" fillId="42" borderId="11" xfId="64" applyNumberFormat="1" applyFont="1" applyFill="1" applyBorder="1" applyAlignment="1">
      <alignment horizontal="center"/>
      <protection/>
    </xf>
    <xf numFmtId="184" fontId="8" fillId="0" borderId="33" xfId="64" applyNumberFormat="1" applyFont="1" applyBorder="1" applyAlignment="1">
      <alignment horizontal="right" vertical="center"/>
      <protection/>
    </xf>
    <xf numFmtId="183" fontId="8" fillId="33" borderId="33" xfId="64" applyNumberFormat="1" applyFont="1" applyFill="1" applyBorder="1" applyAlignment="1">
      <alignment/>
      <protection/>
    </xf>
    <xf numFmtId="183" fontId="8" fillId="0" borderId="21" xfId="64" applyNumberFormat="1" applyFont="1" applyBorder="1" applyAlignment="1">
      <alignment/>
      <protection/>
    </xf>
    <xf numFmtId="183" fontId="8" fillId="0" borderId="20" xfId="64" applyNumberFormat="1" applyFont="1" applyBorder="1" applyAlignment="1">
      <alignment/>
      <protection/>
    </xf>
    <xf numFmtId="0" fontId="0" fillId="0" borderId="0" xfId="0" applyAlignment="1">
      <alignment horizontal="left" wrapText="1"/>
    </xf>
    <xf numFmtId="49" fontId="2" fillId="34" borderId="93" xfId="64" applyNumberFormat="1" applyFont="1" applyFill="1" applyBorder="1" applyAlignment="1">
      <alignment horizontal="left" vertical="center"/>
      <protection/>
    </xf>
    <xf numFmtId="0" fontId="0" fillId="0" borderId="40" xfId="0" applyBorder="1" applyAlignment="1">
      <alignment vertical="center"/>
    </xf>
    <xf numFmtId="0" fontId="0" fillId="0" borderId="94" xfId="0" applyBorder="1" applyAlignment="1">
      <alignment vertical="center"/>
    </xf>
    <xf numFmtId="0" fontId="0" fillId="35" borderId="67" xfId="0" applyFill="1" applyBorder="1" applyAlignment="1">
      <alignment vertical="center" shrinkToFit="1"/>
    </xf>
    <xf numFmtId="0" fontId="0" fillId="0" borderId="68" xfId="0" applyBorder="1" applyAlignment="1">
      <alignment vertical="center" shrinkToFit="1"/>
    </xf>
    <xf numFmtId="49" fontId="15" fillId="0" borderId="0" xfId="0" applyNumberFormat="1" applyFont="1" applyAlignment="1">
      <alignment vertical="center" textRotation="180"/>
    </xf>
    <xf numFmtId="0" fontId="17" fillId="0" borderId="26" xfId="0" applyFont="1" applyBorder="1" applyAlignment="1">
      <alignment horizontal="center"/>
    </xf>
    <xf numFmtId="0" fontId="15" fillId="0" borderId="22" xfId="0" applyFont="1" applyBorder="1" applyAlignment="1">
      <alignment horizontal="center"/>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15" fillId="0" borderId="67" xfId="0" applyFont="1" applyBorder="1" applyAlignment="1">
      <alignment horizontal="center"/>
    </xf>
    <xf numFmtId="0" fontId="15" fillId="0" borderId="58" xfId="0" applyFont="1" applyBorder="1" applyAlignment="1">
      <alignment horizontal="center"/>
    </xf>
    <xf numFmtId="0" fontId="15" fillId="0" borderId="68" xfId="0" applyFont="1" applyBorder="1" applyAlignment="1">
      <alignment horizont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74" xfId="0" applyFont="1" applyBorder="1" applyAlignment="1">
      <alignment horizontal="center" vertical="center"/>
    </xf>
    <xf numFmtId="0" fontId="15" fillId="0" borderId="33" xfId="0" applyFont="1" applyBorder="1" applyAlignment="1">
      <alignment horizontal="center" vertical="center"/>
    </xf>
    <xf numFmtId="0" fontId="0" fillId="0" borderId="67" xfId="0" applyBorder="1" applyAlignment="1">
      <alignment horizontal="center" vertical="center"/>
    </xf>
    <xf numFmtId="49" fontId="0" fillId="0" borderId="67" xfId="0" applyNumberFormat="1" applyBorder="1" applyAlignment="1">
      <alignment horizontal="center"/>
    </xf>
    <xf numFmtId="0" fontId="0" fillId="0" borderId="68" xfId="0" applyBorder="1" applyAlignment="1">
      <alignment horizontal="center"/>
    </xf>
    <xf numFmtId="0" fontId="0" fillId="0" borderId="67" xfId="0"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Z66"/>
  <sheetViews>
    <sheetView zoomScalePageLayoutView="0" workbookViewId="0" topLeftCell="A44">
      <selection activeCell="E51" sqref="E51:E58"/>
    </sheetView>
  </sheetViews>
  <sheetFormatPr defaultColWidth="9.140625" defaultRowHeight="15"/>
  <cols>
    <col min="1" max="1" width="11.421875" style="293" customWidth="1"/>
    <col min="2" max="2" width="2.57421875" style="293" bestFit="1" customWidth="1"/>
    <col min="3" max="3" width="11.421875" style="293" customWidth="1"/>
    <col min="4" max="4" width="8.421875" style="293" bestFit="1" customWidth="1"/>
    <col min="5" max="5" width="3.140625" style="294" bestFit="1" customWidth="1"/>
    <col min="6" max="8" width="4.7109375" style="293" bestFit="1" customWidth="1"/>
    <col min="9" max="9" width="3.140625" style="293" customWidth="1"/>
    <col min="10" max="13" width="4.7109375" style="293" bestFit="1" customWidth="1"/>
    <col min="14" max="14" width="4.7109375" style="293" customWidth="1"/>
    <col min="15" max="15" width="4.7109375" style="293" bestFit="1" customWidth="1"/>
    <col min="16" max="16" width="3.57421875" style="293" bestFit="1" customWidth="1"/>
    <col min="17" max="17" width="4.28125" style="293" bestFit="1" customWidth="1"/>
    <col min="18" max="18" width="4.7109375" style="293" customWidth="1"/>
    <col min="19" max="19" width="4.7109375" style="293" bestFit="1" customWidth="1"/>
    <col min="20" max="22" width="4.7109375" style="293" customWidth="1"/>
    <col min="23" max="16384" width="9.00390625" style="293" customWidth="1"/>
  </cols>
  <sheetData>
    <row r="1" ht="12">
      <c r="A1" s="293" t="s">
        <v>220</v>
      </c>
    </row>
    <row r="3" ht="12">
      <c r="A3" s="293" t="s">
        <v>221</v>
      </c>
    </row>
    <row r="4" spans="1:26" ht="13.5" customHeight="1">
      <c r="A4" s="336"/>
      <c r="B4" s="338" t="s">
        <v>222</v>
      </c>
      <c r="C4" s="339"/>
      <c r="D4" s="344" t="s">
        <v>223</v>
      </c>
      <c r="E4" s="346"/>
      <c r="F4" s="344" t="s">
        <v>224</v>
      </c>
      <c r="G4" s="345"/>
      <c r="H4" s="345"/>
      <c r="I4" s="345"/>
      <c r="J4" s="345"/>
      <c r="K4" s="345"/>
      <c r="L4" s="345"/>
      <c r="M4" s="349" t="s">
        <v>225</v>
      </c>
      <c r="N4" s="345"/>
      <c r="O4" s="337"/>
      <c r="P4" s="337"/>
      <c r="Q4" s="337"/>
      <c r="R4" s="337"/>
      <c r="S4" s="337"/>
      <c r="T4" s="337"/>
      <c r="U4" s="337"/>
      <c r="V4" s="337"/>
      <c r="W4" s="337"/>
      <c r="X4" s="337"/>
      <c r="Y4" s="337"/>
      <c r="Z4" s="337"/>
    </row>
    <row r="5" spans="1:26" ht="13.5">
      <c r="A5" s="337"/>
      <c r="B5" s="340"/>
      <c r="C5" s="341"/>
      <c r="D5" s="345"/>
      <c r="E5" s="347"/>
      <c r="F5" s="344" t="s">
        <v>226</v>
      </c>
      <c r="G5" s="345"/>
      <c r="H5" s="345"/>
      <c r="I5" s="350"/>
      <c r="J5" s="344" t="s">
        <v>227</v>
      </c>
      <c r="K5" s="345"/>
      <c r="L5" s="345"/>
      <c r="M5" s="345"/>
      <c r="N5" s="345"/>
      <c r="O5" s="337"/>
      <c r="P5" s="337"/>
      <c r="Q5" s="337"/>
      <c r="R5" s="337"/>
      <c r="S5" s="337"/>
      <c r="T5" s="337"/>
      <c r="U5" s="337"/>
      <c r="V5" s="337"/>
      <c r="W5" s="337"/>
      <c r="X5" s="337"/>
      <c r="Y5" s="337"/>
      <c r="Z5" s="337"/>
    </row>
    <row r="6" spans="1:26" ht="12" customHeight="1">
      <c r="A6" s="337"/>
      <c r="B6" s="342"/>
      <c r="C6" s="343"/>
      <c r="D6" s="345"/>
      <c r="E6" s="348"/>
      <c r="F6" s="295" t="s">
        <v>228</v>
      </c>
      <c r="G6" s="295" t="s">
        <v>229</v>
      </c>
      <c r="H6" s="295" t="s">
        <v>230</v>
      </c>
      <c r="I6" s="348"/>
      <c r="J6" s="295" t="s">
        <v>228</v>
      </c>
      <c r="K6" s="295" t="s">
        <v>229</v>
      </c>
      <c r="L6" s="295" t="s">
        <v>230</v>
      </c>
      <c r="M6" s="345"/>
      <c r="N6" s="345"/>
      <c r="O6" s="337"/>
      <c r="P6" s="337"/>
      <c r="Q6" s="337"/>
      <c r="R6" s="337"/>
      <c r="S6" s="337"/>
      <c r="T6" s="337"/>
      <c r="U6" s="337"/>
      <c r="V6" s="337"/>
      <c r="W6" s="337"/>
      <c r="X6" s="337"/>
      <c r="Y6" s="337"/>
      <c r="Z6" s="337"/>
    </row>
    <row r="7" spans="1:26" ht="12" customHeight="1">
      <c r="A7" s="344" t="s">
        <v>231</v>
      </c>
      <c r="B7" s="351" t="s">
        <v>351</v>
      </c>
      <c r="C7" s="352"/>
      <c r="D7" s="296" t="s">
        <v>232</v>
      </c>
      <c r="E7" s="346" t="s">
        <v>233</v>
      </c>
      <c r="F7" s="296" t="s">
        <v>234</v>
      </c>
      <c r="G7" s="296" t="s">
        <v>235</v>
      </c>
      <c r="H7" s="296" t="s">
        <v>232</v>
      </c>
      <c r="I7" s="346" t="s">
        <v>233</v>
      </c>
      <c r="J7" s="296" t="s">
        <v>236</v>
      </c>
      <c r="K7" s="296" t="s">
        <v>235</v>
      </c>
      <c r="L7" s="296" t="s">
        <v>237</v>
      </c>
      <c r="M7" s="353" t="s">
        <v>238</v>
      </c>
      <c r="N7" s="354"/>
      <c r="O7" s="354"/>
      <c r="P7" s="354"/>
      <c r="Q7" s="354"/>
      <c r="R7" s="354"/>
      <c r="S7" s="354"/>
      <c r="T7" s="354"/>
      <c r="U7" s="354"/>
      <c r="V7" s="354"/>
      <c r="W7" s="354"/>
      <c r="X7" s="354"/>
      <c r="Y7" s="354"/>
      <c r="Z7" s="354"/>
    </row>
    <row r="8" spans="1:26" ht="12" customHeight="1">
      <c r="A8" s="345"/>
      <c r="B8" s="351" t="s">
        <v>239</v>
      </c>
      <c r="C8" s="352"/>
      <c r="D8" s="296" t="s">
        <v>232</v>
      </c>
      <c r="E8" s="347"/>
      <c r="F8" s="296" t="s">
        <v>234</v>
      </c>
      <c r="G8" s="296" t="s">
        <v>235</v>
      </c>
      <c r="H8" s="296" t="s">
        <v>232</v>
      </c>
      <c r="I8" s="347"/>
      <c r="J8" s="296" t="s">
        <v>236</v>
      </c>
      <c r="K8" s="296" t="s">
        <v>235</v>
      </c>
      <c r="L8" s="296" t="s">
        <v>237</v>
      </c>
      <c r="M8" s="354"/>
      <c r="N8" s="354"/>
      <c r="O8" s="354"/>
      <c r="P8" s="354"/>
      <c r="Q8" s="354"/>
      <c r="R8" s="354"/>
      <c r="S8" s="354"/>
      <c r="T8" s="354"/>
      <c r="U8" s="354"/>
      <c r="V8" s="354"/>
      <c r="W8" s="354"/>
      <c r="X8" s="354"/>
      <c r="Y8" s="354"/>
      <c r="Z8" s="354"/>
    </row>
    <row r="9" spans="1:26" ht="12" customHeight="1">
      <c r="A9" s="345"/>
      <c r="B9" s="351" t="s">
        <v>243</v>
      </c>
      <c r="C9" s="352"/>
      <c r="D9" s="296" t="s">
        <v>232</v>
      </c>
      <c r="E9" s="347"/>
      <c r="F9" s="296" t="s">
        <v>234</v>
      </c>
      <c r="G9" s="296" t="s">
        <v>235</v>
      </c>
      <c r="H9" s="296" t="s">
        <v>232</v>
      </c>
      <c r="I9" s="347"/>
      <c r="J9" s="296" t="s">
        <v>236</v>
      </c>
      <c r="K9" s="296" t="s">
        <v>235</v>
      </c>
      <c r="L9" s="296" t="s">
        <v>237</v>
      </c>
      <c r="M9" s="354"/>
      <c r="N9" s="354"/>
      <c r="O9" s="354"/>
      <c r="P9" s="354"/>
      <c r="Q9" s="354"/>
      <c r="R9" s="354"/>
      <c r="S9" s="354"/>
      <c r="T9" s="354"/>
      <c r="U9" s="354"/>
      <c r="V9" s="354"/>
      <c r="W9" s="354"/>
      <c r="X9" s="354"/>
      <c r="Y9" s="354"/>
      <c r="Z9" s="354"/>
    </row>
    <row r="10" spans="1:26" ht="12" customHeight="1">
      <c r="A10" s="345"/>
      <c r="B10" s="351" t="s">
        <v>249</v>
      </c>
      <c r="C10" s="352"/>
      <c r="D10" s="296" t="s">
        <v>232</v>
      </c>
      <c r="E10" s="347"/>
      <c r="F10" s="296" t="s">
        <v>234</v>
      </c>
      <c r="G10" s="296" t="s">
        <v>235</v>
      </c>
      <c r="H10" s="296" t="s">
        <v>232</v>
      </c>
      <c r="I10" s="347"/>
      <c r="J10" s="296" t="s">
        <v>236</v>
      </c>
      <c r="K10" s="296" t="s">
        <v>235</v>
      </c>
      <c r="L10" s="296" t="s">
        <v>237</v>
      </c>
      <c r="M10" s="354"/>
      <c r="N10" s="354"/>
      <c r="O10" s="354"/>
      <c r="P10" s="354"/>
      <c r="Q10" s="354"/>
      <c r="R10" s="354"/>
      <c r="S10" s="354"/>
      <c r="T10" s="354"/>
      <c r="U10" s="354"/>
      <c r="V10" s="354"/>
      <c r="W10" s="354"/>
      <c r="X10" s="354"/>
      <c r="Y10" s="354"/>
      <c r="Z10" s="354"/>
    </row>
    <row r="11" spans="1:26" ht="12" customHeight="1">
      <c r="A11" s="345"/>
      <c r="B11" s="351" t="s">
        <v>250</v>
      </c>
      <c r="C11" s="352"/>
      <c r="D11" s="296" t="s">
        <v>232</v>
      </c>
      <c r="E11" s="348"/>
      <c r="F11" s="296" t="s">
        <v>234</v>
      </c>
      <c r="G11" s="296" t="s">
        <v>235</v>
      </c>
      <c r="H11" s="296" t="s">
        <v>232</v>
      </c>
      <c r="I11" s="348"/>
      <c r="J11" s="296" t="s">
        <v>236</v>
      </c>
      <c r="K11" s="296" t="s">
        <v>235</v>
      </c>
      <c r="L11" s="296" t="s">
        <v>237</v>
      </c>
      <c r="M11" s="354"/>
      <c r="N11" s="354"/>
      <c r="O11" s="354"/>
      <c r="P11" s="354"/>
      <c r="Q11" s="354"/>
      <c r="R11" s="354"/>
      <c r="S11" s="354"/>
      <c r="T11" s="354"/>
      <c r="U11" s="354"/>
      <c r="V11" s="354"/>
      <c r="W11" s="354"/>
      <c r="X11" s="354"/>
      <c r="Y11" s="354"/>
      <c r="Z11" s="354"/>
    </row>
    <row r="13" ht="12">
      <c r="A13" s="293" t="s">
        <v>251</v>
      </c>
    </row>
    <row r="14" spans="1:26" ht="13.5" customHeight="1">
      <c r="A14" s="336"/>
      <c r="B14" s="338" t="s">
        <v>222</v>
      </c>
      <c r="C14" s="339"/>
      <c r="D14" s="344" t="s">
        <v>223</v>
      </c>
      <c r="E14" s="344"/>
      <c r="F14" s="344" t="s">
        <v>224</v>
      </c>
      <c r="G14" s="345"/>
      <c r="H14" s="345"/>
      <c r="I14" s="345"/>
      <c r="J14" s="345"/>
      <c r="K14" s="345"/>
      <c r="L14" s="345"/>
      <c r="M14" s="337"/>
      <c r="N14" s="337"/>
      <c r="O14" s="337"/>
      <c r="P14" s="337"/>
      <c r="Q14" s="337"/>
      <c r="R14" s="349" t="s">
        <v>225</v>
      </c>
      <c r="S14" s="345"/>
      <c r="T14" s="345"/>
      <c r="U14" s="345"/>
      <c r="V14" s="345"/>
      <c r="W14" s="345"/>
      <c r="X14" s="345"/>
      <c r="Y14" s="337"/>
      <c r="Z14" s="337"/>
    </row>
    <row r="15" spans="1:26" ht="13.5">
      <c r="A15" s="336"/>
      <c r="B15" s="340"/>
      <c r="C15" s="341"/>
      <c r="D15" s="344"/>
      <c r="E15" s="345"/>
      <c r="F15" s="356" t="s">
        <v>226</v>
      </c>
      <c r="G15" s="348"/>
      <c r="H15" s="348"/>
      <c r="I15" s="357"/>
      <c r="J15" s="356" t="s">
        <v>252</v>
      </c>
      <c r="K15" s="348"/>
      <c r="L15" s="348"/>
      <c r="M15" s="336"/>
      <c r="N15" s="344" t="s">
        <v>144</v>
      </c>
      <c r="O15" s="337"/>
      <c r="P15" s="337"/>
      <c r="Q15" s="337"/>
      <c r="R15" s="355"/>
      <c r="S15" s="345"/>
      <c r="T15" s="345"/>
      <c r="U15" s="345"/>
      <c r="V15" s="345"/>
      <c r="W15" s="345"/>
      <c r="X15" s="345"/>
      <c r="Y15" s="337"/>
      <c r="Z15" s="337"/>
    </row>
    <row r="16" spans="1:26" ht="12">
      <c r="A16" s="337"/>
      <c r="B16" s="342"/>
      <c r="C16" s="343"/>
      <c r="D16" s="345"/>
      <c r="E16" s="345"/>
      <c r="F16" s="295" t="s">
        <v>228</v>
      </c>
      <c r="G16" s="295" t="s">
        <v>229</v>
      </c>
      <c r="H16" s="295" t="s">
        <v>230</v>
      </c>
      <c r="I16" s="358"/>
      <c r="J16" s="295" t="s">
        <v>228</v>
      </c>
      <c r="K16" s="295" t="s">
        <v>229</v>
      </c>
      <c r="L16" s="295" t="s">
        <v>230</v>
      </c>
      <c r="M16" s="337"/>
      <c r="N16" s="295" t="s">
        <v>253</v>
      </c>
      <c r="O16" s="295" t="s">
        <v>229</v>
      </c>
      <c r="P16" s="295" t="s">
        <v>254</v>
      </c>
      <c r="Q16" s="295" t="s">
        <v>333</v>
      </c>
      <c r="R16" s="355"/>
      <c r="S16" s="345"/>
      <c r="T16" s="345"/>
      <c r="U16" s="345"/>
      <c r="V16" s="345"/>
      <c r="W16" s="345"/>
      <c r="X16" s="345"/>
      <c r="Y16" s="337"/>
      <c r="Z16" s="337"/>
    </row>
    <row r="17" spans="1:26" ht="13.5">
      <c r="A17" s="346" t="s">
        <v>255</v>
      </c>
      <c r="B17" s="336" t="s">
        <v>352</v>
      </c>
      <c r="C17" s="337"/>
      <c r="D17" s="296" t="s">
        <v>334</v>
      </c>
      <c r="E17" s="346" t="s">
        <v>233</v>
      </c>
      <c r="F17" s="296" t="s">
        <v>234</v>
      </c>
      <c r="G17" s="296" t="s">
        <v>235</v>
      </c>
      <c r="H17" s="296" t="s">
        <v>235</v>
      </c>
      <c r="I17" s="346" t="s">
        <v>233</v>
      </c>
      <c r="J17" s="296" t="s">
        <v>234</v>
      </c>
      <c r="K17" s="296" t="s">
        <v>235</v>
      </c>
      <c r="L17" s="296" t="s">
        <v>235</v>
      </c>
      <c r="M17" s="346" t="s">
        <v>233</v>
      </c>
      <c r="N17" s="296" t="s">
        <v>234</v>
      </c>
      <c r="O17" s="296" t="s">
        <v>235</v>
      </c>
      <c r="P17" s="296" t="s">
        <v>232</v>
      </c>
      <c r="Q17" s="296" t="s">
        <v>335</v>
      </c>
      <c r="R17" s="360" t="s">
        <v>336</v>
      </c>
      <c r="S17" s="361"/>
      <c r="T17" s="361"/>
      <c r="U17" s="361"/>
      <c r="V17" s="361"/>
      <c r="W17" s="361"/>
      <c r="X17" s="361"/>
      <c r="Y17" s="362"/>
      <c r="Z17" s="339"/>
    </row>
    <row r="18" spans="1:26" ht="13.5">
      <c r="A18" s="359"/>
      <c r="B18" s="336" t="s">
        <v>239</v>
      </c>
      <c r="C18" s="337"/>
      <c r="D18" s="296" t="s">
        <v>241</v>
      </c>
      <c r="E18" s="347"/>
      <c r="F18" s="296" t="s">
        <v>241</v>
      </c>
      <c r="G18" s="296" t="s">
        <v>242</v>
      </c>
      <c r="H18" s="296" t="s">
        <v>242</v>
      </c>
      <c r="I18" s="347"/>
      <c r="J18" s="296" t="s">
        <v>241</v>
      </c>
      <c r="K18" s="296" t="s">
        <v>242</v>
      </c>
      <c r="L18" s="296" t="s">
        <v>242</v>
      </c>
      <c r="M18" s="347"/>
      <c r="N18" s="296" t="s">
        <v>241</v>
      </c>
      <c r="O18" s="296" t="s">
        <v>242</v>
      </c>
      <c r="P18" s="296" t="s">
        <v>240</v>
      </c>
      <c r="Q18" s="296" t="s">
        <v>256</v>
      </c>
      <c r="R18" s="363"/>
      <c r="S18" s="364"/>
      <c r="T18" s="364"/>
      <c r="U18" s="364"/>
      <c r="V18" s="364"/>
      <c r="W18" s="364"/>
      <c r="X18" s="364"/>
      <c r="Y18" s="365"/>
      <c r="Z18" s="341"/>
    </row>
    <row r="19" spans="1:26" ht="13.5">
      <c r="A19" s="359"/>
      <c r="B19" s="336" t="s">
        <v>243</v>
      </c>
      <c r="C19" s="337"/>
      <c r="D19" s="296" t="s">
        <v>257</v>
      </c>
      <c r="E19" s="347"/>
      <c r="F19" s="296" t="s">
        <v>245</v>
      </c>
      <c r="G19" s="296" t="s">
        <v>246</v>
      </c>
      <c r="H19" s="296" t="s">
        <v>246</v>
      </c>
      <c r="I19" s="347"/>
      <c r="J19" s="296" t="s">
        <v>245</v>
      </c>
      <c r="K19" s="296" t="s">
        <v>246</v>
      </c>
      <c r="L19" s="296" t="s">
        <v>246</v>
      </c>
      <c r="M19" s="347"/>
      <c r="N19" s="296" t="s">
        <v>245</v>
      </c>
      <c r="O19" s="296" t="s">
        <v>246</v>
      </c>
      <c r="P19" s="296" t="s">
        <v>244</v>
      </c>
      <c r="Q19" s="296" t="s">
        <v>258</v>
      </c>
      <c r="R19" s="363"/>
      <c r="S19" s="364"/>
      <c r="T19" s="364"/>
      <c r="U19" s="364"/>
      <c r="V19" s="364"/>
      <c r="W19" s="364"/>
      <c r="X19" s="364"/>
      <c r="Y19" s="365"/>
      <c r="Z19" s="341"/>
    </row>
    <row r="20" spans="1:26" ht="13.5">
      <c r="A20" s="359"/>
      <c r="B20" s="336" t="s">
        <v>249</v>
      </c>
      <c r="C20" s="337"/>
      <c r="D20" s="296" t="s">
        <v>259</v>
      </c>
      <c r="E20" s="347"/>
      <c r="F20" s="296" t="s">
        <v>245</v>
      </c>
      <c r="G20" s="296" t="s">
        <v>246</v>
      </c>
      <c r="H20" s="296" t="s">
        <v>246</v>
      </c>
      <c r="I20" s="347"/>
      <c r="J20" s="296" t="s">
        <v>245</v>
      </c>
      <c r="K20" s="296" t="s">
        <v>246</v>
      </c>
      <c r="L20" s="296" t="s">
        <v>246</v>
      </c>
      <c r="M20" s="347"/>
      <c r="N20" s="296" t="s">
        <v>245</v>
      </c>
      <c r="O20" s="296" t="s">
        <v>246</v>
      </c>
      <c r="P20" s="296" t="s">
        <v>244</v>
      </c>
      <c r="Q20" s="296" t="s">
        <v>258</v>
      </c>
      <c r="R20" s="363"/>
      <c r="S20" s="364"/>
      <c r="T20" s="364"/>
      <c r="U20" s="364"/>
      <c r="V20" s="364"/>
      <c r="W20" s="364"/>
      <c r="X20" s="364"/>
      <c r="Y20" s="365"/>
      <c r="Z20" s="341"/>
    </row>
    <row r="21" spans="1:26" ht="13.5">
      <c r="A21" s="347"/>
      <c r="B21" s="336" t="s">
        <v>250</v>
      </c>
      <c r="C21" s="337"/>
      <c r="D21" s="296" t="s">
        <v>260</v>
      </c>
      <c r="E21" s="347"/>
      <c r="F21" s="296" t="s">
        <v>245</v>
      </c>
      <c r="G21" s="296" t="s">
        <v>246</v>
      </c>
      <c r="H21" s="296" t="s">
        <v>246</v>
      </c>
      <c r="I21" s="347"/>
      <c r="J21" s="296" t="s">
        <v>245</v>
      </c>
      <c r="K21" s="296" t="s">
        <v>246</v>
      </c>
      <c r="L21" s="296" t="s">
        <v>246</v>
      </c>
      <c r="M21" s="347"/>
      <c r="N21" s="296" t="s">
        <v>245</v>
      </c>
      <c r="O21" s="296" t="s">
        <v>246</v>
      </c>
      <c r="P21" s="296" t="s">
        <v>244</v>
      </c>
      <c r="Q21" s="296" t="s">
        <v>258</v>
      </c>
      <c r="R21" s="363"/>
      <c r="S21" s="364"/>
      <c r="T21" s="364"/>
      <c r="U21" s="364"/>
      <c r="V21" s="364"/>
      <c r="W21" s="364"/>
      <c r="X21" s="364"/>
      <c r="Y21" s="365"/>
      <c r="Z21" s="341"/>
    </row>
    <row r="22" spans="1:26" ht="13.5">
      <c r="A22" s="344" t="s">
        <v>261</v>
      </c>
      <c r="B22" s="336" t="s">
        <v>352</v>
      </c>
      <c r="C22" s="337"/>
      <c r="D22" s="296" t="s">
        <v>260</v>
      </c>
      <c r="E22" s="344" t="s">
        <v>262</v>
      </c>
      <c r="F22" s="296" t="s">
        <v>245</v>
      </c>
      <c r="G22" s="296" t="s">
        <v>246</v>
      </c>
      <c r="H22" s="296" t="s">
        <v>246</v>
      </c>
      <c r="I22" s="344" t="s">
        <v>262</v>
      </c>
      <c r="J22" s="296" t="s">
        <v>245</v>
      </c>
      <c r="K22" s="296" t="s">
        <v>246</v>
      </c>
      <c r="L22" s="296" t="s">
        <v>244</v>
      </c>
      <c r="M22" s="344" t="s">
        <v>262</v>
      </c>
      <c r="N22" s="296" t="s">
        <v>259</v>
      </c>
      <c r="O22" s="296" t="s">
        <v>246</v>
      </c>
      <c r="P22" s="296"/>
      <c r="Q22" s="296"/>
      <c r="R22" s="366" t="s">
        <v>263</v>
      </c>
      <c r="S22" s="367"/>
      <c r="T22" s="367"/>
      <c r="U22" s="367"/>
      <c r="V22" s="367"/>
      <c r="W22" s="367"/>
      <c r="X22" s="367"/>
      <c r="Y22" s="337"/>
      <c r="Z22" s="337"/>
    </row>
    <row r="23" spans="1:26" ht="12" customHeight="1">
      <c r="A23" s="345"/>
      <c r="B23" s="336" t="s">
        <v>239</v>
      </c>
      <c r="C23" s="337"/>
      <c r="D23" s="296" t="s">
        <v>264</v>
      </c>
      <c r="E23" s="345"/>
      <c r="F23" s="296" t="s">
        <v>241</v>
      </c>
      <c r="G23" s="296" t="s">
        <v>242</v>
      </c>
      <c r="H23" s="296" t="s">
        <v>242</v>
      </c>
      <c r="I23" s="345"/>
      <c r="J23" s="296" t="s">
        <v>241</v>
      </c>
      <c r="K23" s="296" t="s">
        <v>242</v>
      </c>
      <c r="L23" s="296" t="s">
        <v>240</v>
      </c>
      <c r="M23" s="345"/>
      <c r="N23" s="296" t="s">
        <v>265</v>
      </c>
      <c r="O23" s="296" t="s">
        <v>242</v>
      </c>
      <c r="P23" s="296"/>
      <c r="Q23" s="296"/>
      <c r="R23" s="368"/>
      <c r="S23" s="367"/>
      <c r="T23" s="367"/>
      <c r="U23" s="367"/>
      <c r="V23" s="367"/>
      <c r="W23" s="367"/>
      <c r="X23" s="367"/>
      <c r="Y23" s="337"/>
      <c r="Z23" s="337"/>
    </row>
    <row r="24" spans="1:26" ht="12" customHeight="1">
      <c r="A24" s="345"/>
      <c r="B24" s="336" t="s">
        <v>243</v>
      </c>
      <c r="C24" s="337"/>
      <c r="D24" s="296" t="s">
        <v>266</v>
      </c>
      <c r="E24" s="345"/>
      <c r="F24" s="296" t="s">
        <v>245</v>
      </c>
      <c r="G24" s="296" t="s">
        <v>246</v>
      </c>
      <c r="H24" s="296" t="s">
        <v>246</v>
      </c>
      <c r="I24" s="345"/>
      <c r="J24" s="296" t="s">
        <v>245</v>
      </c>
      <c r="K24" s="296" t="s">
        <v>246</v>
      </c>
      <c r="L24" s="296" t="s">
        <v>244</v>
      </c>
      <c r="M24" s="345"/>
      <c r="N24" s="296" t="s">
        <v>259</v>
      </c>
      <c r="O24" s="296" t="s">
        <v>246</v>
      </c>
      <c r="P24" s="296"/>
      <c r="Q24" s="296"/>
      <c r="R24" s="368"/>
      <c r="S24" s="367"/>
      <c r="T24" s="367"/>
      <c r="U24" s="367"/>
      <c r="V24" s="367"/>
      <c r="W24" s="367"/>
      <c r="X24" s="367"/>
      <c r="Y24" s="337"/>
      <c r="Z24" s="337"/>
    </row>
    <row r="25" spans="1:26" ht="12" customHeight="1">
      <c r="A25" s="345"/>
      <c r="B25" s="336" t="s">
        <v>249</v>
      </c>
      <c r="C25" s="337"/>
      <c r="D25" s="296" t="s">
        <v>266</v>
      </c>
      <c r="E25" s="345"/>
      <c r="F25" s="296" t="s">
        <v>245</v>
      </c>
      <c r="G25" s="296" t="s">
        <v>246</v>
      </c>
      <c r="H25" s="296" t="s">
        <v>246</v>
      </c>
      <c r="I25" s="345"/>
      <c r="J25" s="296" t="s">
        <v>245</v>
      </c>
      <c r="K25" s="296" t="s">
        <v>246</v>
      </c>
      <c r="L25" s="296" t="s">
        <v>244</v>
      </c>
      <c r="M25" s="345"/>
      <c r="N25" s="296" t="s">
        <v>259</v>
      </c>
      <c r="O25" s="296" t="s">
        <v>246</v>
      </c>
      <c r="P25" s="296"/>
      <c r="Q25" s="296"/>
      <c r="R25" s="368"/>
      <c r="S25" s="367"/>
      <c r="T25" s="367"/>
      <c r="U25" s="367"/>
      <c r="V25" s="367"/>
      <c r="W25" s="367"/>
      <c r="X25" s="367"/>
      <c r="Y25" s="337"/>
      <c r="Z25" s="337"/>
    </row>
    <row r="26" spans="1:26" ht="13.5">
      <c r="A26" s="345"/>
      <c r="B26" s="336" t="s">
        <v>250</v>
      </c>
      <c r="C26" s="337"/>
      <c r="D26" s="296" t="s">
        <v>267</v>
      </c>
      <c r="E26" s="345"/>
      <c r="F26" s="296" t="s">
        <v>245</v>
      </c>
      <c r="G26" s="296" t="s">
        <v>246</v>
      </c>
      <c r="H26" s="296" t="s">
        <v>246</v>
      </c>
      <c r="I26" s="345"/>
      <c r="J26" s="296" t="s">
        <v>245</v>
      </c>
      <c r="K26" s="296" t="s">
        <v>246</v>
      </c>
      <c r="L26" s="296" t="s">
        <v>244</v>
      </c>
      <c r="M26" s="345"/>
      <c r="N26" s="296" t="s">
        <v>259</v>
      </c>
      <c r="O26" s="296" t="s">
        <v>246</v>
      </c>
      <c r="P26" s="296"/>
      <c r="Q26" s="296"/>
      <c r="R26" s="368"/>
      <c r="S26" s="367"/>
      <c r="T26" s="367"/>
      <c r="U26" s="367"/>
      <c r="V26" s="367"/>
      <c r="W26" s="367"/>
      <c r="X26" s="367"/>
      <c r="Y26" s="337"/>
      <c r="Z26" s="337"/>
    </row>
    <row r="27" spans="1:2" ht="12">
      <c r="A27" s="297" t="s">
        <v>268</v>
      </c>
      <c r="B27" s="297"/>
    </row>
    <row r="28" spans="1:2" ht="12">
      <c r="A28" s="297" t="s">
        <v>269</v>
      </c>
      <c r="B28" s="297"/>
    </row>
    <row r="30" ht="12">
      <c r="A30" s="293" t="s">
        <v>270</v>
      </c>
    </row>
    <row r="31" spans="1:26" ht="13.5">
      <c r="A31" s="336"/>
      <c r="B31" s="338" t="s">
        <v>222</v>
      </c>
      <c r="C31" s="339"/>
      <c r="D31" s="344" t="s">
        <v>223</v>
      </c>
      <c r="E31" s="344"/>
      <c r="F31" s="344" t="s">
        <v>224</v>
      </c>
      <c r="G31" s="337"/>
      <c r="H31" s="337"/>
      <c r="I31" s="337"/>
      <c r="J31" s="337"/>
      <c r="K31" s="337"/>
      <c r="L31" s="337"/>
      <c r="M31" s="337"/>
      <c r="N31" s="337"/>
      <c r="O31" s="337"/>
      <c r="P31" s="337"/>
      <c r="Q31" s="337"/>
      <c r="R31" s="337"/>
      <c r="S31" s="337"/>
      <c r="T31" s="337"/>
      <c r="U31" s="337"/>
      <c r="V31" s="369" t="s">
        <v>225</v>
      </c>
      <c r="W31" s="369"/>
      <c r="X31" s="369"/>
      <c r="Y31" s="337"/>
      <c r="Z31" s="337"/>
    </row>
    <row r="32" spans="1:26" ht="12" customHeight="1">
      <c r="A32" s="336"/>
      <c r="B32" s="340"/>
      <c r="C32" s="341"/>
      <c r="D32" s="344"/>
      <c r="E32" s="345"/>
      <c r="F32" s="344" t="s">
        <v>226</v>
      </c>
      <c r="G32" s="345"/>
      <c r="H32" s="345"/>
      <c r="I32" s="336"/>
      <c r="J32" s="344" t="s">
        <v>271</v>
      </c>
      <c r="K32" s="345"/>
      <c r="L32" s="345"/>
      <c r="M32" s="337"/>
      <c r="N32" s="337"/>
      <c r="O32" s="337"/>
      <c r="P32" s="336"/>
      <c r="Q32" s="344" t="s">
        <v>272</v>
      </c>
      <c r="R32" s="345"/>
      <c r="S32" s="345"/>
      <c r="T32" s="345"/>
      <c r="U32" s="345"/>
      <c r="V32" s="369"/>
      <c r="W32" s="369"/>
      <c r="X32" s="369"/>
      <c r="Y32" s="337"/>
      <c r="Z32" s="337"/>
    </row>
    <row r="33" spans="1:26" ht="12" customHeight="1">
      <c r="A33" s="336"/>
      <c r="B33" s="340"/>
      <c r="C33" s="341"/>
      <c r="D33" s="344"/>
      <c r="E33" s="345"/>
      <c r="F33" s="346" t="s">
        <v>228</v>
      </c>
      <c r="G33" s="346" t="s">
        <v>229</v>
      </c>
      <c r="H33" s="346" t="s">
        <v>230</v>
      </c>
      <c r="I33" s="336"/>
      <c r="J33" s="295" t="s">
        <v>273</v>
      </c>
      <c r="K33" s="295" t="s">
        <v>274</v>
      </c>
      <c r="L33" s="298" t="s">
        <v>275</v>
      </c>
      <c r="M33" s="295" t="s">
        <v>229</v>
      </c>
      <c r="N33" s="298" t="s">
        <v>276</v>
      </c>
      <c r="O33" s="295" t="s">
        <v>277</v>
      </c>
      <c r="P33" s="336"/>
      <c r="Q33" s="346" t="s">
        <v>253</v>
      </c>
      <c r="R33" s="370" t="s">
        <v>278</v>
      </c>
      <c r="S33" s="346" t="s">
        <v>229</v>
      </c>
      <c r="T33" s="370" t="s">
        <v>279</v>
      </c>
      <c r="U33" s="346" t="s">
        <v>280</v>
      </c>
      <c r="V33" s="369"/>
      <c r="W33" s="369"/>
      <c r="X33" s="369"/>
      <c r="Y33" s="337"/>
      <c r="Z33" s="337"/>
    </row>
    <row r="34" spans="1:26" ht="12" customHeight="1">
      <c r="A34" s="336"/>
      <c r="B34" s="340"/>
      <c r="C34" s="341"/>
      <c r="D34" s="344"/>
      <c r="E34" s="345"/>
      <c r="F34" s="359"/>
      <c r="G34" s="359"/>
      <c r="H34" s="359"/>
      <c r="I34" s="336"/>
      <c r="J34" s="370" t="s">
        <v>281</v>
      </c>
      <c r="K34" s="370" t="s">
        <v>282</v>
      </c>
      <c r="L34" s="370" t="s">
        <v>283</v>
      </c>
      <c r="M34" s="370" t="s">
        <v>284</v>
      </c>
      <c r="N34" s="370" t="s">
        <v>285</v>
      </c>
      <c r="O34" s="370" t="s">
        <v>286</v>
      </c>
      <c r="P34" s="336"/>
      <c r="Q34" s="359"/>
      <c r="R34" s="371"/>
      <c r="S34" s="359"/>
      <c r="T34" s="371"/>
      <c r="U34" s="359"/>
      <c r="V34" s="369"/>
      <c r="W34" s="369"/>
      <c r="X34" s="369"/>
      <c r="Y34" s="337"/>
      <c r="Z34" s="337"/>
    </row>
    <row r="35" spans="1:26" ht="12" customHeight="1">
      <c r="A35" s="337"/>
      <c r="B35" s="342"/>
      <c r="C35" s="343"/>
      <c r="D35" s="345"/>
      <c r="E35" s="345"/>
      <c r="F35" s="348"/>
      <c r="G35" s="348"/>
      <c r="H35" s="348"/>
      <c r="I35" s="337"/>
      <c r="J35" s="372"/>
      <c r="K35" s="372"/>
      <c r="L35" s="372"/>
      <c r="M35" s="372"/>
      <c r="N35" s="372"/>
      <c r="O35" s="372"/>
      <c r="P35" s="337"/>
      <c r="Q35" s="348"/>
      <c r="R35" s="372"/>
      <c r="S35" s="348"/>
      <c r="T35" s="372"/>
      <c r="U35" s="348"/>
      <c r="V35" s="369"/>
      <c r="W35" s="369"/>
      <c r="X35" s="369"/>
      <c r="Y35" s="337"/>
      <c r="Z35" s="337"/>
    </row>
    <row r="36" spans="1:26" ht="12" customHeight="1">
      <c r="A36" s="344" t="s">
        <v>287</v>
      </c>
      <c r="B36" s="376" t="s">
        <v>352</v>
      </c>
      <c r="C36" s="354"/>
      <c r="D36" s="333" t="s">
        <v>288</v>
      </c>
      <c r="E36" s="373" t="s">
        <v>289</v>
      </c>
      <c r="F36" s="333" t="s">
        <v>290</v>
      </c>
      <c r="G36" s="333" t="s">
        <v>288</v>
      </c>
      <c r="H36" s="333" t="s">
        <v>291</v>
      </c>
      <c r="I36" s="373" t="s">
        <v>289</v>
      </c>
      <c r="J36" s="333" t="s">
        <v>292</v>
      </c>
      <c r="K36" s="333" t="s">
        <v>293</v>
      </c>
      <c r="L36" s="333" t="s">
        <v>290</v>
      </c>
      <c r="M36" s="333" t="s">
        <v>288</v>
      </c>
      <c r="N36" s="333" t="s">
        <v>294</v>
      </c>
      <c r="O36" s="333" t="s">
        <v>295</v>
      </c>
      <c r="P36" s="373" t="s">
        <v>289</v>
      </c>
      <c r="Q36" s="333" t="s">
        <v>292</v>
      </c>
      <c r="R36" s="333" t="s">
        <v>290</v>
      </c>
      <c r="S36" s="333" t="s">
        <v>288</v>
      </c>
      <c r="T36" s="333" t="s">
        <v>296</v>
      </c>
      <c r="U36" s="333" t="s">
        <v>297</v>
      </c>
      <c r="V36" s="375" t="s">
        <v>298</v>
      </c>
      <c r="W36" s="375"/>
      <c r="X36" s="375"/>
      <c r="Y36" s="367"/>
      <c r="Z36" s="367"/>
    </row>
    <row r="37" spans="1:26" ht="12" customHeight="1">
      <c r="A37" s="344"/>
      <c r="B37" s="376" t="s">
        <v>239</v>
      </c>
      <c r="C37" s="354"/>
      <c r="D37" s="333" t="s">
        <v>265</v>
      </c>
      <c r="E37" s="374"/>
      <c r="F37" s="333" t="s">
        <v>241</v>
      </c>
      <c r="G37" s="333" t="s">
        <v>242</v>
      </c>
      <c r="H37" s="333" t="s">
        <v>240</v>
      </c>
      <c r="I37" s="374"/>
      <c r="J37" s="333" t="s">
        <v>265</v>
      </c>
      <c r="K37" s="333" t="s">
        <v>299</v>
      </c>
      <c r="L37" s="333" t="s">
        <v>241</v>
      </c>
      <c r="M37" s="333" t="s">
        <v>242</v>
      </c>
      <c r="N37" s="333" t="s">
        <v>256</v>
      </c>
      <c r="O37" s="333" t="s">
        <v>300</v>
      </c>
      <c r="P37" s="374"/>
      <c r="Q37" s="333" t="s">
        <v>265</v>
      </c>
      <c r="R37" s="333" t="s">
        <v>241</v>
      </c>
      <c r="S37" s="333" t="s">
        <v>242</v>
      </c>
      <c r="T37" s="333" t="s">
        <v>301</v>
      </c>
      <c r="U37" s="333" t="s">
        <v>302</v>
      </c>
      <c r="V37" s="375"/>
      <c r="W37" s="375"/>
      <c r="X37" s="375"/>
      <c r="Y37" s="367"/>
      <c r="Z37" s="367"/>
    </row>
    <row r="38" spans="1:26" ht="12" customHeight="1">
      <c r="A38" s="344"/>
      <c r="B38" s="376" t="s">
        <v>243</v>
      </c>
      <c r="C38" s="354"/>
      <c r="D38" s="333" t="s">
        <v>247</v>
      </c>
      <c r="E38" s="374"/>
      <c r="F38" s="333" t="s">
        <v>245</v>
      </c>
      <c r="G38" s="333" t="s">
        <v>246</v>
      </c>
      <c r="H38" s="333" t="s">
        <v>244</v>
      </c>
      <c r="I38" s="374"/>
      <c r="J38" s="333" t="s">
        <v>259</v>
      </c>
      <c r="K38" s="333" t="s">
        <v>257</v>
      </c>
      <c r="L38" s="333" t="s">
        <v>245</v>
      </c>
      <c r="M38" s="333" t="s">
        <v>246</v>
      </c>
      <c r="N38" s="333" t="s">
        <v>258</v>
      </c>
      <c r="O38" s="333" t="s">
        <v>303</v>
      </c>
      <c r="P38" s="374"/>
      <c r="Q38" s="333" t="s">
        <v>259</v>
      </c>
      <c r="R38" s="333" t="s">
        <v>245</v>
      </c>
      <c r="S38" s="333" t="s">
        <v>246</v>
      </c>
      <c r="T38" s="333" t="s">
        <v>304</v>
      </c>
      <c r="U38" s="333" t="s">
        <v>305</v>
      </c>
      <c r="V38" s="375"/>
      <c r="W38" s="375"/>
      <c r="X38" s="375"/>
      <c r="Y38" s="367"/>
      <c r="Z38" s="367"/>
    </row>
    <row r="39" spans="1:26" ht="12" customHeight="1">
      <c r="A39" s="344"/>
      <c r="B39" s="376" t="s">
        <v>249</v>
      </c>
      <c r="C39" s="354"/>
      <c r="D39" s="333" t="s">
        <v>247</v>
      </c>
      <c r="E39" s="374"/>
      <c r="F39" s="333" t="s">
        <v>245</v>
      </c>
      <c r="G39" s="333" t="s">
        <v>246</v>
      </c>
      <c r="H39" s="333" t="s">
        <v>244</v>
      </c>
      <c r="I39" s="374"/>
      <c r="J39" s="333" t="s">
        <v>259</v>
      </c>
      <c r="K39" s="333" t="s">
        <v>257</v>
      </c>
      <c r="L39" s="333" t="s">
        <v>245</v>
      </c>
      <c r="M39" s="333" t="s">
        <v>246</v>
      </c>
      <c r="N39" s="333" t="s">
        <v>258</v>
      </c>
      <c r="O39" s="333" t="s">
        <v>303</v>
      </c>
      <c r="P39" s="374"/>
      <c r="Q39" s="333" t="s">
        <v>259</v>
      </c>
      <c r="R39" s="333" t="s">
        <v>245</v>
      </c>
      <c r="S39" s="333" t="s">
        <v>246</v>
      </c>
      <c r="T39" s="333" t="s">
        <v>304</v>
      </c>
      <c r="U39" s="333" t="s">
        <v>305</v>
      </c>
      <c r="V39" s="375"/>
      <c r="W39" s="375"/>
      <c r="X39" s="375"/>
      <c r="Y39" s="367"/>
      <c r="Z39" s="367"/>
    </row>
    <row r="40" spans="1:26" ht="12" customHeight="1">
      <c r="A40" s="345"/>
      <c r="B40" s="376" t="s">
        <v>250</v>
      </c>
      <c r="C40" s="354"/>
      <c r="D40" s="333" t="s">
        <v>266</v>
      </c>
      <c r="E40" s="374"/>
      <c r="F40" s="333" t="s">
        <v>245</v>
      </c>
      <c r="G40" s="333" t="s">
        <v>246</v>
      </c>
      <c r="H40" s="333" t="s">
        <v>244</v>
      </c>
      <c r="I40" s="374"/>
      <c r="J40" s="333" t="s">
        <v>259</v>
      </c>
      <c r="K40" s="333" t="s">
        <v>257</v>
      </c>
      <c r="L40" s="333" t="s">
        <v>245</v>
      </c>
      <c r="M40" s="333" t="s">
        <v>246</v>
      </c>
      <c r="N40" s="333" t="s">
        <v>258</v>
      </c>
      <c r="O40" s="333" t="s">
        <v>303</v>
      </c>
      <c r="P40" s="374"/>
      <c r="Q40" s="333" t="s">
        <v>259</v>
      </c>
      <c r="R40" s="333" t="s">
        <v>245</v>
      </c>
      <c r="S40" s="333" t="s">
        <v>246</v>
      </c>
      <c r="T40" s="333" t="s">
        <v>304</v>
      </c>
      <c r="U40" s="333" t="s">
        <v>305</v>
      </c>
      <c r="V40" s="375"/>
      <c r="W40" s="375"/>
      <c r="X40" s="375"/>
      <c r="Y40" s="367"/>
      <c r="Z40" s="367"/>
    </row>
    <row r="41" spans="1:26" ht="24" customHeight="1">
      <c r="A41" s="345"/>
      <c r="B41" s="379" t="s">
        <v>306</v>
      </c>
      <c r="C41" s="334" t="s">
        <v>307</v>
      </c>
      <c r="D41" s="333" t="s">
        <v>308</v>
      </c>
      <c r="E41" s="374"/>
      <c r="F41" s="333" t="s">
        <v>245</v>
      </c>
      <c r="G41" s="333" t="s">
        <v>246</v>
      </c>
      <c r="H41" s="333" t="s">
        <v>244</v>
      </c>
      <c r="I41" s="374"/>
      <c r="J41" s="333" t="s">
        <v>247</v>
      </c>
      <c r="K41" s="333" t="s">
        <v>246</v>
      </c>
      <c r="L41" s="333" t="s">
        <v>248</v>
      </c>
      <c r="M41" s="333" t="s">
        <v>246</v>
      </c>
      <c r="N41" s="333" t="s">
        <v>258</v>
      </c>
      <c r="O41" s="333" t="s">
        <v>303</v>
      </c>
      <c r="P41" s="374"/>
      <c r="Q41" s="333" t="s">
        <v>259</v>
      </c>
      <c r="R41" s="333" t="s">
        <v>245</v>
      </c>
      <c r="S41" s="333" t="s">
        <v>246</v>
      </c>
      <c r="T41" s="333" t="s">
        <v>304</v>
      </c>
      <c r="U41" s="333" t="s">
        <v>305</v>
      </c>
      <c r="V41" s="375"/>
      <c r="W41" s="375"/>
      <c r="X41" s="375"/>
      <c r="Y41" s="367"/>
      <c r="Z41" s="367"/>
    </row>
    <row r="42" spans="1:26" ht="12" customHeight="1">
      <c r="A42" s="345"/>
      <c r="B42" s="380"/>
      <c r="C42" s="333" t="s">
        <v>309</v>
      </c>
      <c r="D42" s="333" t="s">
        <v>310</v>
      </c>
      <c r="E42" s="374"/>
      <c r="F42" s="333" t="s">
        <v>245</v>
      </c>
      <c r="G42" s="333" t="s">
        <v>246</v>
      </c>
      <c r="H42" s="333" t="s">
        <v>244</v>
      </c>
      <c r="I42" s="374"/>
      <c r="J42" s="333" t="s">
        <v>247</v>
      </c>
      <c r="K42" s="333" t="s">
        <v>246</v>
      </c>
      <c r="L42" s="333" t="s">
        <v>248</v>
      </c>
      <c r="M42" s="333" t="s">
        <v>246</v>
      </c>
      <c r="N42" s="333" t="s">
        <v>258</v>
      </c>
      <c r="O42" s="333" t="s">
        <v>303</v>
      </c>
      <c r="P42" s="374"/>
      <c r="Q42" s="333" t="s">
        <v>259</v>
      </c>
      <c r="R42" s="333" t="s">
        <v>245</v>
      </c>
      <c r="S42" s="333" t="s">
        <v>246</v>
      </c>
      <c r="T42" s="333" t="s">
        <v>304</v>
      </c>
      <c r="U42" s="333" t="s">
        <v>305</v>
      </c>
      <c r="V42" s="367"/>
      <c r="W42" s="367"/>
      <c r="X42" s="367"/>
      <c r="Y42" s="367"/>
      <c r="Z42" s="367"/>
    </row>
    <row r="43" spans="1:26" ht="12" customHeight="1">
      <c r="A43" s="345"/>
      <c r="B43" s="380"/>
      <c r="C43" s="333" t="s">
        <v>311</v>
      </c>
      <c r="D43" s="333" t="s">
        <v>308</v>
      </c>
      <c r="E43" s="374"/>
      <c r="F43" s="333" t="s">
        <v>245</v>
      </c>
      <c r="G43" s="333" t="s">
        <v>246</v>
      </c>
      <c r="H43" s="333" t="s">
        <v>244</v>
      </c>
      <c r="I43" s="374"/>
      <c r="J43" s="333" t="s">
        <v>247</v>
      </c>
      <c r="K43" s="333" t="s">
        <v>246</v>
      </c>
      <c r="L43" s="333" t="s">
        <v>248</v>
      </c>
      <c r="M43" s="333" t="s">
        <v>246</v>
      </c>
      <c r="N43" s="333" t="s">
        <v>258</v>
      </c>
      <c r="O43" s="333" t="s">
        <v>303</v>
      </c>
      <c r="P43" s="374"/>
      <c r="Q43" s="333" t="s">
        <v>259</v>
      </c>
      <c r="R43" s="333" t="s">
        <v>245</v>
      </c>
      <c r="S43" s="333" t="s">
        <v>246</v>
      </c>
      <c r="T43" s="333" t="s">
        <v>304</v>
      </c>
      <c r="U43" s="333" t="s">
        <v>305</v>
      </c>
      <c r="V43" s="367"/>
      <c r="W43" s="367"/>
      <c r="X43" s="367"/>
      <c r="Y43" s="367"/>
      <c r="Z43" s="367"/>
    </row>
    <row r="44" spans="1:26" ht="36" customHeight="1">
      <c r="A44" s="345"/>
      <c r="B44" s="381"/>
      <c r="C44" s="335" t="s">
        <v>312</v>
      </c>
      <c r="D44" s="333" t="s">
        <v>313</v>
      </c>
      <c r="E44" s="374"/>
      <c r="F44" s="333" t="s">
        <v>245</v>
      </c>
      <c r="G44" s="333" t="s">
        <v>246</v>
      </c>
      <c r="H44" s="333" t="s">
        <v>244</v>
      </c>
      <c r="I44" s="374"/>
      <c r="J44" s="333" t="s">
        <v>259</v>
      </c>
      <c r="K44" s="333" t="s">
        <v>257</v>
      </c>
      <c r="L44" s="333" t="s">
        <v>245</v>
      </c>
      <c r="M44" s="333" t="s">
        <v>246</v>
      </c>
      <c r="N44" s="333" t="s">
        <v>258</v>
      </c>
      <c r="O44" s="333" t="s">
        <v>303</v>
      </c>
      <c r="P44" s="374"/>
      <c r="Q44" s="333" t="s">
        <v>259</v>
      </c>
      <c r="R44" s="333" t="s">
        <v>245</v>
      </c>
      <c r="S44" s="333" t="s">
        <v>246</v>
      </c>
      <c r="T44" s="333" t="s">
        <v>304</v>
      </c>
      <c r="U44" s="333" t="s">
        <v>305</v>
      </c>
      <c r="V44" s="367"/>
      <c r="W44" s="367"/>
      <c r="X44" s="367"/>
      <c r="Y44" s="367"/>
      <c r="Z44" s="367"/>
    </row>
    <row r="45" spans="1:2" ht="12">
      <c r="A45" s="297" t="s">
        <v>314</v>
      </c>
      <c r="B45" s="297"/>
    </row>
    <row r="47" ht="12">
      <c r="A47" s="293" t="s">
        <v>315</v>
      </c>
    </row>
    <row r="48" spans="1:26" ht="13.5">
      <c r="A48" s="336"/>
      <c r="B48" s="338" t="s">
        <v>222</v>
      </c>
      <c r="C48" s="339"/>
      <c r="D48" s="344" t="s">
        <v>223</v>
      </c>
      <c r="E48" s="344"/>
      <c r="F48" s="382" t="s">
        <v>316</v>
      </c>
      <c r="G48" s="383"/>
      <c r="H48" s="383"/>
      <c r="I48" s="383"/>
      <c r="J48" s="383"/>
      <c r="K48" s="383"/>
      <c r="L48" s="383"/>
      <c r="M48" s="383"/>
      <c r="N48" s="383"/>
      <c r="O48" s="383"/>
      <c r="P48" s="383"/>
      <c r="Q48" s="383"/>
      <c r="R48" s="383"/>
      <c r="S48" s="383"/>
      <c r="T48" s="383"/>
      <c r="U48" s="383"/>
      <c r="V48" s="384"/>
      <c r="W48" s="385" t="s">
        <v>317</v>
      </c>
      <c r="X48" s="337"/>
      <c r="Y48" s="337"/>
      <c r="Z48" s="337"/>
    </row>
    <row r="49" spans="1:26" ht="12" customHeight="1">
      <c r="A49" s="336"/>
      <c r="B49" s="340"/>
      <c r="C49" s="341"/>
      <c r="D49" s="344"/>
      <c r="E49" s="345"/>
      <c r="F49" s="356" t="s">
        <v>226</v>
      </c>
      <c r="G49" s="348"/>
      <c r="H49" s="348"/>
      <c r="I49" s="377"/>
      <c r="J49" s="356" t="s">
        <v>252</v>
      </c>
      <c r="K49" s="348"/>
      <c r="L49" s="348"/>
      <c r="M49" s="377"/>
      <c r="N49" s="386" t="s">
        <v>144</v>
      </c>
      <c r="O49" s="358"/>
      <c r="P49" s="343"/>
      <c r="Q49" s="377"/>
      <c r="R49" s="356" t="s">
        <v>318</v>
      </c>
      <c r="S49" s="348"/>
      <c r="T49" s="348"/>
      <c r="U49" s="348"/>
      <c r="V49" s="378"/>
      <c r="W49" s="337"/>
      <c r="X49" s="337"/>
      <c r="Y49" s="337"/>
      <c r="Z49" s="337"/>
    </row>
    <row r="50" spans="1:26" ht="12" customHeight="1">
      <c r="A50" s="337"/>
      <c r="B50" s="342"/>
      <c r="C50" s="343"/>
      <c r="D50" s="345"/>
      <c r="E50" s="345"/>
      <c r="F50" s="295" t="s">
        <v>228</v>
      </c>
      <c r="G50" s="295" t="s">
        <v>229</v>
      </c>
      <c r="H50" s="295" t="s">
        <v>230</v>
      </c>
      <c r="I50" s="337"/>
      <c r="J50" s="295" t="s">
        <v>228</v>
      </c>
      <c r="K50" s="295" t="s">
        <v>229</v>
      </c>
      <c r="L50" s="295" t="s">
        <v>230</v>
      </c>
      <c r="M50" s="337"/>
      <c r="N50" s="295" t="s">
        <v>253</v>
      </c>
      <c r="O50" s="295" t="s">
        <v>229</v>
      </c>
      <c r="P50" s="295" t="s">
        <v>254</v>
      </c>
      <c r="Q50" s="337"/>
      <c r="R50" s="295" t="s">
        <v>253</v>
      </c>
      <c r="S50" s="298" t="s">
        <v>278</v>
      </c>
      <c r="T50" s="295" t="s">
        <v>229</v>
      </c>
      <c r="U50" s="298" t="s">
        <v>279</v>
      </c>
      <c r="V50" s="299" t="s">
        <v>280</v>
      </c>
      <c r="W50" s="337"/>
      <c r="X50" s="337"/>
      <c r="Y50" s="337"/>
      <c r="Z50" s="337"/>
    </row>
    <row r="51" spans="1:26" ht="13.5">
      <c r="A51" s="344" t="s">
        <v>319</v>
      </c>
      <c r="B51" s="376" t="s">
        <v>352</v>
      </c>
      <c r="C51" s="354"/>
      <c r="D51" s="333" t="s">
        <v>288</v>
      </c>
      <c r="E51" s="373" t="s">
        <v>289</v>
      </c>
      <c r="F51" s="333" t="s">
        <v>290</v>
      </c>
      <c r="G51" s="333" t="s">
        <v>288</v>
      </c>
      <c r="H51" s="333" t="s">
        <v>291</v>
      </c>
      <c r="I51" s="373" t="s">
        <v>289</v>
      </c>
      <c r="J51" s="333" t="s">
        <v>290</v>
      </c>
      <c r="K51" s="333" t="s">
        <v>288</v>
      </c>
      <c r="L51" s="333" t="s">
        <v>291</v>
      </c>
      <c r="M51" s="373" t="s">
        <v>289</v>
      </c>
      <c r="N51" s="333" t="s">
        <v>290</v>
      </c>
      <c r="O51" s="333" t="s">
        <v>288</v>
      </c>
      <c r="P51" s="333" t="s">
        <v>291</v>
      </c>
      <c r="Q51" s="373" t="s">
        <v>289</v>
      </c>
      <c r="R51" s="333" t="s">
        <v>293</v>
      </c>
      <c r="S51" s="333" t="s">
        <v>290</v>
      </c>
      <c r="T51" s="333" t="s">
        <v>288</v>
      </c>
      <c r="U51" s="333" t="s">
        <v>291</v>
      </c>
      <c r="V51" s="333" t="s">
        <v>296</v>
      </c>
      <c r="W51" s="366" t="s">
        <v>320</v>
      </c>
      <c r="X51" s="367"/>
      <c r="Y51" s="367"/>
      <c r="Z51" s="367"/>
    </row>
    <row r="52" spans="1:26" ht="12" customHeight="1">
      <c r="A52" s="344"/>
      <c r="B52" s="376" t="s">
        <v>239</v>
      </c>
      <c r="C52" s="354"/>
      <c r="D52" s="333" t="s">
        <v>265</v>
      </c>
      <c r="E52" s="374"/>
      <c r="F52" s="333" t="s">
        <v>241</v>
      </c>
      <c r="G52" s="333" t="s">
        <v>242</v>
      </c>
      <c r="H52" s="333" t="s">
        <v>240</v>
      </c>
      <c r="I52" s="374"/>
      <c r="J52" s="333" t="s">
        <v>241</v>
      </c>
      <c r="K52" s="333" t="s">
        <v>242</v>
      </c>
      <c r="L52" s="333" t="s">
        <v>240</v>
      </c>
      <c r="M52" s="374"/>
      <c r="N52" s="333" t="s">
        <v>241</v>
      </c>
      <c r="O52" s="333" t="s">
        <v>242</v>
      </c>
      <c r="P52" s="333" t="s">
        <v>240</v>
      </c>
      <c r="Q52" s="374"/>
      <c r="R52" s="333" t="s">
        <v>299</v>
      </c>
      <c r="S52" s="333" t="s">
        <v>241</v>
      </c>
      <c r="T52" s="333" t="s">
        <v>242</v>
      </c>
      <c r="U52" s="333" t="s">
        <v>240</v>
      </c>
      <c r="V52" s="333" t="s">
        <v>301</v>
      </c>
      <c r="W52" s="367"/>
      <c r="X52" s="367"/>
      <c r="Y52" s="367"/>
      <c r="Z52" s="367"/>
    </row>
    <row r="53" spans="1:26" ht="12" customHeight="1">
      <c r="A53" s="344"/>
      <c r="B53" s="376" t="s">
        <v>243</v>
      </c>
      <c r="C53" s="354"/>
      <c r="D53" s="333" t="s">
        <v>247</v>
      </c>
      <c r="E53" s="374"/>
      <c r="F53" s="333" t="s">
        <v>245</v>
      </c>
      <c r="G53" s="333" t="s">
        <v>246</v>
      </c>
      <c r="H53" s="333" t="s">
        <v>244</v>
      </c>
      <c r="I53" s="374"/>
      <c r="J53" s="333" t="s">
        <v>245</v>
      </c>
      <c r="K53" s="333" t="s">
        <v>246</v>
      </c>
      <c r="L53" s="333" t="s">
        <v>244</v>
      </c>
      <c r="M53" s="374"/>
      <c r="N53" s="333" t="s">
        <v>245</v>
      </c>
      <c r="O53" s="333" t="s">
        <v>246</v>
      </c>
      <c r="P53" s="333" t="s">
        <v>244</v>
      </c>
      <c r="Q53" s="374"/>
      <c r="R53" s="333" t="s">
        <v>257</v>
      </c>
      <c r="S53" s="333" t="s">
        <v>245</v>
      </c>
      <c r="T53" s="333" t="s">
        <v>246</v>
      </c>
      <c r="U53" s="333" t="s">
        <v>244</v>
      </c>
      <c r="V53" s="333" t="s">
        <v>304</v>
      </c>
      <c r="W53" s="367"/>
      <c r="X53" s="367"/>
      <c r="Y53" s="367"/>
      <c r="Z53" s="367"/>
    </row>
    <row r="54" spans="1:26" ht="12" customHeight="1">
      <c r="A54" s="344"/>
      <c r="B54" s="376" t="s">
        <v>249</v>
      </c>
      <c r="C54" s="354"/>
      <c r="D54" s="333" t="s">
        <v>247</v>
      </c>
      <c r="E54" s="374"/>
      <c r="F54" s="333" t="s">
        <v>245</v>
      </c>
      <c r="G54" s="333" t="s">
        <v>246</v>
      </c>
      <c r="H54" s="333" t="s">
        <v>244</v>
      </c>
      <c r="I54" s="374"/>
      <c r="J54" s="333" t="s">
        <v>245</v>
      </c>
      <c r="K54" s="333" t="s">
        <v>246</v>
      </c>
      <c r="L54" s="333" t="s">
        <v>244</v>
      </c>
      <c r="M54" s="374"/>
      <c r="N54" s="333" t="s">
        <v>245</v>
      </c>
      <c r="O54" s="333" t="s">
        <v>246</v>
      </c>
      <c r="P54" s="333" t="s">
        <v>244</v>
      </c>
      <c r="Q54" s="374"/>
      <c r="R54" s="333" t="s">
        <v>257</v>
      </c>
      <c r="S54" s="333" t="s">
        <v>245</v>
      </c>
      <c r="T54" s="333" t="s">
        <v>246</v>
      </c>
      <c r="U54" s="333" t="s">
        <v>244</v>
      </c>
      <c r="V54" s="333" t="s">
        <v>304</v>
      </c>
      <c r="W54" s="367"/>
      <c r="X54" s="367"/>
      <c r="Y54" s="367"/>
      <c r="Z54" s="367"/>
    </row>
    <row r="55" spans="1:26" ht="12" customHeight="1">
      <c r="A55" s="345"/>
      <c r="B55" s="376" t="s">
        <v>250</v>
      </c>
      <c r="C55" s="354"/>
      <c r="D55" s="333" t="s">
        <v>266</v>
      </c>
      <c r="E55" s="374"/>
      <c r="F55" s="333" t="s">
        <v>245</v>
      </c>
      <c r="G55" s="333" t="s">
        <v>246</v>
      </c>
      <c r="H55" s="333" t="s">
        <v>244</v>
      </c>
      <c r="I55" s="374"/>
      <c r="J55" s="333" t="s">
        <v>245</v>
      </c>
      <c r="K55" s="333" t="s">
        <v>246</v>
      </c>
      <c r="L55" s="333" t="s">
        <v>244</v>
      </c>
      <c r="M55" s="374"/>
      <c r="N55" s="333" t="s">
        <v>245</v>
      </c>
      <c r="O55" s="333" t="s">
        <v>246</v>
      </c>
      <c r="P55" s="333" t="s">
        <v>244</v>
      </c>
      <c r="Q55" s="374"/>
      <c r="R55" s="333" t="s">
        <v>257</v>
      </c>
      <c r="S55" s="333" t="s">
        <v>245</v>
      </c>
      <c r="T55" s="333" t="s">
        <v>246</v>
      </c>
      <c r="U55" s="333" t="s">
        <v>244</v>
      </c>
      <c r="V55" s="333" t="s">
        <v>304</v>
      </c>
      <c r="W55" s="367"/>
      <c r="X55" s="367"/>
      <c r="Y55" s="367"/>
      <c r="Z55" s="367"/>
    </row>
    <row r="56" spans="1:26" ht="12" customHeight="1">
      <c r="A56" s="345"/>
      <c r="B56" s="387" t="s">
        <v>306</v>
      </c>
      <c r="C56" s="333" t="s">
        <v>309</v>
      </c>
      <c r="D56" s="333" t="s">
        <v>310</v>
      </c>
      <c r="E56" s="374"/>
      <c r="F56" s="333" t="s">
        <v>245</v>
      </c>
      <c r="G56" s="333" t="s">
        <v>246</v>
      </c>
      <c r="H56" s="333" t="s">
        <v>244</v>
      </c>
      <c r="I56" s="374"/>
      <c r="J56" s="333" t="s">
        <v>247</v>
      </c>
      <c r="K56" s="333" t="s">
        <v>246</v>
      </c>
      <c r="L56" s="333" t="s">
        <v>248</v>
      </c>
      <c r="M56" s="354"/>
      <c r="N56" s="333" t="s">
        <v>245</v>
      </c>
      <c r="O56" s="333" t="s">
        <v>246</v>
      </c>
      <c r="P56" s="333" t="s">
        <v>244</v>
      </c>
      <c r="Q56" s="354"/>
      <c r="R56" s="333" t="s">
        <v>257</v>
      </c>
      <c r="S56" s="333" t="s">
        <v>245</v>
      </c>
      <c r="T56" s="333" t="s">
        <v>246</v>
      </c>
      <c r="U56" s="333" t="s">
        <v>244</v>
      </c>
      <c r="V56" s="333" t="s">
        <v>304</v>
      </c>
      <c r="W56" s="367"/>
      <c r="X56" s="367"/>
      <c r="Y56" s="367"/>
      <c r="Z56" s="367"/>
    </row>
    <row r="57" spans="1:26" ht="12" customHeight="1">
      <c r="A57" s="345"/>
      <c r="B57" s="387"/>
      <c r="C57" s="333" t="s">
        <v>311</v>
      </c>
      <c r="D57" s="333" t="s">
        <v>308</v>
      </c>
      <c r="E57" s="374"/>
      <c r="F57" s="333" t="s">
        <v>245</v>
      </c>
      <c r="G57" s="333" t="s">
        <v>246</v>
      </c>
      <c r="H57" s="333" t="s">
        <v>244</v>
      </c>
      <c r="I57" s="374"/>
      <c r="J57" s="333" t="s">
        <v>247</v>
      </c>
      <c r="K57" s="333" t="s">
        <v>246</v>
      </c>
      <c r="L57" s="333" t="s">
        <v>248</v>
      </c>
      <c r="M57" s="354"/>
      <c r="N57" s="333" t="s">
        <v>245</v>
      </c>
      <c r="O57" s="333" t="s">
        <v>246</v>
      </c>
      <c r="P57" s="333" t="s">
        <v>244</v>
      </c>
      <c r="Q57" s="354"/>
      <c r="R57" s="333" t="s">
        <v>257</v>
      </c>
      <c r="S57" s="333" t="s">
        <v>245</v>
      </c>
      <c r="T57" s="333" t="s">
        <v>246</v>
      </c>
      <c r="U57" s="333" t="s">
        <v>244</v>
      </c>
      <c r="V57" s="333" t="s">
        <v>304</v>
      </c>
      <c r="W57" s="367"/>
      <c r="X57" s="367"/>
      <c r="Y57" s="367"/>
      <c r="Z57" s="367"/>
    </row>
    <row r="58" spans="1:26" ht="36" customHeight="1">
      <c r="A58" s="345"/>
      <c r="B58" s="387"/>
      <c r="C58" s="335" t="s">
        <v>312</v>
      </c>
      <c r="D58" s="333" t="s">
        <v>313</v>
      </c>
      <c r="E58" s="374"/>
      <c r="F58" s="333" t="s">
        <v>245</v>
      </c>
      <c r="G58" s="333" t="s">
        <v>246</v>
      </c>
      <c r="H58" s="333" t="s">
        <v>244</v>
      </c>
      <c r="I58" s="374"/>
      <c r="J58" s="333" t="s">
        <v>247</v>
      </c>
      <c r="K58" s="333" t="s">
        <v>246</v>
      </c>
      <c r="L58" s="333" t="s">
        <v>248</v>
      </c>
      <c r="M58" s="354"/>
      <c r="N58" s="333" t="s">
        <v>245</v>
      </c>
      <c r="O58" s="333" t="s">
        <v>246</v>
      </c>
      <c r="P58" s="333" t="s">
        <v>244</v>
      </c>
      <c r="Q58" s="354"/>
      <c r="R58" s="333" t="s">
        <v>257</v>
      </c>
      <c r="S58" s="333" t="s">
        <v>245</v>
      </c>
      <c r="T58" s="333" t="s">
        <v>246</v>
      </c>
      <c r="U58" s="333" t="s">
        <v>244</v>
      </c>
      <c r="V58" s="333" t="s">
        <v>304</v>
      </c>
      <c r="W58" s="367"/>
      <c r="X58" s="367"/>
      <c r="Y58" s="367"/>
      <c r="Z58" s="367"/>
    </row>
    <row r="59" spans="1:2" ht="12">
      <c r="A59" s="297" t="s">
        <v>321</v>
      </c>
      <c r="B59" s="297"/>
    </row>
    <row r="61" ht="12">
      <c r="A61" s="293" t="s">
        <v>322</v>
      </c>
    </row>
    <row r="62" spans="1:26" ht="12">
      <c r="A62" s="344" t="s">
        <v>323</v>
      </c>
      <c r="B62" s="295"/>
      <c r="C62" s="296" t="s">
        <v>324</v>
      </c>
      <c r="D62" s="300" t="s">
        <v>325</v>
      </c>
      <c r="E62" s="301"/>
      <c r="F62" s="302"/>
      <c r="G62" s="302"/>
      <c r="H62" s="302"/>
      <c r="I62" s="302"/>
      <c r="J62" s="302"/>
      <c r="K62" s="302"/>
      <c r="L62" s="302"/>
      <c r="M62" s="302"/>
      <c r="N62" s="302"/>
      <c r="O62" s="302"/>
      <c r="P62" s="302"/>
      <c r="Q62" s="302"/>
      <c r="R62" s="302"/>
      <c r="S62" s="302"/>
      <c r="T62" s="302"/>
      <c r="U62" s="302"/>
      <c r="V62" s="302"/>
      <c r="W62" s="302"/>
      <c r="X62" s="302"/>
      <c r="Y62" s="302"/>
      <c r="Z62" s="303"/>
    </row>
    <row r="63" spans="1:26" ht="13.5">
      <c r="A63" s="345"/>
      <c r="B63" s="304"/>
      <c r="C63" s="296" t="s">
        <v>326</v>
      </c>
      <c r="D63" s="300" t="s">
        <v>327</v>
      </c>
      <c r="E63" s="301"/>
      <c r="F63" s="302"/>
      <c r="G63" s="302"/>
      <c r="H63" s="302"/>
      <c r="I63" s="302"/>
      <c r="J63" s="302"/>
      <c r="K63" s="302"/>
      <c r="L63" s="302"/>
      <c r="M63" s="302"/>
      <c r="N63" s="302"/>
      <c r="O63" s="302"/>
      <c r="P63" s="302"/>
      <c r="Q63" s="302"/>
      <c r="R63" s="302"/>
      <c r="S63" s="302"/>
      <c r="T63" s="302"/>
      <c r="U63" s="302"/>
      <c r="V63" s="302"/>
      <c r="W63" s="302"/>
      <c r="X63" s="302"/>
      <c r="Y63" s="302"/>
      <c r="Z63" s="303"/>
    </row>
    <row r="64" spans="1:26" ht="13.5">
      <c r="A64" s="345"/>
      <c r="B64" s="304"/>
      <c r="C64" s="296" t="s">
        <v>328</v>
      </c>
      <c r="D64" s="300" t="s">
        <v>329</v>
      </c>
      <c r="E64" s="301"/>
      <c r="F64" s="302"/>
      <c r="G64" s="302"/>
      <c r="H64" s="302"/>
      <c r="I64" s="302"/>
      <c r="J64" s="302"/>
      <c r="K64" s="302"/>
      <c r="L64" s="302"/>
      <c r="M64" s="302"/>
      <c r="N64" s="302"/>
      <c r="O64" s="302"/>
      <c r="P64" s="302"/>
      <c r="Q64" s="302"/>
      <c r="R64" s="302"/>
      <c r="S64" s="302"/>
      <c r="T64" s="302"/>
      <c r="U64" s="302"/>
      <c r="V64" s="302"/>
      <c r="W64" s="302"/>
      <c r="X64" s="302"/>
      <c r="Y64" s="302"/>
      <c r="Z64" s="303"/>
    </row>
    <row r="65" spans="1:26" ht="13.5">
      <c r="A65" s="345"/>
      <c r="B65" s="304"/>
      <c r="C65" s="296"/>
      <c r="D65" s="305" t="s">
        <v>330</v>
      </c>
      <c r="E65" s="301"/>
      <c r="F65" s="302"/>
      <c r="G65" s="302"/>
      <c r="H65" s="302"/>
      <c r="I65" s="302"/>
      <c r="J65" s="302"/>
      <c r="K65" s="302"/>
      <c r="L65" s="302"/>
      <c r="M65" s="302"/>
      <c r="N65" s="302"/>
      <c r="O65" s="302"/>
      <c r="P65" s="302"/>
      <c r="Q65" s="302"/>
      <c r="R65" s="302"/>
      <c r="S65" s="302"/>
      <c r="T65" s="302"/>
      <c r="U65" s="302"/>
      <c r="V65" s="302"/>
      <c r="W65" s="302"/>
      <c r="X65" s="302"/>
      <c r="Y65" s="302"/>
      <c r="Z65" s="303"/>
    </row>
    <row r="66" spans="1:26" ht="13.5">
      <c r="A66" s="344" t="s">
        <v>331</v>
      </c>
      <c r="B66" s="344"/>
      <c r="C66" s="345"/>
      <c r="D66" s="300" t="s">
        <v>332</v>
      </c>
      <c r="E66" s="301"/>
      <c r="F66" s="302"/>
      <c r="G66" s="302"/>
      <c r="H66" s="302"/>
      <c r="I66" s="302"/>
      <c r="J66" s="302"/>
      <c r="K66" s="302"/>
      <c r="L66" s="302"/>
      <c r="M66" s="302"/>
      <c r="N66" s="302"/>
      <c r="O66" s="302"/>
      <c r="P66" s="302"/>
      <c r="Q66" s="302"/>
      <c r="R66" s="302"/>
      <c r="S66" s="302"/>
      <c r="T66" s="302"/>
      <c r="U66" s="302"/>
      <c r="V66" s="302"/>
      <c r="W66" s="302"/>
      <c r="X66" s="302"/>
      <c r="Y66" s="302"/>
      <c r="Z66" s="303"/>
    </row>
  </sheetData>
  <sheetProtection/>
  <mergeCells count="112">
    <mergeCell ref="A62:A65"/>
    <mergeCell ref="A66:C66"/>
    <mergeCell ref="W51:Z58"/>
    <mergeCell ref="B52:C52"/>
    <mergeCell ref="B53:C53"/>
    <mergeCell ref="B54:C54"/>
    <mergeCell ref="B55:C55"/>
    <mergeCell ref="B56:B58"/>
    <mergeCell ref="A51:A58"/>
    <mergeCell ref="B51:C51"/>
    <mergeCell ref="E51:E58"/>
    <mergeCell ref="I51:I58"/>
    <mergeCell ref="M51:M58"/>
    <mergeCell ref="Q51:Q58"/>
    <mergeCell ref="W48:Z50"/>
    <mergeCell ref="F49:H49"/>
    <mergeCell ref="I49:I50"/>
    <mergeCell ref="J49:L49"/>
    <mergeCell ref="M49:M50"/>
    <mergeCell ref="N49:P49"/>
    <mergeCell ref="Q49:Q50"/>
    <mergeCell ref="R49:V49"/>
    <mergeCell ref="B41:B44"/>
    <mergeCell ref="A48:A50"/>
    <mergeCell ref="B48:C50"/>
    <mergeCell ref="D48:D50"/>
    <mergeCell ref="E48:E50"/>
    <mergeCell ref="F48:V48"/>
    <mergeCell ref="A36:A44"/>
    <mergeCell ref="B36:C36"/>
    <mergeCell ref="E36:E44"/>
    <mergeCell ref="I36:I44"/>
    <mergeCell ref="P36:P44"/>
    <mergeCell ref="V36:Z44"/>
    <mergeCell ref="B37:C37"/>
    <mergeCell ref="B38:C38"/>
    <mergeCell ref="B39:C39"/>
    <mergeCell ref="B40:C40"/>
    <mergeCell ref="R33:R35"/>
    <mergeCell ref="S33:S35"/>
    <mergeCell ref="T33:T35"/>
    <mergeCell ref="U33:U35"/>
    <mergeCell ref="J34:J35"/>
    <mergeCell ref="K34:K35"/>
    <mergeCell ref="L34:L35"/>
    <mergeCell ref="M34:M35"/>
    <mergeCell ref="N34:N35"/>
    <mergeCell ref="O34:O35"/>
    <mergeCell ref="V31:Z35"/>
    <mergeCell ref="F32:H32"/>
    <mergeCell ref="I32:I35"/>
    <mergeCell ref="J32:O32"/>
    <mergeCell ref="P32:P35"/>
    <mergeCell ref="Q32:U32"/>
    <mergeCell ref="F33:F35"/>
    <mergeCell ref="G33:G35"/>
    <mergeCell ref="H33:H35"/>
    <mergeCell ref="Q33:Q35"/>
    <mergeCell ref="R22:Z26"/>
    <mergeCell ref="B23:C23"/>
    <mergeCell ref="B24:C24"/>
    <mergeCell ref="B25:C25"/>
    <mergeCell ref="B26:C26"/>
    <mergeCell ref="A31:A35"/>
    <mergeCell ref="B31:C35"/>
    <mergeCell ref="D31:D35"/>
    <mergeCell ref="E31:E35"/>
    <mergeCell ref="F31:U31"/>
    <mergeCell ref="R17:Z21"/>
    <mergeCell ref="B18:C18"/>
    <mergeCell ref="B19:C19"/>
    <mergeCell ref="B20:C20"/>
    <mergeCell ref="B21:C21"/>
    <mergeCell ref="A22:A26"/>
    <mergeCell ref="B22:C22"/>
    <mergeCell ref="E22:E26"/>
    <mergeCell ref="I22:I26"/>
    <mergeCell ref="M22:M26"/>
    <mergeCell ref="A17:A21"/>
    <mergeCell ref="B17:C17"/>
    <mergeCell ref="E17:E21"/>
    <mergeCell ref="I17:I21"/>
    <mergeCell ref="M17:M21"/>
    <mergeCell ref="A14:A16"/>
    <mergeCell ref="B14:C16"/>
    <mergeCell ref="D14:D16"/>
    <mergeCell ref="E14:E16"/>
    <mergeCell ref="F14:Q14"/>
    <mergeCell ref="R14:Z16"/>
    <mergeCell ref="F15:H15"/>
    <mergeCell ref="I15:I16"/>
    <mergeCell ref="J15:L15"/>
    <mergeCell ref="M15:M16"/>
    <mergeCell ref="N15:Q15"/>
    <mergeCell ref="A7:A11"/>
    <mergeCell ref="B7:C7"/>
    <mergeCell ref="E7:E11"/>
    <mergeCell ref="I7:I11"/>
    <mergeCell ref="M7:Z11"/>
    <mergeCell ref="B8:C8"/>
    <mergeCell ref="B9:C9"/>
    <mergeCell ref="B10:C10"/>
    <mergeCell ref="B11:C11"/>
    <mergeCell ref="A4:A6"/>
    <mergeCell ref="B4:C6"/>
    <mergeCell ref="D4:D6"/>
    <mergeCell ref="E4:E6"/>
    <mergeCell ref="F4:L4"/>
    <mergeCell ref="M4:Z6"/>
    <mergeCell ref="F5:H5"/>
    <mergeCell ref="I5:I6"/>
    <mergeCell ref="J5:L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G113"/>
  <sheetViews>
    <sheetView zoomScale="75" zoomScaleNormal="75" zoomScalePageLayoutView="0" workbookViewId="0" topLeftCell="M34">
      <selection activeCell="W54" sqref="W54"/>
    </sheetView>
  </sheetViews>
  <sheetFormatPr defaultColWidth="9.140625" defaultRowHeight="15"/>
  <cols>
    <col min="1" max="1" width="1.421875" style="0" customWidth="1"/>
  </cols>
  <sheetData>
    <row r="1" spans="1:33" ht="19.5" thickBot="1">
      <c r="A1" s="1"/>
      <c r="B1" s="479" t="s">
        <v>118</v>
      </c>
      <c r="C1" s="479"/>
      <c r="D1" s="479"/>
      <c r="E1" s="479"/>
      <c r="F1" s="479"/>
      <c r="G1" s="479"/>
      <c r="H1" s="479"/>
      <c r="I1" s="479"/>
      <c r="J1" s="479"/>
      <c r="K1" s="479"/>
      <c r="L1" s="479"/>
      <c r="M1" s="479"/>
      <c r="N1" s="479"/>
      <c r="O1" s="479"/>
      <c r="P1" s="479"/>
      <c r="Q1" s="1"/>
      <c r="R1" s="1"/>
      <c r="S1" s="1"/>
      <c r="T1" s="1"/>
      <c r="U1" s="1"/>
      <c r="V1" s="1"/>
      <c r="W1" s="1"/>
      <c r="X1" s="1"/>
      <c r="Y1" s="1"/>
      <c r="Z1" s="1"/>
      <c r="AA1" s="1"/>
      <c r="AB1" s="1"/>
      <c r="AC1" s="1"/>
      <c r="AD1" s="1"/>
      <c r="AE1" s="1"/>
      <c r="AF1" s="1"/>
      <c r="AG1" s="1"/>
    </row>
    <row r="2" spans="1:33" ht="18" thickTop="1">
      <c r="A2" s="8"/>
      <c r="B2" s="480" t="s">
        <v>0</v>
      </c>
      <c r="C2" s="480"/>
      <c r="D2" s="480"/>
      <c r="E2" s="480"/>
      <c r="F2" s="9"/>
      <c r="G2" s="10"/>
      <c r="H2" s="10"/>
      <c r="I2" s="10"/>
      <c r="J2" s="11"/>
      <c r="K2" s="11"/>
      <c r="L2" s="11"/>
      <c r="M2" s="11"/>
      <c r="N2" s="11"/>
      <c r="O2" s="11"/>
      <c r="P2" s="11"/>
      <c r="Q2" s="12"/>
      <c r="R2" s="12"/>
      <c r="S2" s="12"/>
      <c r="T2" s="12"/>
      <c r="U2" s="13"/>
      <c r="V2" s="11"/>
      <c r="W2" s="11"/>
      <c r="X2" s="11"/>
      <c r="Y2" s="11"/>
      <c r="Z2" s="11"/>
      <c r="AA2" s="11"/>
      <c r="AB2" s="11"/>
      <c r="AC2" s="11"/>
      <c r="AD2" s="14"/>
      <c r="AE2" s="15"/>
      <c r="AF2" s="15"/>
      <c r="AG2" s="16"/>
    </row>
    <row r="3" spans="1:33" ht="14.25" thickBot="1">
      <c r="A3" s="17"/>
      <c r="B3" s="2" t="s">
        <v>1</v>
      </c>
      <c r="C3" s="1"/>
      <c r="D3" s="1"/>
      <c r="E3" s="1"/>
      <c r="F3" s="1"/>
      <c r="G3" s="1"/>
      <c r="H3" s="1"/>
      <c r="I3" s="1"/>
      <c r="J3" s="1"/>
      <c r="K3" s="1"/>
      <c r="L3" s="1"/>
      <c r="M3" s="1"/>
      <c r="N3" s="1"/>
      <c r="O3" s="1"/>
      <c r="P3" s="1"/>
      <c r="Q3" s="1"/>
      <c r="R3" s="1"/>
      <c r="S3" s="1"/>
      <c r="T3" s="1"/>
      <c r="U3" s="1"/>
      <c r="V3" s="1"/>
      <c r="W3" s="1"/>
      <c r="X3" s="19" t="s">
        <v>4</v>
      </c>
      <c r="Y3" s="1"/>
      <c r="Z3" s="1"/>
      <c r="AA3" s="1"/>
      <c r="AB3" s="1"/>
      <c r="AC3" s="1"/>
      <c r="AD3" s="1"/>
      <c r="AE3" s="1"/>
      <c r="AF3" s="1"/>
      <c r="AG3" s="16"/>
    </row>
    <row r="4" spans="1:33" ht="14.25" thickBot="1">
      <c r="A4" s="17"/>
      <c r="B4" s="186" t="s">
        <v>2</v>
      </c>
      <c r="C4" s="187"/>
      <c r="D4" s="187"/>
      <c r="E4" s="188"/>
      <c r="F4" s="188"/>
      <c r="G4" s="188"/>
      <c r="H4" s="188"/>
      <c r="I4" s="189"/>
      <c r="J4" s="188"/>
      <c r="K4" s="188"/>
      <c r="L4" s="188" t="s">
        <v>3</v>
      </c>
      <c r="M4" s="188"/>
      <c r="N4" s="188"/>
      <c r="O4" s="188"/>
      <c r="P4" s="188"/>
      <c r="Q4" s="190"/>
      <c r="R4" s="190"/>
      <c r="S4" s="190"/>
      <c r="T4" s="190"/>
      <c r="U4" s="191"/>
      <c r="V4" s="192"/>
      <c r="W4" s="1"/>
      <c r="X4" s="388" t="s">
        <v>6</v>
      </c>
      <c r="Y4" s="389"/>
      <c r="Z4" s="388" t="s">
        <v>7</v>
      </c>
      <c r="AA4" s="389"/>
      <c r="AB4" s="388" t="s">
        <v>8</v>
      </c>
      <c r="AC4" s="389"/>
      <c r="AD4" s="1"/>
      <c r="AE4" s="1"/>
      <c r="AF4" s="1"/>
      <c r="AG4" s="16"/>
    </row>
    <row r="5" spans="1:33" ht="14.25" thickTop="1">
      <c r="A5" s="17"/>
      <c r="B5" s="193"/>
      <c r="C5" s="109"/>
      <c r="D5" s="109"/>
      <c r="E5" s="109"/>
      <c r="F5" s="109" t="s">
        <v>5</v>
      </c>
      <c r="G5" s="109"/>
      <c r="H5" s="109"/>
      <c r="I5" s="194"/>
      <c r="J5" s="109" t="s">
        <v>6</v>
      </c>
      <c r="K5" s="109"/>
      <c r="L5" s="109" t="s">
        <v>7</v>
      </c>
      <c r="M5" s="109"/>
      <c r="N5" s="109" t="s">
        <v>8</v>
      </c>
      <c r="O5" s="109"/>
      <c r="P5" s="109"/>
      <c r="Q5" s="195"/>
      <c r="R5" s="195"/>
      <c r="S5" s="195"/>
      <c r="T5" s="195"/>
      <c r="U5" s="196" t="s">
        <v>9</v>
      </c>
      <c r="V5" s="197"/>
      <c r="W5" s="1"/>
      <c r="X5" s="213" t="s">
        <v>353</v>
      </c>
      <c r="Y5" s="224">
        <v>1.1</v>
      </c>
      <c r="Z5" s="34" t="s">
        <v>18</v>
      </c>
      <c r="AA5" s="35">
        <v>0.9</v>
      </c>
      <c r="AB5" s="36" t="s">
        <v>18</v>
      </c>
      <c r="AC5" s="33">
        <v>0.5</v>
      </c>
      <c r="AD5" s="1"/>
      <c r="AE5" s="1"/>
      <c r="AF5" s="1"/>
      <c r="AG5" s="16"/>
    </row>
    <row r="6" spans="1:33" ht="15.75">
      <c r="A6" s="17"/>
      <c r="B6" s="193"/>
      <c r="C6" s="109"/>
      <c r="D6" s="109"/>
      <c r="E6" s="109"/>
      <c r="F6" s="198">
        <v>0</v>
      </c>
      <c r="G6" s="109" t="s">
        <v>10</v>
      </c>
      <c r="H6" s="194" t="s">
        <v>11</v>
      </c>
      <c r="I6" s="194" t="s">
        <v>12</v>
      </c>
      <c r="J6" s="168">
        <v>1.1</v>
      </c>
      <c r="K6" s="194" t="s">
        <v>13</v>
      </c>
      <c r="L6" s="168">
        <v>1</v>
      </c>
      <c r="M6" s="194" t="s">
        <v>13</v>
      </c>
      <c r="N6" s="168">
        <v>1</v>
      </c>
      <c r="O6" s="194" t="s">
        <v>14</v>
      </c>
      <c r="P6" s="194"/>
      <c r="Q6" s="195"/>
      <c r="R6" s="195"/>
      <c r="S6" s="195"/>
      <c r="T6" s="195" t="s">
        <v>15</v>
      </c>
      <c r="U6" s="199">
        <f>F6/(J6*L6*N6)</f>
        <v>0</v>
      </c>
      <c r="V6" s="197" t="s">
        <v>16</v>
      </c>
      <c r="W6" s="1"/>
      <c r="X6" s="32" t="s">
        <v>17</v>
      </c>
      <c r="Y6" s="33">
        <v>1.1</v>
      </c>
      <c r="Z6" s="237" t="s">
        <v>20</v>
      </c>
      <c r="AA6" s="238" t="s">
        <v>21</v>
      </c>
      <c r="AB6" s="42"/>
      <c r="AC6" s="40">
        <v>0.6</v>
      </c>
      <c r="AD6" s="1"/>
      <c r="AE6" s="1"/>
      <c r="AF6" s="1"/>
      <c r="AG6" s="16"/>
    </row>
    <row r="7" spans="1:33" ht="14.25" thickBot="1">
      <c r="A7" s="17"/>
      <c r="B7" s="193"/>
      <c r="C7" s="200"/>
      <c r="D7" s="201"/>
      <c r="E7" s="201"/>
      <c r="F7" s="201"/>
      <c r="G7" s="201"/>
      <c r="H7" s="201"/>
      <c r="I7" s="202"/>
      <c r="J7" s="201"/>
      <c r="K7" s="201"/>
      <c r="L7" s="201"/>
      <c r="M7" s="201"/>
      <c r="N7" s="203"/>
      <c r="O7" s="201"/>
      <c r="P7" s="201"/>
      <c r="Q7" s="204"/>
      <c r="R7" s="204"/>
      <c r="S7" s="204"/>
      <c r="T7" s="204"/>
      <c r="U7" s="205"/>
      <c r="V7" s="206"/>
      <c r="W7" s="1"/>
      <c r="X7" s="39" t="s">
        <v>19</v>
      </c>
      <c r="Y7" s="40">
        <v>1.1</v>
      </c>
      <c r="Z7" s="70" t="s">
        <v>97</v>
      </c>
      <c r="AA7" s="214" t="s">
        <v>111</v>
      </c>
      <c r="AB7" s="42"/>
      <c r="AC7" s="40">
        <v>0.7</v>
      </c>
      <c r="AD7" s="1"/>
      <c r="AE7" s="1"/>
      <c r="AF7" s="1"/>
      <c r="AG7" s="16"/>
    </row>
    <row r="8" spans="1:33" ht="14.25" thickBot="1">
      <c r="A8" s="17"/>
      <c r="B8" s="207"/>
      <c r="C8" s="208"/>
      <c r="D8" s="208"/>
      <c r="E8" s="208"/>
      <c r="F8" s="208"/>
      <c r="G8" s="208"/>
      <c r="H8" s="208"/>
      <c r="I8" s="209"/>
      <c r="J8" s="208"/>
      <c r="K8" s="208"/>
      <c r="L8" s="208"/>
      <c r="M8" s="208"/>
      <c r="N8" s="208"/>
      <c r="O8" s="208"/>
      <c r="P8" s="208"/>
      <c r="Q8" s="210"/>
      <c r="R8" s="210"/>
      <c r="S8" s="210"/>
      <c r="T8" s="210"/>
      <c r="U8" s="211">
        <f>U6</f>
        <v>0</v>
      </c>
      <c r="V8" s="212" t="s">
        <v>22</v>
      </c>
      <c r="W8" s="1"/>
      <c r="X8" s="39" t="s">
        <v>23</v>
      </c>
      <c r="Y8" s="40">
        <v>1.1</v>
      </c>
      <c r="Z8" s="47"/>
      <c r="AA8" s="48"/>
      <c r="AB8" s="42"/>
      <c r="AC8" s="40">
        <v>0.8</v>
      </c>
      <c r="AD8" s="1"/>
      <c r="AE8" s="1"/>
      <c r="AF8" s="1"/>
      <c r="AG8" s="16"/>
    </row>
    <row r="9" spans="1:33" ht="14.25" thickBot="1">
      <c r="A9" s="17"/>
      <c r="B9" s="27" t="s">
        <v>24</v>
      </c>
      <c r="C9" s="27"/>
      <c r="D9" s="27"/>
      <c r="E9" s="27"/>
      <c r="F9" s="27"/>
      <c r="G9" s="27"/>
      <c r="H9" s="27"/>
      <c r="I9" s="28"/>
      <c r="J9" s="27"/>
      <c r="K9" s="27"/>
      <c r="L9" s="27"/>
      <c r="M9" s="27"/>
      <c r="N9" s="1"/>
      <c r="O9" s="27"/>
      <c r="P9" s="27"/>
      <c r="Q9" s="29"/>
      <c r="R9" s="29"/>
      <c r="S9" s="29"/>
      <c r="T9" s="29"/>
      <c r="U9" s="30"/>
      <c r="V9" s="27"/>
      <c r="W9" s="1"/>
      <c r="X9" s="39" t="s">
        <v>25</v>
      </c>
      <c r="Y9" s="40">
        <v>1.1</v>
      </c>
      <c r="Z9" s="47"/>
      <c r="AA9" s="48"/>
      <c r="AB9" s="42"/>
      <c r="AC9" s="40">
        <v>0.9</v>
      </c>
      <c r="AD9" s="1"/>
      <c r="AE9" s="1"/>
      <c r="AF9" s="1"/>
      <c r="AG9" s="16"/>
    </row>
    <row r="10" spans="1:33" ht="14.25" customHeight="1" thickBot="1">
      <c r="A10" s="17"/>
      <c r="B10" s="54"/>
      <c r="C10" s="165" t="s">
        <v>26</v>
      </c>
      <c r="D10" s="165" t="s">
        <v>27</v>
      </c>
      <c r="E10" s="55" t="s">
        <v>28</v>
      </c>
      <c r="F10" s="55" t="s">
        <v>29</v>
      </c>
      <c r="G10" s="466" t="s">
        <v>30</v>
      </c>
      <c r="H10" s="466"/>
      <c r="I10" s="466" t="s">
        <v>31</v>
      </c>
      <c r="J10" s="466"/>
      <c r="K10" s="466" t="s">
        <v>32</v>
      </c>
      <c r="L10" s="466"/>
      <c r="M10" s="466" t="s">
        <v>33</v>
      </c>
      <c r="N10" s="467"/>
      <c r="O10" s="466" t="s">
        <v>34</v>
      </c>
      <c r="P10" s="466"/>
      <c r="Q10" s="472" t="s">
        <v>35</v>
      </c>
      <c r="R10" s="473"/>
      <c r="S10" s="473"/>
      <c r="T10" s="474"/>
      <c r="U10" s="240" t="s">
        <v>36</v>
      </c>
      <c r="V10" s="241" t="s">
        <v>37</v>
      </c>
      <c r="W10" s="56"/>
      <c r="X10" s="390" t="s">
        <v>132</v>
      </c>
      <c r="Y10" s="393" t="s">
        <v>133</v>
      </c>
      <c r="Z10" s="47"/>
      <c r="AA10" s="48"/>
      <c r="AB10" s="42"/>
      <c r="AC10" s="40">
        <v>1.1</v>
      </c>
      <c r="AD10" s="1"/>
      <c r="AE10" s="1"/>
      <c r="AF10" s="1"/>
      <c r="AG10" s="16"/>
    </row>
    <row r="11" spans="1:33" ht="14.25" thickTop="1">
      <c r="A11" s="17"/>
      <c r="B11" s="57" t="s">
        <v>38</v>
      </c>
      <c r="C11" s="166"/>
      <c r="D11" s="178"/>
      <c r="E11" s="58">
        <v>0</v>
      </c>
      <c r="F11" s="59">
        <v>0</v>
      </c>
      <c r="G11" s="482">
        <f>E11*F11</f>
        <v>0</v>
      </c>
      <c r="H11" s="482"/>
      <c r="I11" s="483"/>
      <c r="J11" s="484"/>
      <c r="K11" s="468"/>
      <c r="L11" s="469"/>
      <c r="M11" s="470"/>
      <c r="N11" s="471"/>
      <c r="O11" s="468"/>
      <c r="P11" s="469"/>
      <c r="Q11" s="481"/>
      <c r="R11" s="481"/>
      <c r="S11" s="481"/>
      <c r="T11" s="481"/>
      <c r="U11" s="58"/>
      <c r="V11" s="60"/>
      <c r="W11" s="56"/>
      <c r="X11" s="391"/>
      <c r="Y11" s="394"/>
      <c r="Z11" s="47"/>
      <c r="AA11" s="48"/>
      <c r="AB11" s="42"/>
      <c r="AC11" s="40">
        <v>1.2</v>
      </c>
      <c r="AD11" s="1"/>
      <c r="AE11" s="1"/>
      <c r="AF11" s="1"/>
      <c r="AG11" s="16"/>
    </row>
    <row r="12" spans="1:33" ht="13.5">
      <c r="A12" s="17"/>
      <c r="B12" s="63" t="s">
        <v>39</v>
      </c>
      <c r="C12" s="167"/>
      <c r="D12" s="179"/>
      <c r="E12" s="58">
        <v>0</v>
      </c>
      <c r="F12" s="61"/>
      <c r="G12" s="445"/>
      <c r="H12" s="445"/>
      <c r="I12" s="446"/>
      <c r="J12" s="447"/>
      <c r="K12" s="448"/>
      <c r="L12" s="449"/>
      <c r="M12" s="450">
        <v>0.03</v>
      </c>
      <c r="N12" s="451"/>
      <c r="O12" s="452">
        <f>E12*M12</f>
        <v>0</v>
      </c>
      <c r="P12" s="453"/>
      <c r="Q12" s="454">
        <v>0.05</v>
      </c>
      <c r="R12" s="454"/>
      <c r="S12" s="454"/>
      <c r="T12" s="454"/>
      <c r="U12" s="64">
        <v>0.2</v>
      </c>
      <c r="V12" s="65">
        <f>E12*Q12*U12</f>
        <v>0</v>
      </c>
      <c r="W12" s="66"/>
      <c r="X12" s="392"/>
      <c r="Y12" s="395"/>
      <c r="Z12" s="47"/>
      <c r="AA12" s="48"/>
      <c r="AB12" s="42"/>
      <c r="AC12" s="40">
        <v>1.3</v>
      </c>
      <c r="AD12" s="1"/>
      <c r="AE12" s="1"/>
      <c r="AF12" s="1"/>
      <c r="AG12" s="16"/>
    </row>
    <row r="13" spans="1:33" ht="13.5" customHeight="1">
      <c r="A13" s="17"/>
      <c r="B13" s="57" t="s">
        <v>40</v>
      </c>
      <c r="C13" s="166"/>
      <c r="D13" s="179"/>
      <c r="E13" s="58">
        <v>0</v>
      </c>
      <c r="F13" s="61"/>
      <c r="G13" s="445"/>
      <c r="H13" s="445"/>
      <c r="I13" s="464">
        <v>0</v>
      </c>
      <c r="J13" s="465"/>
      <c r="K13" s="452">
        <f>E13*I13</f>
        <v>0</v>
      </c>
      <c r="L13" s="453"/>
      <c r="M13" s="445"/>
      <c r="N13" s="462"/>
      <c r="O13" s="448"/>
      <c r="P13" s="449"/>
      <c r="Q13" s="463"/>
      <c r="R13" s="463"/>
      <c r="S13" s="463"/>
      <c r="T13" s="463"/>
      <c r="U13" s="61"/>
      <c r="V13" s="62"/>
      <c r="W13" s="1"/>
      <c r="X13" s="396" t="s">
        <v>134</v>
      </c>
      <c r="Y13" s="398" t="s">
        <v>135</v>
      </c>
      <c r="Z13" s="47"/>
      <c r="AA13" s="48"/>
      <c r="AB13" s="42"/>
      <c r="AC13" s="40">
        <v>1.4</v>
      </c>
      <c r="AD13" s="1"/>
      <c r="AE13" s="1"/>
      <c r="AF13" s="1"/>
      <c r="AG13" s="16"/>
    </row>
    <row r="14" spans="1:33" ht="13.5" customHeight="1" thickBot="1">
      <c r="A14" s="17"/>
      <c r="B14" s="57" t="s">
        <v>41</v>
      </c>
      <c r="C14" s="166"/>
      <c r="D14" s="179"/>
      <c r="E14" s="58">
        <v>0</v>
      </c>
      <c r="F14" s="61"/>
      <c r="G14" s="445"/>
      <c r="H14" s="445"/>
      <c r="I14" s="446"/>
      <c r="J14" s="447"/>
      <c r="K14" s="448"/>
      <c r="L14" s="449"/>
      <c r="M14" s="450">
        <v>0.03</v>
      </c>
      <c r="N14" s="451"/>
      <c r="O14" s="452">
        <f>E14*M14</f>
        <v>0</v>
      </c>
      <c r="P14" s="453"/>
      <c r="Q14" s="454">
        <v>0.05</v>
      </c>
      <c r="R14" s="454"/>
      <c r="S14" s="454"/>
      <c r="T14" s="454"/>
      <c r="U14" s="64">
        <v>0.2</v>
      </c>
      <c r="V14" s="65">
        <v>0</v>
      </c>
      <c r="W14" s="1"/>
      <c r="X14" s="397"/>
      <c r="Y14" s="399"/>
      <c r="Z14" s="47"/>
      <c r="AA14" s="48"/>
      <c r="AB14" s="42"/>
      <c r="AC14" s="40">
        <v>1.5</v>
      </c>
      <c r="AD14" s="1"/>
      <c r="AE14" s="1"/>
      <c r="AF14" s="1"/>
      <c r="AG14" s="16"/>
    </row>
    <row r="15" spans="1:33" ht="13.5">
      <c r="A15" s="17"/>
      <c r="B15" s="57" t="s">
        <v>42</v>
      </c>
      <c r="C15" s="166"/>
      <c r="D15" s="179"/>
      <c r="E15" s="58">
        <v>0</v>
      </c>
      <c r="F15" s="61"/>
      <c r="G15" s="445"/>
      <c r="H15" s="445"/>
      <c r="I15" s="464">
        <v>0</v>
      </c>
      <c r="J15" s="465"/>
      <c r="K15" s="452">
        <f>E15*I15</f>
        <v>0</v>
      </c>
      <c r="L15" s="453"/>
      <c r="M15" s="445"/>
      <c r="N15" s="462"/>
      <c r="O15" s="448"/>
      <c r="P15" s="449"/>
      <c r="Q15" s="463"/>
      <c r="R15" s="463"/>
      <c r="S15" s="463"/>
      <c r="T15" s="463"/>
      <c r="U15" s="61"/>
      <c r="V15" s="62"/>
      <c r="W15" s="1"/>
      <c r="X15" s="236"/>
      <c r="Y15" s="247"/>
      <c r="Z15" s="47"/>
      <c r="AA15" s="48"/>
      <c r="AB15" s="42"/>
      <c r="AC15" s="40">
        <v>1.6</v>
      </c>
      <c r="AD15" s="1"/>
      <c r="AE15" s="1"/>
      <c r="AF15" s="1"/>
      <c r="AG15" s="16"/>
    </row>
    <row r="16" spans="1:33" ht="13.5" customHeight="1">
      <c r="A16" s="17"/>
      <c r="B16" s="57" t="s">
        <v>43</v>
      </c>
      <c r="C16" s="166"/>
      <c r="D16" s="179"/>
      <c r="E16" s="58">
        <v>0</v>
      </c>
      <c r="F16" s="61"/>
      <c r="G16" s="445"/>
      <c r="H16" s="445"/>
      <c r="I16" s="446"/>
      <c r="J16" s="447"/>
      <c r="K16" s="448"/>
      <c r="L16" s="449"/>
      <c r="M16" s="450">
        <v>0.03</v>
      </c>
      <c r="N16" s="451"/>
      <c r="O16" s="452">
        <f>E16*M16</f>
        <v>0</v>
      </c>
      <c r="P16" s="453"/>
      <c r="Q16" s="454">
        <v>0.05</v>
      </c>
      <c r="R16" s="454"/>
      <c r="S16" s="454"/>
      <c r="T16" s="454"/>
      <c r="U16" s="64">
        <v>0.2</v>
      </c>
      <c r="V16" s="65">
        <v>0</v>
      </c>
      <c r="W16" s="1"/>
      <c r="X16" s="246"/>
      <c r="Y16" s="246"/>
      <c r="Z16" s="47"/>
      <c r="AA16" s="48"/>
      <c r="AB16" s="42"/>
      <c r="AC16" s="40">
        <v>1.7</v>
      </c>
      <c r="AD16" s="1"/>
      <c r="AE16" s="1"/>
      <c r="AF16" s="1"/>
      <c r="AG16" s="16"/>
    </row>
    <row r="17" spans="1:33" ht="13.5">
      <c r="A17" s="17"/>
      <c r="B17" s="57" t="s">
        <v>44</v>
      </c>
      <c r="C17" s="166"/>
      <c r="D17" s="179"/>
      <c r="E17" s="58">
        <v>0</v>
      </c>
      <c r="F17" s="61"/>
      <c r="G17" s="445"/>
      <c r="H17" s="445"/>
      <c r="I17" s="464">
        <v>0</v>
      </c>
      <c r="J17" s="465"/>
      <c r="K17" s="452">
        <f>E17*I17</f>
        <v>0</v>
      </c>
      <c r="L17" s="453"/>
      <c r="M17" s="445"/>
      <c r="N17" s="462"/>
      <c r="O17" s="448"/>
      <c r="P17" s="449"/>
      <c r="Q17" s="463"/>
      <c r="R17" s="463"/>
      <c r="S17" s="463"/>
      <c r="T17" s="463"/>
      <c r="U17" s="61"/>
      <c r="V17" s="62"/>
      <c r="W17" s="1"/>
      <c r="X17" s="246"/>
      <c r="Y17" s="246"/>
      <c r="Z17" s="47"/>
      <c r="AA17" s="48"/>
      <c r="AB17" s="42"/>
      <c r="AC17" s="40">
        <v>1.8</v>
      </c>
      <c r="AD17" s="1"/>
      <c r="AE17" s="1"/>
      <c r="AF17" s="1"/>
      <c r="AG17" s="16"/>
    </row>
    <row r="18" spans="1:33" ht="13.5">
      <c r="A18" s="17"/>
      <c r="B18" s="57" t="s">
        <v>45</v>
      </c>
      <c r="C18" s="166"/>
      <c r="D18" s="179"/>
      <c r="E18" s="58">
        <v>0</v>
      </c>
      <c r="F18" s="61"/>
      <c r="G18" s="445"/>
      <c r="H18" s="445"/>
      <c r="I18" s="446"/>
      <c r="J18" s="447"/>
      <c r="K18" s="448"/>
      <c r="L18" s="449"/>
      <c r="M18" s="450">
        <v>0.03</v>
      </c>
      <c r="N18" s="451"/>
      <c r="O18" s="452">
        <f>E18*M18</f>
        <v>0</v>
      </c>
      <c r="P18" s="453"/>
      <c r="Q18" s="454">
        <v>0.05</v>
      </c>
      <c r="R18" s="454"/>
      <c r="S18" s="454"/>
      <c r="T18" s="454"/>
      <c r="U18" s="64">
        <v>0.2</v>
      </c>
      <c r="V18" s="65">
        <v>0</v>
      </c>
      <c r="W18" s="1"/>
      <c r="AB18" s="248"/>
      <c r="AC18" s="250">
        <v>1.9</v>
      </c>
      <c r="AD18" s="1"/>
      <c r="AE18" s="1"/>
      <c r="AF18" s="1"/>
      <c r="AG18" s="16"/>
    </row>
    <row r="19" spans="1:33" ht="14.25" thickBot="1">
      <c r="A19" s="17"/>
      <c r="B19" s="180" t="s">
        <v>46</v>
      </c>
      <c r="C19" s="239"/>
      <c r="D19" s="181"/>
      <c r="E19" s="68">
        <v>0</v>
      </c>
      <c r="F19" s="68"/>
      <c r="G19" s="455"/>
      <c r="H19" s="455"/>
      <c r="I19" s="456">
        <v>0</v>
      </c>
      <c r="J19" s="457"/>
      <c r="K19" s="452">
        <f>E19*I19</f>
        <v>0</v>
      </c>
      <c r="L19" s="453"/>
      <c r="M19" s="455"/>
      <c r="N19" s="458"/>
      <c r="O19" s="459"/>
      <c r="P19" s="460"/>
      <c r="Q19" s="461"/>
      <c r="R19" s="461"/>
      <c r="S19" s="461"/>
      <c r="T19" s="461"/>
      <c r="U19" s="68"/>
      <c r="V19" s="69"/>
      <c r="W19" s="1"/>
      <c r="X19" s="67"/>
      <c r="Y19" s="48"/>
      <c r="Z19" s="47"/>
      <c r="AA19" s="48"/>
      <c r="AB19" s="249" t="s">
        <v>136</v>
      </c>
      <c r="AC19" s="251">
        <v>2</v>
      </c>
      <c r="AD19" s="1"/>
      <c r="AE19" s="1"/>
      <c r="AF19" s="1"/>
      <c r="AG19" s="16"/>
    </row>
    <row r="20" spans="1:33" ht="13.5">
      <c r="A20" s="17"/>
      <c r="B20" s="1"/>
      <c r="C20" s="1"/>
      <c r="D20" s="1"/>
      <c r="E20" s="1"/>
      <c r="F20" s="1"/>
      <c r="G20" s="1"/>
      <c r="H20" s="1"/>
      <c r="I20" s="1"/>
      <c r="J20" s="1"/>
      <c r="K20" s="1"/>
      <c r="L20" s="1"/>
      <c r="M20" s="1"/>
      <c r="N20" s="1"/>
      <c r="O20" s="1"/>
      <c r="P20" s="1"/>
      <c r="Q20" s="1"/>
      <c r="R20" s="1"/>
      <c r="S20" s="1"/>
      <c r="T20" s="1"/>
      <c r="U20" s="1"/>
      <c r="V20" s="1"/>
      <c r="W20" s="1"/>
      <c r="X20" s="219" t="s">
        <v>106</v>
      </c>
      <c r="Y20" s="219"/>
      <c r="Z20" s="219"/>
      <c r="AA20" s="48"/>
      <c r="AB20" s="1"/>
      <c r="AC20" s="1"/>
      <c r="AD20" s="1"/>
      <c r="AE20" s="1"/>
      <c r="AF20" s="1"/>
      <c r="AG20" s="16"/>
    </row>
    <row r="21" spans="1:33" ht="14.25" thickBot="1">
      <c r="A21" s="17"/>
      <c r="B21" s="1"/>
      <c r="C21" s="1"/>
      <c r="D21" s="1"/>
      <c r="E21" s="1"/>
      <c r="F21" s="1"/>
      <c r="G21" s="18"/>
      <c r="H21" s="1"/>
      <c r="I21" s="2"/>
      <c r="J21" s="1"/>
      <c r="K21" s="1"/>
      <c r="L21" s="1"/>
      <c r="M21" s="1"/>
      <c r="N21" s="1"/>
      <c r="O21" s="3"/>
      <c r="P21" s="3"/>
      <c r="Q21" s="1"/>
      <c r="R21" s="1"/>
      <c r="S21" s="4"/>
      <c r="T21" s="2"/>
      <c r="U21" s="2"/>
      <c r="X21" s="218" t="s">
        <v>107</v>
      </c>
      <c r="AF21" s="1"/>
      <c r="AG21" s="16"/>
    </row>
    <row r="22" spans="1:33" ht="14.25" thickBot="1">
      <c r="A22" s="17"/>
      <c r="B22" s="73" t="s">
        <v>48</v>
      </c>
      <c r="C22" s="74"/>
      <c r="D22" s="21"/>
      <c r="E22" s="21"/>
      <c r="F22" s="21"/>
      <c r="G22" s="22"/>
      <c r="H22" s="21"/>
      <c r="I22" s="21"/>
      <c r="J22" s="21" t="s">
        <v>3</v>
      </c>
      <c r="K22" s="21"/>
      <c r="L22" s="21"/>
      <c r="M22" s="21"/>
      <c r="N22" s="21"/>
      <c r="O22" s="23"/>
      <c r="P22" s="23"/>
      <c r="Q22" s="23"/>
      <c r="R22" s="23"/>
      <c r="S22" s="24"/>
      <c r="T22" s="25"/>
      <c r="U22" s="2"/>
      <c r="X22" s="388" t="s">
        <v>6</v>
      </c>
      <c r="Y22" s="442"/>
      <c r="Z22" s="388" t="s">
        <v>7</v>
      </c>
      <c r="AA22" s="389"/>
      <c r="AB22" s="388" t="s">
        <v>8</v>
      </c>
      <c r="AC22" s="389"/>
      <c r="AD22" s="388" t="s">
        <v>49</v>
      </c>
      <c r="AE22" s="389"/>
      <c r="AF22" s="1"/>
      <c r="AG22" s="16"/>
    </row>
    <row r="23" spans="1:33" ht="14.25" thickTop="1">
      <c r="A23" s="17"/>
      <c r="B23" s="75"/>
      <c r="C23" s="76"/>
      <c r="D23" s="27" t="s">
        <v>5</v>
      </c>
      <c r="E23" s="27"/>
      <c r="F23" s="27"/>
      <c r="G23" s="28"/>
      <c r="H23" s="27" t="s">
        <v>6</v>
      </c>
      <c r="I23" s="27"/>
      <c r="J23" s="27" t="s">
        <v>7</v>
      </c>
      <c r="K23" s="27"/>
      <c r="L23" s="27" t="s">
        <v>8</v>
      </c>
      <c r="M23" s="27"/>
      <c r="N23" s="27" t="s">
        <v>49</v>
      </c>
      <c r="O23" s="29"/>
      <c r="P23" s="29"/>
      <c r="Q23" s="29"/>
      <c r="R23" s="170" t="s">
        <v>50</v>
      </c>
      <c r="S23" s="30"/>
      <c r="T23" s="31"/>
      <c r="U23" s="2"/>
      <c r="X23" s="213" t="s">
        <v>354</v>
      </c>
      <c r="Y23" s="215">
        <v>1.2</v>
      </c>
      <c r="Z23" s="216" t="s">
        <v>18</v>
      </c>
      <c r="AA23" s="35" t="s">
        <v>131</v>
      </c>
      <c r="AB23" s="216" t="s">
        <v>18</v>
      </c>
      <c r="AC23" s="35" t="s">
        <v>131</v>
      </c>
      <c r="AD23" s="36" t="s">
        <v>51</v>
      </c>
      <c r="AE23" s="33">
        <v>0.9</v>
      </c>
      <c r="AF23" s="1"/>
      <c r="AG23" s="16"/>
    </row>
    <row r="24" spans="1:33" ht="15.75">
      <c r="A24" s="17"/>
      <c r="B24" s="75"/>
      <c r="C24" s="76" t="s">
        <v>40</v>
      </c>
      <c r="D24" s="78">
        <v>0</v>
      </c>
      <c r="E24" s="27" t="s">
        <v>10</v>
      </c>
      <c r="F24" s="28" t="s">
        <v>11</v>
      </c>
      <c r="G24" s="28" t="s">
        <v>12</v>
      </c>
      <c r="H24" s="38">
        <v>1.1</v>
      </c>
      <c r="I24" s="28" t="s">
        <v>13</v>
      </c>
      <c r="J24" s="38" t="s">
        <v>21</v>
      </c>
      <c r="K24" s="79" t="s">
        <v>13</v>
      </c>
      <c r="L24" s="38" t="s">
        <v>21</v>
      </c>
      <c r="M24" s="79" t="s">
        <v>13</v>
      </c>
      <c r="N24" s="38" t="s">
        <v>52</v>
      </c>
      <c r="O24" s="29" t="s">
        <v>14</v>
      </c>
      <c r="P24" s="29"/>
      <c r="Q24" s="28" t="s">
        <v>15</v>
      </c>
      <c r="R24" s="443">
        <v>0.34965034965034963</v>
      </c>
      <c r="S24" s="444"/>
      <c r="T24" s="31" t="s">
        <v>16</v>
      </c>
      <c r="U24" s="2"/>
      <c r="X24" s="32" t="s">
        <v>17</v>
      </c>
      <c r="Y24" s="33" t="s">
        <v>102</v>
      </c>
      <c r="Z24" s="99" t="s">
        <v>20</v>
      </c>
      <c r="AA24" s="40" t="s">
        <v>100</v>
      </c>
      <c r="AB24" s="99" t="s">
        <v>20</v>
      </c>
      <c r="AC24" s="40" t="s">
        <v>100</v>
      </c>
      <c r="AD24" s="42" t="s">
        <v>20</v>
      </c>
      <c r="AE24" s="80" t="s">
        <v>21</v>
      </c>
      <c r="AF24" s="1"/>
      <c r="AG24" s="16"/>
    </row>
    <row r="25" spans="1:33" ht="14.25" thickBot="1">
      <c r="A25" s="17"/>
      <c r="B25" s="75"/>
      <c r="C25" s="76"/>
      <c r="D25" s="27"/>
      <c r="E25" s="27"/>
      <c r="F25" s="27"/>
      <c r="G25" s="28"/>
      <c r="H25" s="27"/>
      <c r="I25" s="27"/>
      <c r="J25" s="27"/>
      <c r="K25" s="27"/>
      <c r="L25" s="27"/>
      <c r="M25" s="79"/>
      <c r="N25" s="27"/>
      <c r="O25" s="29"/>
      <c r="P25" s="29"/>
      <c r="Q25" s="28"/>
      <c r="R25" s="29"/>
      <c r="S25" s="30"/>
      <c r="T25" s="31"/>
      <c r="U25" s="2"/>
      <c r="X25" s="39" t="s">
        <v>19</v>
      </c>
      <c r="Y25" s="40" t="s">
        <v>96</v>
      </c>
      <c r="Z25" s="70" t="s">
        <v>98</v>
      </c>
      <c r="AA25" s="214" t="s">
        <v>101</v>
      </c>
      <c r="AB25" s="70" t="s">
        <v>98</v>
      </c>
      <c r="AC25" s="214" t="s">
        <v>101</v>
      </c>
      <c r="AD25" s="174" t="s">
        <v>53</v>
      </c>
      <c r="AE25" s="175">
        <v>1.1</v>
      </c>
      <c r="AF25" s="1"/>
      <c r="AG25" s="16"/>
    </row>
    <row r="26" spans="1:33" ht="16.5" thickBot="1">
      <c r="A26" s="17"/>
      <c r="B26" s="75"/>
      <c r="C26" s="76" t="s">
        <v>42</v>
      </c>
      <c r="D26" s="78">
        <v>0</v>
      </c>
      <c r="E26" s="27" t="s">
        <v>10</v>
      </c>
      <c r="F26" s="28" t="s">
        <v>11</v>
      </c>
      <c r="G26" s="28" t="s">
        <v>12</v>
      </c>
      <c r="H26" s="38">
        <v>1.1</v>
      </c>
      <c r="I26" s="28" t="s">
        <v>13</v>
      </c>
      <c r="J26" s="38">
        <v>1</v>
      </c>
      <c r="K26" s="79" t="s">
        <v>13</v>
      </c>
      <c r="L26" s="38">
        <v>1</v>
      </c>
      <c r="M26" s="79" t="s">
        <v>13</v>
      </c>
      <c r="N26" s="38" t="s">
        <v>52</v>
      </c>
      <c r="O26" s="29" t="s">
        <v>14</v>
      </c>
      <c r="P26" s="29"/>
      <c r="Q26" s="28" t="s">
        <v>15</v>
      </c>
      <c r="R26" s="443">
        <v>0</v>
      </c>
      <c r="S26" s="444"/>
      <c r="T26" s="31" t="s">
        <v>16</v>
      </c>
      <c r="U26" s="2"/>
      <c r="X26" s="39" t="s">
        <v>23</v>
      </c>
      <c r="Y26" s="40" t="s">
        <v>103</v>
      </c>
      <c r="AD26" s="176" t="s">
        <v>54</v>
      </c>
      <c r="AE26" s="177" t="s">
        <v>52</v>
      </c>
      <c r="AF26" s="1"/>
      <c r="AG26" s="16"/>
    </row>
    <row r="27" spans="1:33" ht="14.25" thickBot="1">
      <c r="A27" s="17"/>
      <c r="B27" s="75"/>
      <c r="C27" s="76"/>
      <c r="D27" s="97"/>
      <c r="E27" s="27"/>
      <c r="F27" s="28"/>
      <c r="G27" s="28"/>
      <c r="H27" s="155"/>
      <c r="I27" s="28"/>
      <c r="J27" s="155"/>
      <c r="K27" s="79"/>
      <c r="L27" s="155"/>
      <c r="M27" s="79"/>
      <c r="N27" s="155"/>
      <c r="O27" s="29"/>
      <c r="P27" s="29"/>
      <c r="Q27" s="28"/>
      <c r="R27" s="29"/>
      <c r="S27" s="156"/>
      <c r="T27" s="31"/>
      <c r="U27" s="2"/>
      <c r="X27" s="81" t="s">
        <v>25</v>
      </c>
      <c r="Y27" s="71" t="s">
        <v>104</v>
      </c>
      <c r="Z27" s="47"/>
      <c r="AA27" s="48"/>
      <c r="AB27" s="47"/>
      <c r="AC27" s="48"/>
      <c r="AD27" s="47"/>
      <c r="AE27" s="48"/>
      <c r="AF27" s="1"/>
      <c r="AG27" s="16"/>
    </row>
    <row r="28" spans="1:33" ht="15.75">
      <c r="A28" s="17"/>
      <c r="B28" s="75"/>
      <c r="C28" s="76" t="s">
        <v>44</v>
      </c>
      <c r="D28" s="78">
        <v>0</v>
      </c>
      <c r="E28" s="27" t="s">
        <v>10</v>
      </c>
      <c r="F28" s="28" t="s">
        <v>11</v>
      </c>
      <c r="G28" s="28" t="s">
        <v>12</v>
      </c>
      <c r="H28" s="38">
        <v>1.1</v>
      </c>
      <c r="I28" s="28" t="s">
        <v>13</v>
      </c>
      <c r="J28" s="38">
        <v>1</v>
      </c>
      <c r="K28" s="79" t="s">
        <v>13</v>
      </c>
      <c r="L28" s="38">
        <v>1</v>
      </c>
      <c r="M28" s="79" t="s">
        <v>13</v>
      </c>
      <c r="N28" s="38" t="s">
        <v>52</v>
      </c>
      <c r="O28" s="29" t="s">
        <v>14</v>
      </c>
      <c r="P28" s="29"/>
      <c r="Q28" s="28" t="s">
        <v>15</v>
      </c>
      <c r="R28" s="443">
        <v>0</v>
      </c>
      <c r="S28" s="444"/>
      <c r="T28" s="31" t="s">
        <v>16</v>
      </c>
      <c r="U28" s="2"/>
      <c r="X28" s="217" t="s">
        <v>105</v>
      </c>
      <c r="Y28" s="77"/>
      <c r="Z28" s="47"/>
      <c r="AA28" s="48"/>
      <c r="AB28" s="47"/>
      <c r="AC28" s="48"/>
      <c r="AD28" s="47"/>
      <c r="AE28" s="48"/>
      <c r="AF28" s="1"/>
      <c r="AG28" s="16"/>
    </row>
    <row r="29" spans="1:33" ht="14.25" thickBot="1">
      <c r="A29" s="17"/>
      <c r="B29" s="75"/>
      <c r="C29" s="76"/>
      <c r="D29" s="27"/>
      <c r="E29" s="27"/>
      <c r="F29" s="27"/>
      <c r="G29" s="28"/>
      <c r="H29" s="27"/>
      <c r="I29" s="27"/>
      <c r="J29" s="27"/>
      <c r="K29" s="27"/>
      <c r="L29" s="27"/>
      <c r="M29" s="79"/>
      <c r="N29" s="27"/>
      <c r="O29" s="29"/>
      <c r="P29" s="29"/>
      <c r="Q29" s="28"/>
      <c r="R29" s="29"/>
      <c r="S29" s="30"/>
      <c r="T29" s="31"/>
      <c r="U29" s="2"/>
      <c r="V29" s="67"/>
      <c r="W29" s="77"/>
      <c r="X29" s="72" t="s">
        <v>129</v>
      </c>
      <c r="Y29" s="72"/>
      <c r="Z29" s="72"/>
      <c r="AA29" s="48"/>
      <c r="AB29" s="47"/>
      <c r="AC29" s="48"/>
      <c r="AD29" s="47"/>
      <c r="AE29" s="48"/>
      <c r="AF29" s="1"/>
      <c r="AG29" s="16"/>
    </row>
    <row r="30" spans="1:33" ht="16.5" thickBot="1">
      <c r="A30" s="17"/>
      <c r="B30" s="75"/>
      <c r="C30" s="76" t="s">
        <v>46</v>
      </c>
      <c r="D30" s="78">
        <v>0</v>
      </c>
      <c r="E30" s="27" t="s">
        <v>10</v>
      </c>
      <c r="F30" s="28" t="s">
        <v>11</v>
      </c>
      <c r="G30" s="28" t="s">
        <v>12</v>
      </c>
      <c r="H30" s="38">
        <v>1.1</v>
      </c>
      <c r="I30" s="28" t="s">
        <v>13</v>
      </c>
      <c r="J30" s="38">
        <v>1</v>
      </c>
      <c r="K30" s="79" t="s">
        <v>13</v>
      </c>
      <c r="L30" s="38">
        <v>1</v>
      </c>
      <c r="M30" s="79" t="s">
        <v>13</v>
      </c>
      <c r="N30" s="38" t="s">
        <v>52</v>
      </c>
      <c r="O30" s="29" t="s">
        <v>14</v>
      </c>
      <c r="P30" s="29"/>
      <c r="Q30" s="28" t="s">
        <v>15</v>
      </c>
      <c r="R30" s="443">
        <v>0</v>
      </c>
      <c r="S30" s="444"/>
      <c r="T30" s="31" t="s">
        <v>16</v>
      </c>
      <c r="U30" s="2"/>
      <c r="X30" s="388" t="s">
        <v>6</v>
      </c>
      <c r="Y30" s="442"/>
      <c r="Z30" s="388" t="s">
        <v>7</v>
      </c>
      <c r="AA30" s="389"/>
      <c r="AB30" s="388" t="s">
        <v>8</v>
      </c>
      <c r="AC30" s="389"/>
      <c r="AD30" s="388" t="s">
        <v>49</v>
      </c>
      <c r="AE30" s="389"/>
      <c r="AF30" s="1"/>
      <c r="AG30" s="16"/>
    </row>
    <row r="31" spans="1:33" ht="14.25" thickTop="1">
      <c r="A31" s="17"/>
      <c r="B31" s="26"/>
      <c r="C31" s="27"/>
      <c r="D31" s="27"/>
      <c r="E31" s="27"/>
      <c r="F31" s="27"/>
      <c r="G31" s="28"/>
      <c r="H31" s="27"/>
      <c r="I31" s="27"/>
      <c r="J31" s="27"/>
      <c r="K31" s="27"/>
      <c r="L31" s="27"/>
      <c r="M31" s="27"/>
      <c r="N31" s="27"/>
      <c r="O31" s="29"/>
      <c r="P31" s="29"/>
      <c r="Q31" s="29"/>
      <c r="R31" s="28"/>
      <c r="S31" s="30"/>
      <c r="T31" s="31"/>
      <c r="U31" s="2"/>
      <c r="X31" s="213" t="s">
        <v>353</v>
      </c>
      <c r="Y31" s="215" t="s">
        <v>104</v>
      </c>
      <c r="Z31" s="36" t="s">
        <v>18</v>
      </c>
      <c r="AA31" s="35">
        <v>0.9</v>
      </c>
      <c r="AB31" s="36" t="s">
        <v>18</v>
      </c>
      <c r="AC31" s="35">
        <v>0.9</v>
      </c>
      <c r="AD31" s="36" t="s">
        <v>51</v>
      </c>
      <c r="AE31" s="33">
        <v>0.7</v>
      </c>
      <c r="AF31" s="1"/>
      <c r="AG31" s="16"/>
    </row>
    <row r="32" spans="1:33" ht="14.25" thickBot="1">
      <c r="A32" s="17"/>
      <c r="B32" s="75"/>
      <c r="C32" s="82"/>
      <c r="D32" s="83"/>
      <c r="E32" s="83"/>
      <c r="F32" s="83"/>
      <c r="G32" s="84"/>
      <c r="H32" s="83"/>
      <c r="I32" s="83"/>
      <c r="J32" s="83" t="s">
        <v>3</v>
      </c>
      <c r="K32" s="83"/>
      <c r="L32" s="83"/>
      <c r="M32" s="83"/>
      <c r="N32" s="83"/>
      <c r="O32" s="85"/>
      <c r="P32" s="85"/>
      <c r="Q32" s="85"/>
      <c r="R32" s="84"/>
      <c r="S32" s="86"/>
      <c r="T32" s="87"/>
      <c r="U32" s="2"/>
      <c r="X32" s="32" t="s">
        <v>17</v>
      </c>
      <c r="Y32" s="33" t="s">
        <v>117</v>
      </c>
      <c r="Z32" s="42" t="s">
        <v>20</v>
      </c>
      <c r="AA32" s="40" t="s">
        <v>21</v>
      </c>
      <c r="AB32" s="42" t="s">
        <v>20</v>
      </c>
      <c r="AC32" s="40" t="s">
        <v>21</v>
      </c>
      <c r="AD32" s="70" t="s">
        <v>20</v>
      </c>
      <c r="AE32" s="71" t="s">
        <v>21</v>
      </c>
      <c r="AF32" s="1"/>
      <c r="AG32" s="16"/>
    </row>
    <row r="33" spans="1:33" ht="14.25" thickBot="1">
      <c r="A33" s="17"/>
      <c r="B33" s="75"/>
      <c r="C33" s="76"/>
      <c r="D33" s="27" t="s">
        <v>5</v>
      </c>
      <c r="E33" s="27"/>
      <c r="F33" s="27"/>
      <c r="G33" s="28"/>
      <c r="H33" s="27" t="s">
        <v>6</v>
      </c>
      <c r="I33" s="27"/>
      <c r="J33" s="27" t="s">
        <v>7</v>
      </c>
      <c r="K33" s="27"/>
      <c r="L33" s="27" t="s">
        <v>8</v>
      </c>
      <c r="M33" s="27"/>
      <c r="N33" s="27" t="s">
        <v>49</v>
      </c>
      <c r="O33" s="29"/>
      <c r="P33" s="29"/>
      <c r="Q33" s="29"/>
      <c r="R33" s="28" t="s">
        <v>50</v>
      </c>
      <c r="S33" s="30"/>
      <c r="T33" s="31"/>
      <c r="U33" s="2"/>
      <c r="X33" s="39" t="s">
        <v>19</v>
      </c>
      <c r="Y33" s="40" t="s">
        <v>117</v>
      </c>
      <c r="Z33" s="220" t="s">
        <v>98</v>
      </c>
      <c r="AA33" s="221" t="s">
        <v>100</v>
      </c>
      <c r="AB33" s="70" t="s">
        <v>47</v>
      </c>
      <c r="AC33" s="71">
        <v>1.1</v>
      </c>
      <c r="AD33" s="1"/>
      <c r="AE33" s="1"/>
      <c r="AF33" s="1"/>
      <c r="AG33" s="16"/>
    </row>
    <row r="34" spans="1:33" ht="15.75">
      <c r="A34" s="17"/>
      <c r="B34" s="75"/>
      <c r="C34" s="88" t="s">
        <v>55</v>
      </c>
      <c r="D34" s="37">
        <v>0</v>
      </c>
      <c r="E34" s="43" t="s">
        <v>10</v>
      </c>
      <c r="F34" s="44" t="s">
        <v>11</v>
      </c>
      <c r="G34" s="44" t="s">
        <v>12</v>
      </c>
      <c r="H34" s="38">
        <v>0.3</v>
      </c>
      <c r="I34" s="44" t="s">
        <v>13</v>
      </c>
      <c r="J34" s="38">
        <v>1</v>
      </c>
      <c r="K34" s="89" t="s">
        <v>13</v>
      </c>
      <c r="L34" s="38">
        <v>1.1</v>
      </c>
      <c r="M34" s="89" t="s">
        <v>13</v>
      </c>
      <c r="N34" s="38">
        <v>1</v>
      </c>
      <c r="O34" s="45" t="s">
        <v>14</v>
      </c>
      <c r="P34" s="45"/>
      <c r="Q34" s="45" t="s">
        <v>56</v>
      </c>
      <c r="R34" s="443">
        <v>0</v>
      </c>
      <c r="S34" s="417"/>
      <c r="T34" s="46" t="s">
        <v>16</v>
      </c>
      <c r="U34" s="2"/>
      <c r="X34" s="39" t="s">
        <v>23</v>
      </c>
      <c r="Y34" s="40" t="s">
        <v>117</v>
      </c>
      <c r="AD34" s="77"/>
      <c r="AE34" s="77"/>
      <c r="AF34" s="1"/>
      <c r="AG34" s="16"/>
    </row>
    <row r="35" spans="1:33" ht="14.25" thickBot="1">
      <c r="A35" s="17"/>
      <c r="B35" s="90"/>
      <c r="C35" s="91"/>
      <c r="D35" s="50"/>
      <c r="E35" s="50"/>
      <c r="F35" s="50"/>
      <c r="G35" s="51"/>
      <c r="H35" s="50"/>
      <c r="I35" s="50"/>
      <c r="J35" s="50"/>
      <c r="K35" s="92"/>
      <c r="L35" s="50"/>
      <c r="M35" s="92"/>
      <c r="N35" s="50"/>
      <c r="O35" s="52"/>
      <c r="P35" s="52"/>
      <c r="Q35" s="52"/>
      <c r="R35" s="429">
        <f>SUM(R24:R34)</f>
        <v>0.34965034965034963</v>
      </c>
      <c r="S35" s="401"/>
      <c r="T35" s="53" t="s">
        <v>22</v>
      </c>
      <c r="U35" s="2"/>
      <c r="X35" s="81" t="s">
        <v>25</v>
      </c>
      <c r="Y35" s="71" t="s">
        <v>110</v>
      </c>
      <c r="AD35" s="6"/>
      <c r="AE35" s="1"/>
      <c r="AF35" s="1"/>
      <c r="AG35" s="16"/>
    </row>
    <row r="36" spans="1:33" ht="13.5">
      <c r="A36" s="17"/>
      <c r="B36" s="27"/>
      <c r="C36" s="27"/>
      <c r="D36" s="27"/>
      <c r="E36" s="27"/>
      <c r="F36" s="27"/>
      <c r="G36" s="28"/>
      <c r="H36" s="27"/>
      <c r="I36" s="27"/>
      <c r="J36" s="27"/>
      <c r="K36" s="79"/>
      <c r="L36" s="27"/>
      <c r="M36" s="79"/>
      <c r="N36" s="27"/>
      <c r="O36" s="29"/>
      <c r="P36" s="29"/>
      <c r="Q36" s="29"/>
      <c r="R36" s="28"/>
      <c r="S36" s="93"/>
      <c r="T36" s="27"/>
      <c r="U36" s="2"/>
      <c r="V36" s="5"/>
      <c r="W36" s="6"/>
      <c r="X36" s="7"/>
      <c r="Y36" s="1"/>
      <c r="Z36" s="1"/>
      <c r="AA36" s="1"/>
      <c r="AB36" s="1"/>
      <c r="AC36" s="1"/>
      <c r="AD36" s="6"/>
      <c r="AE36" s="1"/>
      <c r="AF36" s="1"/>
      <c r="AG36" s="16"/>
    </row>
    <row r="37" spans="1:33" ht="14.25" thickBot="1">
      <c r="A37" s="17"/>
      <c r="B37" s="1"/>
      <c r="C37" s="1"/>
      <c r="D37" s="1"/>
      <c r="E37" s="1"/>
      <c r="F37" s="1"/>
      <c r="G37" s="18"/>
      <c r="H37" s="1"/>
      <c r="I37" s="2"/>
      <c r="J37" s="1"/>
      <c r="K37" s="94"/>
      <c r="L37" s="1"/>
      <c r="M37" s="94"/>
      <c r="N37" s="1"/>
      <c r="O37" s="3"/>
      <c r="P37" s="3"/>
      <c r="Q37" s="1"/>
      <c r="R37" s="18"/>
      <c r="S37" s="4"/>
      <c r="T37" s="2"/>
      <c r="U37" s="2"/>
      <c r="X37" s="19" t="s">
        <v>338</v>
      </c>
      <c r="Y37" s="6"/>
      <c r="Z37" s="7"/>
      <c r="AA37" s="1"/>
      <c r="AB37" s="1"/>
      <c r="AC37" s="1"/>
      <c r="AD37" s="1"/>
      <c r="AE37" s="1"/>
      <c r="AF37" s="1"/>
      <c r="AG37" s="16"/>
    </row>
    <row r="38" spans="1:33" ht="14.25" thickBot="1">
      <c r="A38" s="17"/>
      <c r="B38" s="20" t="s">
        <v>57</v>
      </c>
      <c r="C38" s="21"/>
      <c r="D38" s="21"/>
      <c r="E38" s="21"/>
      <c r="F38" s="21"/>
      <c r="G38" s="22"/>
      <c r="H38" s="21"/>
      <c r="I38" s="21"/>
      <c r="J38" s="21" t="s">
        <v>3</v>
      </c>
      <c r="K38" s="95"/>
      <c r="L38" s="21"/>
      <c r="M38" s="95"/>
      <c r="N38" s="21"/>
      <c r="O38" s="23"/>
      <c r="P38" s="23"/>
      <c r="Q38" s="23"/>
      <c r="R38" s="22"/>
      <c r="S38" s="24"/>
      <c r="T38" s="25"/>
      <c r="U38" s="2"/>
      <c r="X38" s="225" t="s">
        <v>114</v>
      </c>
      <c r="AF38" s="1"/>
      <c r="AG38" s="16"/>
    </row>
    <row r="39" spans="1:33" ht="14.25" thickBot="1">
      <c r="A39" s="17"/>
      <c r="B39" s="26"/>
      <c r="C39" s="27"/>
      <c r="D39" s="27" t="s">
        <v>5</v>
      </c>
      <c r="E39" s="27"/>
      <c r="F39" s="27"/>
      <c r="G39" s="28"/>
      <c r="H39" s="27" t="s">
        <v>6</v>
      </c>
      <c r="I39" s="27"/>
      <c r="J39" s="27" t="s">
        <v>7</v>
      </c>
      <c r="K39" s="79"/>
      <c r="L39" s="48" t="s">
        <v>58</v>
      </c>
      <c r="M39" s="79"/>
      <c r="N39" s="27" t="s">
        <v>59</v>
      </c>
      <c r="O39" s="29"/>
      <c r="P39" s="29"/>
      <c r="Q39" s="29"/>
      <c r="R39" s="170" t="s">
        <v>50</v>
      </c>
      <c r="S39" s="30"/>
      <c r="T39" s="31"/>
      <c r="U39" s="2"/>
      <c r="X39" s="388" t="s">
        <v>337</v>
      </c>
      <c r="Y39" s="442"/>
      <c r="Z39" s="388" t="s">
        <v>7</v>
      </c>
      <c r="AA39" s="389"/>
      <c r="AB39" s="388" t="s">
        <v>58</v>
      </c>
      <c r="AC39" s="389"/>
      <c r="AD39" s="388" t="s">
        <v>59</v>
      </c>
      <c r="AE39" s="389"/>
      <c r="AF39" s="1"/>
      <c r="AG39" s="16"/>
    </row>
    <row r="40" spans="1:33" ht="16.5" thickTop="1">
      <c r="A40" s="17"/>
      <c r="B40" s="26"/>
      <c r="C40" s="27" t="s">
        <v>39</v>
      </c>
      <c r="D40" s="78">
        <v>0</v>
      </c>
      <c r="E40" s="27" t="s">
        <v>10</v>
      </c>
      <c r="F40" s="28" t="s">
        <v>11</v>
      </c>
      <c r="G40" s="28" t="s">
        <v>12</v>
      </c>
      <c r="H40" s="38">
        <v>0.5</v>
      </c>
      <c r="I40" s="79" t="s">
        <v>13</v>
      </c>
      <c r="J40" s="38">
        <v>1</v>
      </c>
      <c r="K40" s="79" t="s">
        <v>13</v>
      </c>
      <c r="L40" s="38" t="s">
        <v>21</v>
      </c>
      <c r="M40" s="79" t="s">
        <v>13</v>
      </c>
      <c r="N40" s="38">
        <v>1.4</v>
      </c>
      <c r="O40" s="29" t="s">
        <v>14</v>
      </c>
      <c r="P40" s="29"/>
      <c r="Q40" s="28" t="s">
        <v>15</v>
      </c>
      <c r="R40" s="416">
        <v>0.13392857142857142</v>
      </c>
      <c r="S40" s="417"/>
      <c r="T40" s="31" t="s">
        <v>16</v>
      </c>
      <c r="U40" s="2"/>
      <c r="X40" s="213" t="s">
        <v>353</v>
      </c>
      <c r="Y40" s="215" t="s">
        <v>113</v>
      </c>
      <c r="Z40" s="36" t="s">
        <v>18</v>
      </c>
      <c r="AA40" s="35">
        <v>0.9</v>
      </c>
      <c r="AB40" s="213" t="s">
        <v>112</v>
      </c>
      <c r="AC40" s="224">
        <v>0.7</v>
      </c>
      <c r="AD40" s="36" t="s">
        <v>51</v>
      </c>
      <c r="AE40" s="33" t="s">
        <v>61</v>
      </c>
      <c r="AF40" s="1"/>
      <c r="AG40" s="16"/>
    </row>
    <row r="41" spans="1:33" ht="13.5">
      <c r="A41" s="17"/>
      <c r="B41" s="26"/>
      <c r="C41" s="27"/>
      <c r="D41" s="97"/>
      <c r="E41" s="27"/>
      <c r="F41" s="27"/>
      <c r="G41" s="28"/>
      <c r="H41" s="27"/>
      <c r="I41" s="79"/>
      <c r="J41" s="27"/>
      <c r="K41" s="79"/>
      <c r="L41" s="27"/>
      <c r="M41" s="79"/>
      <c r="N41" s="83"/>
      <c r="O41" s="29"/>
      <c r="P41" s="29"/>
      <c r="Q41" s="28"/>
      <c r="R41" s="1"/>
      <c r="S41" s="30"/>
      <c r="T41" s="31"/>
      <c r="U41" s="2"/>
      <c r="X41" s="32" t="s">
        <v>17</v>
      </c>
      <c r="Y41" s="33" t="s">
        <v>108</v>
      </c>
      <c r="Z41" s="42" t="s">
        <v>20</v>
      </c>
      <c r="AA41" s="40" t="s">
        <v>21</v>
      </c>
      <c r="AB41" s="36" t="s">
        <v>60</v>
      </c>
      <c r="AC41" s="33" t="s">
        <v>99</v>
      </c>
      <c r="AD41" s="42" t="s">
        <v>63</v>
      </c>
      <c r="AE41" s="40">
        <v>0.9</v>
      </c>
      <c r="AF41" s="1"/>
      <c r="AG41" s="16"/>
    </row>
    <row r="42" spans="1:33" ht="16.5" thickBot="1">
      <c r="A42" s="17"/>
      <c r="B42" s="26"/>
      <c r="C42" s="158" t="s">
        <v>41</v>
      </c>
      <c r="D42" s="78">
        <v>0</v>
      </c>
      <c r="E42" s="27" t="s">
        <v>10</v>
      </c>
      <c r="F42" s="28" t="s">
        <v>11</v>
      </c>
      <c r="G42" s="28" t="s">
        <v>12</v>
      </c>
      <c r="H42" s="38">
        <v>0.5</v>
      </c>
      <c r="I42" s="79" t="s">
        <v>13</v>
      </c>
      <c r="J42" s="38">
        <v>1</v>
      </c>
      <c r="K42" s="79" t="s">
        <v>13</v>
      </c>
      <c r="L42" s="38">
        <v>1.6</v>
      </c>
      <c r="M42" s="159" t="s">
        <v>13</v>
      </c>
      <c r="N42" s="38">
        <v>1.4</v>
      </c>
      <c r="O42" s="29" t="s">
        <v>14</v>
      </c>
      <c r="P42" s="29"/>
      <c r="Q42" s="28" t="s">
        <v>15</v>
      </c>
      <c r="R42" s="416">
        <v>0</v>
      </c>
      <c r="S42" s="417"/>
      <c r="T42" s="31" t="s">
        <v>16</v>
      </c>
      <c r="U42" s="2"/>
      <c r="X42" s="39" t="s">
        <v>19</v>
      </c>
      <c r="Y42" s="40" t="s">
        <v>109</v>
      </c>
      <c r="Z42" s="220" t="s">
        <v>98</v>
      </c>
      <c r="AA42" s="221" t="s">
        <v>111</v>
      </c>
      <c r="AB42" s="42" t="s">
        <v>62</v>
      </c>
      <c r="AC42" s="40">
        <v>0.9</v>
      </c>
      <c r="AD42" s="42" t="s">
        <v>20</v>
      </c>
      <c r="AE42" s="40" t="s">
        <v>21</v>
      </c>
      <c r="AF42" s="1"/>
      <c r="AG42" s="16"/>
    </row>
    <row r="43" spans="1:33" ht="13.5">
      <c r="A43" s="17"/>
      <c r="B43" s="26"/>
      <c r="C43" s="27"/>
      <c r="D43" s="97"/>
      <c r="E43" s="27"/>
      <c r="F43" s="28"/>
      <c r="G43" s="28"/>
      <c r="H43" s="155"/>
      <c r="I43" s="79"/>
      <c r="J43" s="155"/>
      <c r="K43" s="79"/>
      <c r="L43" s="155"/>
      <c r="M43" s="79"/>
      <c r="N43" s="155"/>
      <c r="O43" s="29"/>
      <c r="P43" s="29"/>
      <c r="Q43" s="28"/>
      <c r="R43" s="1"/>
      <c r="S43" s="157"/>
      <c r="T43" s="31"/>
      <c r="U43" s="2"/>
      <c r="X43" s="39" t="s">
        <v>23</v>
      </c>
      <c r="Y43" s="40" t="s">
        <v>109</v>
      </c>
      <c r="Z43" s="7"/>
      <c r="AA43" s="1"/>
      <c r="AB43" s="42" t="s">
        <v>20</v>
      </c>
      <c r="AC43" s="40" t="s">
        <v>21</v>
      </c>
      <c r="AD43" s="42" t="s">
        <v>64</v>
      </c>
      <c r="AE43" s="40">
        <v>1.2</v>
      </c>
      <c r="AF43" s="1"/>
      <c r="AG43" s="16"/>
    </row>
    <row r="44" spans="1:33" ht="16.5" thickBot="1">
      <c r="A44" s="17"/>
      <c r="B44" s="26"/>
      <c r="C44" s="27" t="s">
        <v>43</v>
      </c>
      <c r="D44" s="78">
        <v>0</v>
      </c>
      <c r="E44" s="27" t="s">
        <v>10</v>
      </c>
      <c r="F44" s="28" t="s">
        <v>11</v>
      </c>
      <c r="G44" s="28" t="s">
        <v>12</v>
      </c>
      <c r="H44" s="38">
        <v>0.5</v>
      </c>
      <c r="I44" s="79" t="s">
        <v>13</v>
      </c>
      <c r="J44" s="38">
        <v>1</v>
      </c>
      <c r="K44" s="79" t="s">
        <v>13</v>
      </c>
      <c r="L44" s="38">
        <v>1.6</v>
      </c>
      <c r="M44" s="79" t="s">
        <v>13</v>
      </c>
      <c r="N44" s="38">
        <v>1.4</v>
      </c>
      <c r="O44" s="29" t="s">
        <v>14</v>
      </c>
      <c r="P44" s="29"/>
      <c r="Q44" s="28" t="s">
        <v>15</v>
      </c>
      <c r="R44" s="416">
        <v>0</v>
      </c>
      <c r="S44" s="417"/>
      <c r="T44" s="31" t="s">
        <v>16</v>
      </c>
      <c r="U44" s="2"/>
      <c r="V44" s="67"/>
      <c r="W44" s="77"/>
      <c r="X44" s="81" t="s">
        <v>25</v>
      </c>
      <c r="Y44" s="71" t="s">
        <v>137</v>
      </c>
      <c r="Z44" s="222"/>
      <c r="AA44" s="223"/>
      <c r="AB44" s="42" t="s">
        <v>130</v>
      </c>
      <c r="AC44" s="40">
        <v>1.3</v>
      </c>
      <c r="AD44" s="70" t="s">
        <v>66</v>
      </c>
      <c r="AE44" s="71">
        <v>1.4</v>
      </c>
      <c r="AF44" s="1"/>
      <c r="AG44" s="16"/>
    </row>
    <row r="45" spans="1:33" ht="14.25" thickBot="1">
      <c r="A45" s="17"/>
      <c r="B45" s="26"/>
      <c r="C45" s="27"/>
      <c r="D45" s="97"/>
      <c r="E45" s="27"/>
      <c r="F45" s="28"/>
      <c r="G45" s="28"/>
      <c r="H45" s="155"/>
      <c r="I45" s="79"/>
      <c r="J45" s="155"/>
      <c r="K45" s="79"/>
      <c r="L45" s="155"/>
      <c r="M45" s="79"/>
      <c r="N45" s="182"/>
      <c r="O45" s="29"/>
      <c r="P45" s="29"/>
      <c r="Q45" s="28"/>
      <c r="R45" s="183"/>
      <c r="S45" s="184"/>
      <c r="T45" s="31"/>
      <c r="U45" s="2"/>
      <c r="V45" s="67"/>
      <c r="W45" s="77"/>
      <c r="X45" s="7"/>
      <c r="Y45" s="1"/>
      <c r="Z45" s="47"/>
      <c r="AA45" s="77"/>
      <c r="AB45" s="70" t="s">
        <v>65</v>
      </c>
      <c r="AC45" s="71">
        <v>1.6</v>
      </c>
      <c r="AD45" s="77"/>
      <c r="AE45" s="77"/>
      <c r="AF45" s="1"/>
      <c r="AG45" s="16"/>
    </row>
    <row r="46" spans="1:33" ht="15.75">
      <c r="A46" s="17"/>
      <c r="B46" s="26"/>
      <c r="C46" s="158" t="s">
        <v>45</v>
      </c>
      <c r="D46" s="78">
        <v>0</v>
      </c>
      <c r="E46" s="27" t="s">
        <v>10</v>
      </c>
      <c r="F46" s="28" t="s">
        <v>11</v>
      </c>
      <c r="G46" s="28" t="s">
        <v>12</v>
      </c>
      <c r="H46" s="38">
        <v>0.5</v>
      </c>
      <c r="I46" s="79" t="s">
        <v>13</v>
      </c>
      <c r="J46" s="38">
        <v>1</v>
      </c>
      <c r="K46" s="79" t="s">
        <v>13</v>
      </c>
      <c r="L46" s="38">
        <v>1.6</v>
      </c>
      <c r="M46" s="159" t="s">
        <v>13</v>
      </c>
      <c r="N46" s="38">
        <v>1.4</v>
      </c>
      <c r="O46" s="29" t="s">
        <v>14</v>
      </c>
      <c r="P46" s="29"/>
      <c r="Q46" s="28" t="s">
        <v>15</v>
      </c>
      <c r="R46" s="416">
        <v>0</v>
      </c>
      <c r="S46" s="417"/>
      <c r="T46" s="31" t="s">
        <v>16</v>
      </c>
      <c r="U46" s="2"/>
      <c r="V46" s="67"/>
      <c r="W46" s="77"/>
      <c r="X46" s="7"/>
      <c r="Y46" s="1"/>
      <c r="Z46" s="47"/>
      <c r="AA46" s="77"/>
      <c r="AB46" s="47"/>
      <c r="AC46" s="77"/>
      <c r="AD46" s="77"/>
      <c r="AE46" s="77"/>
      <c r="AF46" s="1"/>
      <c r="AG46" s="16"/>
    </row>
    <row r="47" spans="1:33" ht="13.5">
      <c r="A47" s="17"/>
      <c r="B47" s="26"/>
      <c r="C47" s="88"/>
      <c r="D47" s="160"/>
      <c r="E47" s="43"/>
      <c r="F47" s="44"/>
      <c r="G47" s="44"/>
      <c r="H47" s="161"/>
      <c r="I47" s="89"/>
      <c r="J47" s="161"/>
      <c r="K47" s="89"/>
      <c r="L47" s="161"/>
      <c r="M47" s="89"/>
      <c r="N47" s="161"/>
      <c r="O47" s="45"/>
      <c r="P47" s="45"/>
      <c r="Q47" s="45"/>
      <c r="R47" s="44"/>
      <c r="S47" s="162"/>
      <c r="T47" s="46"/>
      <c r="U47" s="2"/>
      <c r="V47" s="19" t="s">
        <v>339</v>
      </c>
      <c r="W47" s="6"/>
      <c r="X47" s="7"/>
      <c r="Y47" s="1"/>
      <c r="Z47" s="1"/>
      <c r="AA47" s="1"/>
      <c r="AB47" s="1"/>
      <c r="AC47" s="1"/>
      <c r="AD47" s="6"/>
      <c r="AE47" s="1"/>
      <c r="AF47" s="1"/>
      <c r="AG47" s="16"/>
    </row>
    <row r="48" spans="1:33" ht="15.75">
      <c r="A48" s="17"/>
      <c r="B48" s="26"/>
      <c r="C48" s="27" t="s">
        <v>350</v>
      </c>
      <c r="D48" s="78">
        <v>0</v>
      </c>
      <c r="E48" s="27" t="s">
        <v>10</v>
      </c>
      <c r="F48" s="28" t="s">
        <v>11</v>
      </c>
      <c r="G48" s="28" t="s">
        <v>12</v>
      </c>
      <c r="H48" s="331">
        <v>0.15</v>
      </c>
      <c r="I48" s="79" t="s">
        <v>13</v>
      </c>
      <c r="J48" s="38">
        <v>1</v>
      </c>
      <c r="K48" s="79" t="s">
        <v>13</v>
      </c>
      <c r="L48" s="38" t="s">
        <v>21</v>
      </c>
      <c r="M48" s="79" t="s">
        <v>13</v>
      </c>
      <c r="N48" s="38">
        <v>1.4</v>
      </c>
      <c r="O48" s="29" t="s">
        <v>14</v>
      </c>
      <c r="P48" s="29"/>
      <c r="Q48" s="28" t="s">
        <v>15</v>
      </c>
      <c r="R48" s="416">
        <v>0.13392857142857142</v>
      </c>
      <c r="S48" s="417"/>
      <c r="T48" s="31" t="s">
        <v>16</v>
      </c>
      <c r="U48" s="2"/>
      <c r="V48" s="218" t="s">
        <v>115</v>
      </c>
      <c r="AF48" s="1"/>
      <c r="AG48" s="16"/>
    </row>
    <row r="49" spans="1:33" ht="14.25" thickBot="1">
      <c r="A49" s="17"/>
      <c r="B49" s="26"/>
      <c r="C49" s="27"/>
      <c r="D49" s="97"/>
      <c r="E49" s="27"/>
      <c r="F49" s="27"/>
      <c r="G49" s="28"/>
      <c r="H49" s="332"/>
      <c r="I49" s="79"/>
      <c r="J49" s="27"/>
      <c r="K49" s="79"/>
      <c r="L49" s="27"/>
      <c r="M49" s="79"/>
      <c r="N49" s="83"/>
      <c r="O49" s="29"/>
      <c r="P49" s="29"/>
      <c r="Q49" s="28"/>
      <c r="R49" s="1"/>
      <c r="S49" s="30"/>
      <c r="T49" s="31"/>
      <c r="U49" s="2"/>
      <c r="V49" s="218" t="s">
        <v>116</v>
      </c>
      <c r="AF49" s="1"/>
      <c r="AG49" s="16"/>
    </row>
    <row r="50" spans="1:33" ht="16.5" thickBot="1">
      <c r="A50" s="17"/>
      <c r="B50" s="26"/>
      <c r="C50" s="329" t="s">
        <v>341</v>
      </c>
      <c r="D50" s="78">
        <v>0</v>
      </c>
      <c r="E50" s="27" t="s">
        <v>10</v>
      </c>
      <c r="F50" s="28" t="s">
        <v>11</v>
      </c>
      <c r="G50" s="28" t="s">
        <v>12</v>
      </c>
      <c r="H50" s="331">
        <v>0.2</v>
      </c>
      <c r="I50" s="79" t="s">
        <v>13</v>
      </c>
      <c r="J50" s="38">
        <v>1</v>
      </c>
      <c r="K50" s="79" t="s">
        <v>13</v>
      </c>
      <c r="L50" s="38">
        <v>1.6</v>
      </c>
      <c r="M50" s="159" t="s">
        <v>13</v>
      </c>
      <c r="N50" s="38">
        <v>1.4</v>
      </c>
      <c r="O50" s="29" t="s">
        <v>14</v>
      </c>
      <c r="P50" s="29"/>
      <c r="Q50" s="28" t="s">
        <v>15</v>
      </c>
      <c r="R50" s="416">
        <v>0</v>
      </c>
      <c r="S50" s="417"/>
      <c r="T50" s="31" t="s">
        <v>16</v>
      </c>
      <c r="U50" s="2"/>
      <c r="V50" s="388" t="s">
        <v>337</v>
      </c>
      <c r="W50" s="442"/>
      <c r="X50" s="388" t="s">
        <v>7</v>
      </c>
      <c r="Y50" s="442"/>
      <c r="Z50" s="388" t="s">
        <v>8</v>
      </c>
      <c r="AA50" s="442"/>
      <c r="AB50" s="388" t="s">
        <v>49</v>
      </c>
      <c r="AC50" s="442"/>
      <c r="AD50" s="388" t="s">
        <v>68</v>
      </c>
      <c r="AE50" s="423"/>
      <c r="AF50" s="1"/>
      <c r="AG50" s="16"/>
    </row>
    <row r="51" spans="1:33" ht="14.25" thickTop="1">
      <c r="A51" s="17"/>
      <c r="B51" s="26"/>
      <c r="C51" s="27"/>
      <c r="D51" s="97"/>
      <c r="E51" s="27"/>
      <c r="F51" s="28"/>
      <c r="G51" s="28"/>
      <c r="H51" s="332"/>
      <c r="I51" s="79"/>
      <c r="J51" s="155"/>
      <c r="K51" s="79"/>
      <c r="L51" s="155"/>
      <c r="M51" s="79"/>
      <c r="N51" s="155"/>
      <c r="O51" s="29"/>
      <c r="P51" s="29"/>
      <c r="Q51" s="28"/>
      <c r="R51" s="1"/>
      <c r="S51" s="157"/>
      <c r="T51" s="31"/>
      <c r="U51" s="2"/>
      <c r="V51" s="213" t="s">
        <v>353</v>
      </c>
      <c r="W51" s="215" t="s">
        <v>104</v>
      </c>
      <c r="X51" s="36" t="s">
        <v>18</v>
      </c>
      <c r="Y51" s="35">
        <v>0.9</v>
      </c>
      <c r="Z51" s="36" t="s">
        <v>18</v>
      </c>
      <c r="AA51" s="35">
        <v>0.9</v>
      </c>
      <c r="AB51" s="36" t="s">
        <v>51</v>
      </c>
      <c r="AC51" s="35">
        <v>0.9</v>
      </c>
      <c r="AD51" s="98" t="s">
        <v>51</v>
      </c>
      <c r="AE51" s="33" t="s">
        <v>69</v>
      </c>
      <c r="AF51" s="1"/>
      <c r="AG51" s="16"/>
    </row>
    <row r="52" spans="1:33" ht="15.75">
      <c r="A52" s="17"/>
      <c r="B52" s="26"/>
      <c r="C52" s="330" t="s">
        <v>343</v>
      </c>
      <c r="D52" s="78">
        <v>0</v>
      </c>
      <c r="E52" s="27" t="s">
        <v>10</v>
      </c>
      <c r="F52" s="28" t="s">
        <v>11</v>
      </c>
      <c r="G52" s="28" t="s">
        <v>12</v>
      </c>
      <c r="H52" s="331">
        <v>0.1</v>
      </c>
      <c r="I52" s="79" t="s">
        <v>13</v>
      </c>
      <c r="J52" s="38">
        <v>1</v>
      </c>
      <c r="K52" s="79" t="s">
        <v>13</v>
      </c>
      <c r="L52" s="38">
        <v>1.6</v>
      </c>
      <c r="M52" s="79" t="s">
        <v>13</v>
      </c>
      <c r="N52" s="38">
        <v>1.4</v>
      </c>
      <c r="O52" s="29" t="s">
        <v>14</v>
      </c>
      <c r="P52" s="29"/>
      <c r="Q52" s="28" t="s">
        <v>15</v>
      </c>
      <c r="R52" s="416">
        <v>0</v>
      </c>
      <c r="S52" s="417"/>
      <c r="T52" s="31" t="s">
        <v>16</v>
      </c>
      <c r="U52" s="2"/>
      <c r="V52" s="32" t="s">
        <v>17</v>
      </c>
      <c r="W52" s="33" t="s">
        <v>117</v>
      </c>
      <c r="X52" s="42" t="s">
        <v>20</v>
      </c>
      <c r="Y52" s="40" t="s">
        <v>21</v>
      </c>
      <c r="Z52" s="42" t="s">
        <v>20</v>
      </c>
      <c r="AA52" s="40" t="s">
        <v>21</v>
      </c>
      <c r="AB52" s="42" t="s">
        <v>20</v>
      </c>
      <c r="AC52" s="40" t="s">
        <v>21</v>
      </c>
      <c r="AD52" s="99" t="s">
        <v>63</v>
      </c>
      <c r="AE52" s="40">
        <v>0.9</v>
      </c>
      <c r="AF52" s="1"/>
      <c r="AG52" s="16"/>
    </row>
    <row r="53" spans="1:33" ht="14.25" thickBot="1">
      <c r="A53" s="17"/>
      <c r="B53" s="26"/>
      <c r="C53" s="27"/>
      <c r="D53" s="97"/>
      <c r="E53" s="27"/>
      <c r="F53" s="28"/>
      <c r="G53" s="28"/>
      <c r="H53" s="332"/>
      <c r="I53" s="79"/>
      <c r="J53" s="155"/>
      <c r="K53" s="79"/>
      <c r="L53" s="155"/>
      <c r="M53" s="79"/>
      <c r="N53" s="182"/>
      <c r="O53" s="29"/>
      <c r="P53" s="29"/>
      <c r="Q53" s="28"/>
      <c r="R53" s="183"/>
      <c r="S53" s="184"/>
      <c r="T53" s="31"/>
      <c r="U53" s="2"/>
      <c r="V53" s="39" t="s">
        <v>19</v>
      </c>
      <c r="W53" s="40" t="s">
        <v>117</v>
      </c>
      <c r="X53" s="220" t="s">
        <v>98</v>
      </c>
      <c r="Y53" s="221" t="s">
        <v>111</v>
      </c>
      <c r="Z53" s="70" t="s">
        <v>47</v>
      </c>
      <c r="AA53" s="71">
        <v>1.1</v>
      </c>
      <c r="AB53" s="70" t="s">
        <v>66</v>
      </c>
      <c r="AC53" s="41">
        <v>1.1</v>
      </c>
      <c r="AD53" s="99" t="s">
        <v>20</v>
      </c>
      <c r="AE53" s="40" t="s">
        <v>21</v>
      </c>
      <c r="AF53" s="1"/>
      <c r="AG53" s="16"/>
    </row>
    <row r="54" spans="1:33" ht="15.75">
      <c r="A54" s="17"/>
      <c r="B54" s="26"/>
      <c r="C54" s="329" t="s">
        <v>344</v>
      </c>
      <c r="D54" s="78">
        <v>0</v>
      </c>
      <c r="E54" s="27" t="s">
        <v>10</v>
      </c>
      <c r="F54" s="28" t="s">
        <v>11</v>
      </c>
      <c r="G54" s="28" t="s">
        <v>12</v>
      </c>
      <c r="H54" s="331">
        <v>0.6</v>
      </c>
      <c r="I54" s="79" t="s">
        <v>13</v>
      </c>
      <c r="J54" s="38">
        <v>1</v>
      </c>
      <c r="K54" s="79" t="s">
        <v>13</v>
      </c>
      <c r="L54" s="38">
        <v>1.6</v>
      </c>
      <c r="M54" s="159" t="s">
        <v>13</v>
      </c>
      <c r="N54" s="38">
        <v>1.4</v>
      </c>
      <c r="O54" s="29" t="s">
        <v>14</v>
      </c>
      <c r="P54" s="29"/>
      <c r="Q54" s="28" t="s">
        <v>15</v>
      </c>
      <c r="R54" s="416">
        <v>0</v>
      </c>
      <c r="S54" s="417"/>
      <c r="T54" s="31" t="s">
        <v>16</v>
      </c>
      <c r="U54" s="2"/>
      <c r="V54" s="39" t="s">
        <v>23</v>
      </c>
      <c r="W54" s="40" t="s">
        <v>117</v>
      </c>
      <c r="X54" s="7"/>
      <c r="Y54" s="1"/>
      <c r="Z54" s="47"/>
      <c r="AA54" s="48"/>
      <c r="AB54" s="47"/>
      <c r="AC54" s="48"/>
      <c r="AD54" s="42" t="s">
        <v>64</v>
      </c>
      <c r="AE54" s="40" t="s">
        <v>71</v>
      </c>
      <c r="AF54" s="1"/>
      <c r="AG54" s="16"/>
    </row>
    <row r="55" spans="1:33" ht="14.25" thickBot="1">
      <c r="A55" s="17"/>
      <c r="B55" s="26"/>
      <c r="C55" s="88"/>
      <c r="D55" s="160"/>
      <c r="E55" s="43"/>
      <c r="F55" s="44"/>
      <c r="G55" s="44"/>
      <c r="H55" s="161"/>
      <c r="I55" s="89"/>
      <c r="J55" s="161"/>
      <c r="K55" s="89"/>
      <c r="L55" s="161"/>
      <c r="M55" s="89"/>
      <c r="N55" s="161"/>
      <c r="O55" s="45"/>
      <c r="P55" s="45"/>
      <c r="Q55" s="45"/>
      <c r="R55" s="44"/>
      <c r="S55" s="162"/>
      <c r="T55" s="46"/>
      <c r="U55" s="2"/>
      <c r="V55" s="81" t="s">
        <v>25</v>
      </c>
      <c r="W55" s="71" t="s">
        <v>110</v>
      </c>
      <c r="X55" s="7"/>
      <c r="Y55" s="1"/>
      <c r="Z55" s="47"/>
      <c r="AA55" s="48"/>
      <c r="AB55" s="47"/>
      <c r="AC55" s="48"/>
      <c r="AD55" s="70" t="s">
        <v>66</v>
      </c>
      <c r="AE55" s="71" t="s">
        <v>70</v>
      </c>
      <c r="AF55" s="1"/>
      <c r="AG55" s="16"/>
    </row>
    <row r="56" spans="1:33" ht="14.25" thickBot="1">
      <c r="A56" s="17"/>
      <c r="B56" s="49"/>
      <c r="C56" s="50"/>
      <c r="D56" s="50"/>
      <c r="E56" s="50"/>
      <c r="F56" s="50"/>
      <c r="G56" s="51"/>
      <c r="H56" s="50"/>
      <c r="I56" s="92"/>
      <c r="J56" s="50"/>
      <c r="K56" s="92"/>
      <c r="L56" s="50"/>
      <c r="M56" s="92"/>
      <c r="N56" s="50"/>
      <c r="O56" s="52"/>
      <c r="P56" s="52"/>
      <c r="Q56" s="52"/>
      <c r="R56" s="429">
        <f>SUM(R40:R46)</f>
        <v>0.13392857142857142</v>
      </c>
      <c r="S56" s="401"/>
      <c r="T56" s="53" t="s">
        <v>22</v>
      </c>
      <c r="U56" s="2"/>
      <c r="V56" s="5"/>
      <c r="W56" s="6"/>
      <c r="X56" s="7"/>
      <c r="Y56" s="1"/>
      <c r="Z56" s="2"/>
      <c r="AA56" s="2"/>
      <c r="AB56" s="2"/>
      <c r="AC56" s="2"/>
      <c r="AD56" s="77"/>
      <c r="AE56" s="77"/>
      <c r="AF56" s="1"/>
      <c r="AG56" s="16"/>
    </row>
    <row r="57" spans="1:33" ht="14.25" thickBot="1">
      <c r="A57" s="17"/>
      <c r="B57" s="1"/>
      <c r="C57" s="1"/>
      <c r="D57" s="1"/>
      <c r="E57" s="1"/>
      <c r="F57" s="1"/>
      <c r="G57" s="18"/>
      <c r="H57" s="1"/>
      <c r="I57" s="94"/>
      <c r="J57" s="1"/>
      <c r="K57" s="94"/>
      <c r="L57" s="1"/>
      <c r="M57" s="94"/>
      <c r="N57" s="1"/>
      <c r="O57" s="3"/>
      <c r="P57" s="3"/>
      <c r="Q57" s="1"/>
      <c r="R57" s="18"/>
      <c r="S57" s="4"/>
      <c r="T57" s="2"/>
      <c r="U57" s="2"/>
      <c r="V57" s="217" t="s">
        <v>340</v>
      </c>
      <c r="W57" s="48"/>
      <c r="X57" s="47"/>
      <c r="Y57" s="48"/>
      <c r="Z57" s="47"/>
      <c r="AA57" s="48"/>
      <c r="AB57" s="2"/>
      <c r="AC57" s="2"/>
      <c r="AD57" s="1"/>
      <c r="AE57" s="1"/>
      <c r="AF57" s="1"/>
      <c r="AG57" s="16"/>
    </row>
    <row r="58" spans="1:33" ht="14.25" thickBot="1">
      <c r="A58" s="17"/>
      <c r="B58" s="1"/>
      <c r="C58" s="1"/>
      <c r="D58" s="1"/>
      <c r="E58" s="1"/>
      <c r="F58" s="1"/>
      <c r="G58" s="18"/>
      <c r="H58" s="1"/>
      <c r="I58" s="94"/>
      <c r="J58" s="1"/>
      <c r="K58" s="94"/>
      <c r="L58" s="1"/>
      <c r="M58" s="94"/>
      <c r="N58" s="1"/>
      <c r="O58" s="3"/>
      <c r="P58" s="3"/>
      <c r="Q58" s="1"/>
      <c r="R58" s="18"/>
      <c r="S58" s="4"/>
      <c r="T58" s="2"/>
      <c r="U58" s="2"/>
      <c r="V58" s="425" t="s">
        <v>348</v>
      </c>
      <c r="W58" s="426"/>
      <c r="X58" s="426"/>
      <c r="Y58" s="426"/>
      <c r="Z58" s="426"/>
      <c r="AA58" s="427" t="s">
        <v>349</v>
      </c>
      <c r="AB58" s="426"/>
      <c r="AC58" s="426"/>
      <c r="AD58" s="428"/>
      <c r="AF58" s="1"/>
      <c r="AG58" s="16"/>
    </row>
    <row r="59" spans="1:33" ht="13.5">
      <c r="A59" s="17"/>
      <c r="B59" s="20" t="s">
        <v>67</v>
      </c>
      <c r="C59" s="21"/>
      <c r="D59" s="21"/>
      <c r="E59" s="21"/>
      <c r="F59" s="21"/>
      <c r="G59" s="22"/>
      <c r="H59" s="21"/>
      <c r="I59" s="95"/>
      <c r="J59" s="21" t="s">
        <v>3</v>
      </c>
      <c r="K59" s="95"/>
      <c r="L59" s="21"/>
      <c r="M59" s="95"/>
      <c r="N59" s="21"/>
      <c r="O59" s="23"/>
      <c r="P59" s="23"/>
      <c r="Q59" s="23"/>
      <c r="R59" s="22"/>
      <c r="S59" s="24"/>
      <c r="T59" s="25"/>
      <c r="U59" s="2"/>
      <c r="V59" s="313"/>
      <c r="W59" s="313" t="s">
        <v>342</v>
      </c>
      <c r="X59" s="314" t="s">
        <v>341</v>
      </c>
      <c r="Y59" s="314" t="s">
        <v>343</v>
      </c>
      <c r="Z59" s="315" t="s">
        <v>344</v>
      </c>
      <c r="AA59" s="316"/>
      <c r="AB59" s="314" t="s">
        <v>341</v>
      </c>
      <c r="AC59" s="314" t="s">
        <v>343</v>
      </c>
      <c r="AD59" s="317" t="s">
        <v>344</v>
      </c>
      <c r="AF59" s="1"/>
      <c r="AG59" s="16"/>
    </row>
    <row r="60" spans="1:33" ht="13.5">
      <c r="A60" s="17"/>
      <c r="B60" s="26"/>
      <c r="C60" s="27"/>
      <c r="D60" s="27" t="s">
        <v>5</v>
      </c>
      <c r="E60" s="27"/>
      <c r="F60" s="27"/>
      <c r="G60" s="28"/>
      <c r="H60" s="27" t="s">
        <v>6</v>
      </c>
      <c r="I60" s="79"/>
      <c r="J60" s="27" t="s">
        <v>7</v>
      </c>
      <c r="K60" s="79"/>
      <c r="L60" s="27" t="s">
        <v>8</v>
      </c>
      <c r="M60" s="79"/>
      <c r="N60" s="27" t="s">
        <v>49</v>
      </c>
      <c r="O60" s="29"/>
      <c r="P60" s="29" t="s">
        <v>68</v>
      </c>
      <c r="Q60" s="29"/>
      <c r="R60" s="28"/>
      <c r="S60" s="30" t="s">
        <v>9</v>
      </c>
      <c r="T60" s="31"/>
      <c r="U60" s="2"/>
      <c r="V60" s="318" t="s">
        <v>345</v>
      </c>
      <c r="W60" s="319">
        <v>0.15</v>
      </c>
      <c r="X60" s="319">
        <v>0.15</v>
      </c>
      <c r="Y60" s="320">
        <v>0.05</v>
      </c>
      <c r="Z60" s="321">
        <v>0.5</v>
      </c>
      <c r="AA60" s="318" t="s">
        <v>345</v>
      </c>
      <c r="AB60" s="319">
        <v>0.15</v>
      </c>
      <c r="AC60" s="320">
        <v>0.05</v>
      </c>
      <c r="AD60" s="322">
        <v>0.5</v>
      </c>
      <c r="AF60" s="1"/>
      <c r="AG60" s="16"/>
    </row>
    <row r="61" spans="1:33" ht="15.75">
      <c r="A61" s="17"/>
      <c r="B61" s="26"/>
      <c r="C61" s="27" t="s">
        <v>39</v>
      </c>
      <c r="D61" s="37">
        <v>0</v>
      </c>
      <c r="E61" s="27" t="s">
        <v>10</v>
      </c>
      <c r="F61" s="28" t="s">
        <v>11</v>
      </c>
      <c r="G61" s="28" t="s">
        <v>12</v>
      </c>
      <c r="H61" s="38">
        <v>0.2</v>
      </c>
      <c r="I61" s="79" t="s">
        <v>13</v>
      </c>
      <c r="J61" s="38">
        <v>1</v>
      </c>
      <c r="K61" s="79" t="s">
        <v>13</v>
      </c>
      <c r="L61" s="38">
        <v>1.1</v>
      </c>
      <c r="M61" s="79" t="s">
        <v>13</v>
      </c>
      <c r="N61" s="38" t="s">
        <v>21</v>
      </c>
      <c r="O61" s="18" t="s">
        <v>13</v>
      </c>
      <c r="P61" s="38" t="s">
        <v>70</v>
      </c>
      <c r="Q61" s="29" t="s">
        <v>14</v>
      </c>
      <c r="R61" s="28" t="s">
        <v>15</v>
      </c>
      <c r="S61" s="96">
        <v>0.1721763085399449</v>
      </c>
      <c r="T61" s="31" t="s">
        <v>16</v>
      </c>
      <c r="U61" s="2"/>
      <c r="V61" s="318"/>
      <c r="W61" s="323">
        <v>0.16</v>
      </c>
      <c r="X61" s="323">
        <v>0.16</v>
      </c>
      <c r="Y61" s="320">
        <v>0.06</v>
      </c>
      <c r="Z61" s="436"/>
      <c r="AA61" s="318"/>
      <c r="AB61" s="323">
        <v>0.16</v>
      </c>
      <c r="AC61" s="320">
        <v>0.06</v>
      </c>
      <c r="AD61" s="430"/>
      <c r="AF61" s="1"/>
      <c r="AG61" s="16"/>
    </row>
    <row r="62" spans="1:33" ht="13.5">
      <c r="A62" s="17"/>
      <c r="B62" s="26"/>
      <c r="C62" s="27"/>
      <c r="D62" s="27"/>
      <c r="E62" s="27"/>
      <c r="F62" s="28"/>
      <c r="G62" s="28"/>
      <c r="H62" s="100"/>
      <c r="I62" s="79"/>
      <c r="J62" s="100"/>
      <c r="K62" s="79"/>
      <c r="L62" s="101"/>
      <c r="M62" s="79"/>
      <c r="N62" s="101"/>
      <c r="O62" s="29"/>
      <c r="P62" s="29"/>
      <c r="Q62" s="29"/>
      <c r="R62" s="28"/>
      <c r="S62" s="30"/>
      <c r="T62" s="31"/>
      <c r="U62" s="2"/>
      <c r="V62" s="318"/>
      <c r="W62" s="323">
        <v>0.17</v>
      </c>
      <c r="X62" s="323">
        <v>0.17</v>
      </c>
      <c r="Y62" s="320">
        <v>0.07</v>
      </c>
      <c r="Z62" s="437"/>
      <c r="AA62" s="318"/>
      <c r="AB62" s="323">
        <v>0.17</v>
      </c>
      <c r="AC62" s="320">
        <v>0.07</v>
      </c>
      <c r="AD62" s="431"/>
      <c r="AF62" s="1"/>
      <c r="AG62" s="16"/>
    </row>
    <row r="63" spans="1:33" ht="15.75">
      <c r="A63" s="17"/>
      <c r="B63" s="26"/>
      <c r="C63" s="158" t="s">
        <v>41</v>
      </c>
      <c r="D63" s="37">
        <v>0</v>
      </c>
      <c r="E63" s="27" t="s">
        <v>10</v>
      </c>
      <c r="F63" s="28" t="s">
        <v>11</v>
      </c>
      <c r="G63" s="28" t="s">
        <v>12</v>
      </c>
      <c r="H63" s="38">
        <v>0.2</v>
      </c>
      <c r="I63" s="79" t="s">
        <v>13</v>
      </c>
      <c r="J63" s="38">
        <v>1</v>
      </c>
      <c r="K63" s="79" t="s">
        <v>13</v>
      </c>
      <c r="L63" s="38">
        <v>1.1</v>
      </c>
      <c r="M63" s="79" t="s">
        <v>13</v>
      </c>
      <c r="N63" s="38" t="s">
        <v>21</v>
      </c>
      <c r="O63" s="28" t="s">
        <v>13</v>
      </c>
      <c r="P63" s="38" t="s">
        <v>70</v>
      </c>
      <c r="Q63" s="29" t="s">
        <v>14</v>
      </c>
      <c r="R63" s="28" t="s">
        <v>15</v>
      </c>
      <c r="S63" s="96">
        <v>0</v>
      </c>
      <c r="T63" s="31" t="s">
        <v>16</v>
      </c>
      <c r="U63" s="2"/>
      <c r="V63" s="318"/>
      <c r="W63" s="323">
        <v>0.18</v>
      </c>
      <c r="X63" s="323">
        <v>0.18</v>
      </c>
      <c r="Y63" s="320">
        <v>0.08</v>
      </c>
      <c r="Z63" s="437"/>
      <c r="AA63" s="318"/>
      <c r="AB63" s="323">
        <v>0.18</v>
      </c>
      <c r="AC63" s="320">
        <v>0.08</v>
      </c>
      <c r="AD63" s="431"/>
      <c r="AF63" s="1"/>
      <c r="AG63" s="16"/>
    </row>
    <row r="64" spans="1:33" ht="13.5">
      <c r="A64" s="17"/>
      <c r="B64" s="26"/>
      <c r="C64" s="27"/>
      <c r="D64" s="163"/>
      <c r="E64" s="27"/>
      <c r="F64" s="28"/>
      <c r="G64" s="28"/>
      <c r="H64" s="155"/>
      <c r="I64" s="79"/>
      <c r="J64" s="155"/>
      <c r="K64" s="79"/>
      <c r="L64" s="155"/>
      <c r="M64" s="79"/>
      <c r="N64" s="155"/>
      <c r="O64" s="28"/>
      <c r="P64" s="155"/>
      <c r="Q64" s="29"/>
      <c r="R64" s="28"/>
      <c r="S64" s="157"/>
      <c r="T64" s="31"/>
      <c r="U64" s="2"/>
      <c r="V64" s="318"/>
      <c r="W64" s="323">
        <v>0.19</v>
      </c>
      <c r="X64" s="323">
        <v>0.19</v>
      </c>
      <c r="Y64" s="320">
        <v>0.09</v>
      </c>
      <c r="Z64" s="438"/>
      <c r="AA64" s="318"/>
      <c r="AB64" s="323">
        <v>0.19</v>
      </c>
      <c r="AC64" s="320">
        <v>0.09</v>
      </c>
      <c r="AD64" s="432"/>
      <c r="AF64" s="1"/>
      <c r="AG64" s="16"/>
    </row>
    <row r="65" spans="1:33" ht="15.75">
      <c r="A65" s="17"/>
      <c r="B65" s="26"/>
      <c r="C65" s="27" t="s">
        <v>43</v>
      </c>
      <c r="D65" s="37">
        <v>0</v>
      </c>
      <c r="E65" s="27" t="s">
        <v>10</v>
      </c>
      <c r="F65" s="28" t="s">
        <v>11</v>
      </c>
      <c r="G65" s="28" t="s">
        <v>12</v>
      </c>
      <c r="H65" s="38">
        <v>0.2</v>
      </c>
      <c r="I65" s="79" t="s">
        <v>13</v>
      </c>
      <c r="J65" s="38">
        <v>1</v>
      </c>
      <c r="K65" s="79" t="s">
        <v>13</v>
      </c>
      <c r="L65" s="38">
        <v>1.1</v>
      </c>
      <c r="M65" s="79" t="s">
        <v>13</v>
      </c>
      <c r="N65" s="38" t="s">
        <v>21</v>
      </c>
      <c r="O65" s="18" t="s">
        <v>13</v>
      </c>
      <c r="P65" s="38" t="s">
        <v>70</v>
      </c>
      <c r="Q65" s="29" t="s">
        <v>14</v>
      </c>
      <c r="R65" s="28" t="s">
        <v>15</v>
      </c>
      <c r="S65" s="96">
        <v>0</v>
      </c>
      <c r="T65" s="31" t="s">
        <v>16</v>
      </c>
      <c r="U65" s="2"/>
      <c r="V65" s="318" t="s">
        <v>347</v>
      </c>
      <c r="W65" s="323">
        <v>0.2</v>
      </c>
      <c r="X65" s="323">
        <v>0.2</v>
      </c>
      <c r="Y65" s="320">
        <v>0.1</v>
      </c>
      <c r="Z65" s="321">
        <v>0.6</v>
      </c>
      <c r="AA65" s="318" t="s">
        <v>347</v>
      </c>
      <c r="AB65" s="323">
        <v>0.2</v>
      </c>
      <c r="AC65" s="320">
        <v>0.1</v>
      </c>
      <c r="AD65" s="322">
        <v>0.6</v>
      </c>
      <c r="AF65" s="1"/>
      <c r="AG65" s="16"/>
    </row>
    <row r="66" spans="1:33" ht="13.5">
      <c r="A66" s="17"/>
      <c r="B66" s="26"/>
      <c r="C66" s="27"/>
      <c r="D66" s="27"/>
      <c r="E66" s="27"/>
      <c r="F66" s="28"/>
      <c r="G66" s="28"/>
      <c r="H66" s="100"/>
      <c r="I66" s="79"/>
      <c r="J66" s="100"/>
      <c r="K66" s="79"/>
      <c r="L66" s="101"/>
      <c r="M66" s="79"/>
      <c r="N66" s="101"/>
      <c r="O66" s="29"/>
      <c r="P66" s="29"/>
      <c r="Q66" s="29"/>
      <c r="R66" s="28"/>
      <c r="S66" s="30"/>
      <c r="T66" s="31"/>
      <c r="U66" s="2"/>
      <c r="V66" s="318"/>
      <c r="W66" s="323">
        <v>0.21</v>
      </c>
      <c r="X66" s="323">
        <v>0.21</v>
      </c>
      <c r="Y66" s="320">
        <v>0.11</v>
      </c>
      <c r="Z66" s="439"/>
      <c r="AA66" s="318"/>
      <c r="AB66" s="323">
        <v>0.21</v>
      </c>
      <c r="AC66" s="320">
        <v>0.11</v>
      </c>
      <c r="AD66" s="433"/>
      <c r="AF66" s="1"/>
      <c r="AG66" s="16"/>
    </row>
    <row r="67" spans="1:33" ht="15.75">
      <c r="A67" s="17"/>
      <c r="B67" s="26"/>
      <c r="C67" s="158" t="s">
        <v>45</v>
      </c>
      <c r="D67" s="37">
        <v>0</v>
      </c>
      <c r="E67" s="27" t="s">
        <v>10</v>
      </c>
      <c r="F67" s="28" t="s">
        <v>11</v>
      </c>
      <c r="G67" s="28" t="s">
        <v>12</v>
      </c>
      <c r="H67" s="38">
        <v>0.2</v>
      </c>
      <c r="I67" s="79" t="s">
        <v>13</v>
      </c>
      <c r="J67" s="38">
        <v>1</v>
      </c>
      <c r="K67" s="79" t="s">
        <v>13</v>
      </c>
      <c r="L67" s="38">
        <v>1.1</v>
      </c>
      <c r="M67" s="79" t="s">
        <v>13</v>
      </c>
      <c r="N67" s="38">
        <v>1.1</v>
      </c>
      <c r="O67" s="28" t="s">
        <v>13</v>
      </c>
      <c r="P67" s="38" t="s">
        <v>70</v>
      </c>
      <c r="Q67" s="29" t="s">
        <v>14</v>
      </c>
      <c r="R67" s="28" t="s">
        <v>15</v>
      </c>
      <c r="S67" s="96">
        <v>0</v>
      </c>
      <c r="T67" s="31" t="s">
        <v>16</v>
      </c>
      <c r="U67" s="2"/>
      <c r="V67" s="318"/>
      <c r="W67" s="323">
        <v>0.22</v>
      </c>
      <c r="X67" s="323">
        <v>0.22</v>
      </c>
      <c r="Y67" s="320">
        <v>0.12</v>
      </c>
      <c r="Z67" s="440"/>
      <c r="AA67" s="318"/>
      <c r="AB67" s="323">
        <v>0.22</v>
      </c>
      <c r="AC67" s="320">
        <v>0.12</v>
      </c>
      <c r="AD67" s="434"/>
      <c r="AE67" s="77"/>
      <c r="AF67" s="1"/>
      <c r="AG67" s="16"/>
    </row>
    <row r="68" spans="1:33" ht="13.5">
      <c r="A68" s="17"/>
      <c r="B68" s="26"/>
      <c r="C68" s="88"/>
      <c r="D68" s="43"/>
      <c r="E68" s="43"/>
      <c r="F68" s="44"/>
      <c r="G68" s="44"/>
      <c r="H68" s="171"/>
      <c r="I68" s="89"/>
      <c r="J68" s="171"/>
      <c r="K68" s="89"/>
      <c r="L68" s="172"/>
      <c r="M68" s="89"/>
      <c r="N68" s="172"/>
      <c r="O68" s="45"/>
      <c r="P68" s="45"/>
      <c r="Q68" s="45"/>
      <c r="R68" s="44"/>
      <c r="S68" s="173"/>
      <c r="T68" s="46"/>
      <c r="U68" s="2"/>
      <c r="V68" s="318"/>
      <c r="W68" s="323">
        <v>0.23</v>
      </c>
      <c r="X68" s="323">
        <v>0.23</v>
      </c>
      <c r="Y68" s="320">
        <v>0.13</v>
      </c>
      <c r="Z68" s="440"/>
      <c r="AA68" s="318"/>
      <c r="AB68" s="323">
        <v>0.23</v>
      </c>
      <c r="AC68" s="320">
        <v>0.13</v>
      </c>
      <c r="AD68" s="434"/>
      <c r="AE68" s="77"/>
      <c r="AF68" s="1"/>
      <c r="AG68" s="16"/>
    </row>
    <row r="69" spans="1:33" ht="15.75">
      <c r="A69" s="17"/>
      <c r="B69" s="26"/>
      <c r="C69" s="329" t="s">
        <v>341</v>
      </c>
      <c r="D69" s="37">
        <v>0</v>
      </c>
      <c r="E69" s="27" t="s">
        <v>10</v>
      </c>
      <c r="F69" s="28" t="s">
        <v>11</v>
      </c>
      <c r="G69" s="28" t="s">
        <v>12</v>
      </c>
      <c r="H69" s="331">
        <v>0.2</v>
      </c>
      <c r="I69" s="79" t="s">
        <v>13</v>
      </c>
      <c r="J69" s="38">
        <v>1</v>
      </c>
      <c r="K69" s="79" t="s">
        <v>13</v>
      </c>
      <c r="L69" s="38">
        <v>1.1</v>
      </c>
      <c r="M69" s="79" t="s">
        <v>13</v>
      </c>
      <c r="N69" s="38" t="s">
        <v>21</v>
      </c>
      <c r="O69" s="28" t="s">
        <v>13</v>
      </c>
      <c r="P69" s="38" t="s">
        <v>70</v>
      </c>
      <c r="Q69" s="29" t="s">
        <v>14</v>
      </c>
      <c r="R69" s="28" t="s">
        <v>15</v>
      </c>
      <c r="S69" s="96">
        <v>0</v>
      </c>
      <c r="T69" s="31" t="s">
        <v>16</v>
      </c>
      <c r="U69" s="2"/>
      <c r="V69" s="318"/>
      <c r="W69" s="323">
        <v>0.24</v>
      </c>
      <c r="X69" s="323">
        <v>0.24</v>
      </c>
      <c r="Y69" s="320">
        <v>0.14</v>
      </c>
      <c r="Z69" s="441"/>
      <c r="AA69" s="318"/>
      <c r="AB69" s="323">
        <v>0.24</v>
      </c>
      <c r="AC69" s="320">
        <v>0.14</v>
      </c>
      <c r="AD69" s="435"/>
      <c r="AE69" s="77"/>
      <c r="AF69" s="1"/>
      <c r="AG69" s="16"/>
    </row>
    <row r="70" spans="1:33" ht="14.25" thickBot="1">
      <c r="A70" s="17"/>
      <c r="B70" s="26"/>
      <c r="C70" s="27"/>
      <c r="D70" s="163"/>
      <c r="E70" s="27"/>
      <c r="F70" s="28"/>
      <c r="G70" s="28"/>
      <c r="H70" s="332"/>
      <c r="I70" s="79"/>
      <c r="J70" s="155"/>
      <c r="K70" s="79"/>
      <c r="L70" s="155"/>
      <c r="M70" s="79"/>
      <c r="N70" s="155"/>
      <c r="O70" s="28"/>
      <c r="P70" s="155"/>
      <c r="Q70" s="29"/>
      <c r="R70" s="28"/>
      <c r="S70" s="157"/>
      <c r="T70" s="31"/>
      <c r="U70" s="2"/>
      <c r="V70" s="324" t="s">
        <v>346</v>
      </c>
      <c r="W70" s="325">
        <v>0.25</v>
      </c>
      <c r="X70" s="325">
        <v>0.25</v>
      </c>
      <c r="Y70" s="326">
        <v>0.15</v>
      </c>
      <c r="Z70" s="327">
        <v>0.7</v>
      </c>
      <c r="AA70" s="324" t="s">
        <v>346</v>
      </c>
      <c r="AB70" s="325">
        <v>0.25</v>
      </c>
      <c r="AC70" s="326">
        <v>0.15</v>
      </c>
      <c r="AD70" s="328">
        <v>0.7</v>
      </c>
      <c r="AE70" s="77"/>
      <c r="AF70" s="1"/>
      <c r="AG70" s="16"/>
    </row>
    <row r="71" spans="1:33" ht="15.75">
      <c r="A71" s="17"/>
      <c r="B71" s="26"/>
      <c r="C71" s="330" t="s">
        <v>343</v>
      </c>
      <c r="D71" s="37">
        <v>0</v>
      </c>
      <c r="E71" s="27" t="s">
        <v>10</v>
      </c>
      <c r="F71" s="28" t="s">
        <v>11</v>
      </c>
      <c r="G71" s="28" t="s">
        <v>12</v>
      </c>
      <c r="H71" s="331">
        <v>0.1</v>
      </c>
      <c r="I71" s="79" t="s">
        <v>13</v>
      </c>
      <c r="J71" s="38">
        <v>1</v>
      </c>
      <c r="K71" s="79" t="s">
        <v>13</v>
      </c>
      <c r="L71" s="38">
        <v>1.1</v>
      </c>
      <c r="M71" s="79" t="s">
        <v>13</v>
      </c>
      <c r="N71" s="38" t="s">
        <v>21</v>
      </c>
      <c r="O71" s="18" t="s">
        <v>13</v>
      </c>
      <c r="P71" s="38" t="s">
        <v>70</v>
      </c>
      <c r="Q71" s="29" t="s">
        <v>14</v>
      </c>
      <c r="R71" s="28" t="s">
        <v>15</v>
      </c>
      <c r="S71" s="96">
        <v>0</v>
      </c>
      <c r="T71" s="31" t="s">
        <v>16</v>
      </c>
      <c r="U71" s="2"/>
      <c r="V71" s="67"/>
      <c r="W71" s="77"/>
      <c r="X71" s="47"/>
      <c r="Y71" s="307"/>
      <c r="Z71" s="47"/>
      <c r="AA71" s="48"/>
      <c r="AB71" s="47"/>
      <c r="AC71" s="48"/>
      <c r="AD71" s="47"/>
      <c r="AE71" s="77"/>
      <c r="AF71" s="1"/>
      <c r="AG71" s="16"/>
    </row>
    <row r="72" spans="1:33" ht="13.5">
      <c r="A72" s="17"/>
      <c r="B72" s="26"/>
      <c r="C72" s="27"/>
      <c r="D72" s="27"/>
      <c r="E72" s="27"/>
      <c r="F72" s="28"/>
      <c r="G72" s="28"/>
      <c r="H72" s="332"/>
      <c r="I72" s="79"/>
      <c r="J72" s="100"/>
      <c r="K72" s="79"/>
      <c r="L72" s="101"/>
      <c r="M72" s="79"/>
      <c r="N72" s="101"/>
      <c r="O72" s="29"/>
      <c r="P72" s="29"/>
      <c r="Q72" s="29"/>
      <c r="R72" s="28"/>
      <c r="S72" s="30"/>
      <c r="T72" s="31"/>
      <c r="U72" s="2"/>
      <c r="V72" s="67"/>
      <c r="W72" s="77"/>
      <c r="X72" s="47"/>
      <c r="Y72" s="307"/>
      <c r="Z72" s="47"/>
      <c r="AA72" s="48"/>
      <c r="AB72" s="47"/>
      <c r="AC72" s="48"/>
      <c r="AD72" s="47"/>
      <c r="AE72" s="77"/>
      <c r="AF72" s="1"/>
      <c r="AG72" s="16"/>
    </row>
    <row r="73" spans="1:33" ht="15.75">
      <c r="A73" s="17"/>
      <c r="B73" s="26"/>
      <c r="C73" s="329" t="s">
        <v>344</v>
      </c>
      <c r="D73" s="37">
        <v>0</v>
      </c>
      <c r="E73" s="27" t="s">
        <v>10</v>
      </c>
      <c r="F73" s="28" t="s">
        <v>11</v>
      </c>
      <c r="G73" s="28" t="s">
        <v>12</v>
      </c>
      <c r="H73" s="331">
        <v>0.7</v>
      </c>
      <c r="I73" s="79" t="s">
        <v>13</v>
      </c>
      <c r="J73" s="38">
        <v>1</v>
      </c>
      <c r="K73" s="79" t="s">
        <v>13</v>
      </c>
      <c r="L73" s="38">
        <v>1.1</v>
      </c>
      <c r="M73" s="79" t="s">
        <v>13</v>
      </c>
      <c r="N73" s="38">
        <v>1.1</v>
      </c>
      <c r="O73" s="28" t="s">
        <v>13</v>
      </c>
      <c r="P73" s="38" t="s">
        <v>70</v>
      </c>
      <c r="Q73" s="29" t="s">
        <v>14</v>
      </c>
      <c r="R73" s="28" t="s">
        <v>15</v>
      </c>
      <c r="S73" s="96">
        <v>0</v>
      </c>
      <c r="T73" s="31" t="s">
        <v>16</v>
      </c>
      <c r="U73" s="2"/>
      <c r="V73" s="67"/>
      <c r="W73" s="48"/>
      <c r="X73" s="7"/>
      <c r="Y73" s="1"/>
      <c r="Z73" s="47"/>
      <c r="AA73" s="48"/>
      <c r="AB73" s="47"/>
      <c r="AC73" s="48"/>
      <c r="AD73" s="47"/>
      <c r="AE73" s="77"/>
      <c r="AF73" s="1"/>
      <c r="AG73" s="16"/>
    </row>
    <row r="74" spans="1:33" ht="13.5">
      <c r="A74" s="17"/>
      <c r="B74" s="26"/>
      <c r="C74" s="88"/>
      <c r="D74" s="43"/>
      <c r="E74" s="43"/>
      <c r="F74" s="44"/>
      <c r="G74" s="44"/>
      <c r="H74" s="171"/>
      <c r="I74" s="89"/>
      <c r="J74" s="171"/>
      <c r="K74" s="89"/>
      <c r="L74" s="172"/>
      <c r="M74" s="89"/>
      <c r="N74" s="172"/>
      <c r="O74" s="45"/>
      <c r="P74" s="45"/>
      <c r="Q74" s="45"/>
      <c r="R74" s="44"/>
      <c r="S74" s="173"/>
      <c r="T74" s="46"/>
      <c r="U74" s="2"/>
      <c r="V74" s="67"/>
      <c r="W74" s="48"/>
      <c r="X74" s="7"/>
      <c r="Y74" s="1"/>
      <c r="Z74" s="47"/>
      <c r="AA74" s="48"/>
      <c r="AB74" s="47"/>
      <c r="AC74" s="48"/>
      <c r="AD74" s="47"/>
      <c r="AE74" s="77"/>
      <c r="AF74" s="1"/>
      <c r="AG74" s="16"/>
    </row>
    <row r="75" spans="1:33" ht="14.25" thickBot="1">
      <c r="A75" s="17"/>
      <c r="B75" s="49"/>
      <c r="C75" s="50"/>
      <c r="D75" s="50"/>
      <c r="E75" s="50"/>
      <c r="F75" s="50"/>
      <c r="G75" s="51"/>
      <c r="H75" s="50"/>
      <c r="I75" s="50"/>
      <c r="J75" s="50"/>
      <c r="K75" s="50"/>
      <c r="L75" s="50"/>
      <c r="M75" s="50"/>
      <c r="N75" s="50"/>
      <c r="O75" s="52"/>
      <c r="P75" s="52"/>
      <c r="Q75" s="52"/>
      <c r="R75" s="51"/>
      <c r="S75" s="185">
        <f>SUM(S61:S67)</f>
        <v>0.1721763085399449</v>
      </c>
      <c r="T75" s="226" t="s">
        <v>16</v>
      </c>
      <c r="U75" s="2"/>
      <c r="V75" s="67"/>
      <c r="W75" s="48"/>
      <c r="AG75" s="16"/>
    </row>
    <row r="76" spans="1:33" ht="14.25" thickBot="1">
      <c r="A76" s="17"/>
      <c r="B76" s="1"/>
      <c r="C76" s="1"/>
      <c r="D76" s="1"/>
      <c r="E76" s="1"/>
      <c r="F76" s="1"/>
      <c r="G76" s="1"/>
      <c r="H76" s="1"/>
      <c r="I76" s="1"/>
      <c r="J76" s="1"/>
      <c r="K76" s="1"/>
      <c r="L76" s="1"/>
      <c r="M76" s="1"/>
      <c r="N76" s="1"/>
      <c r="O76" s="1"/>
      <c r="P76" s="1"/>
      <c r="Q76" s="1"/>
      <c r="R76" s="1"/>
      <c r="S76" s="1"/>
      <c r="T76" s="18"/>
      <c r="U76" s="1"/>
      <c r="V76" s="1"/>
      <c r="W76" s="1"/>
      <c r="AF76" s="312"/>
      <c r="AG76" s="48"/>
    </row>
    <row r="77" spans="1:33" ht="14.25" thickBot="1">
      <c r="A77" s="17"/>
      <c r="B77" s="1"/>
      <c r="C77" s="1"/>
      <c r="D77" s="1"/>
      <c r="E77" s="1"/>
      <c r="F77" s="1"/>
      <c r="G77" s="1"/>
      <c r="H77" s="1"/>
      <c r="I77" s="1"/>
      <c r="J77" s="1"/>
      <c r="K77" s="1"/>
      <c r="L77" s="1"/>
      <c r="M77" s="1"/>
      <c r="N77" s="1"/>
      <c r="O77" s="1"/>
      <c r="P77" s="1"/>
      <c r="Q77" s="1"/>
      <c r="R77" s="1"/>
      <c r="S77" s="1"/>
      <c r="T77" s="18"/>
      <c r="U77" s="1"/>
      <c r="V77" s="104" t="s">
        <v>72</v>
      </c>
      <c r="W77" s="1"/>
      <c r="AF77" s="312"/>
      <c r="AG77" s="1"/>
    </row>
    <row r="78" spans="1:33" ht="14.25" thickTop="1">
      <c r="A78" s="17"/>
      <c r="B78" s="186" t="s">
        <v>73</v>
      </c>
      <c r="C78" s="227"/>
      <c r="D78" s="188"/>
      <c r="E78" s="188"/>
      <c r="F78" s="188"/>
      <c r="G78" s="189"/>
      <c r="H78" s="188"/>
      <c r="I78" s="188"/>
      <c r="J78" s="188"/>
      <c r="K78" s="188"/>
      <c r="L78" s="188"/>
      <c r="M78" s="188"/>
      <c r="N78" s="188"/>
      <c r="O78" s="190"/>
      <c r="P78" s="190"/>
      <c r="Q78" s="190"/>
      <c r="R78" s="189"/>
      <c r="S78" s="191"/>
      <c r="T78" s="192"/>
      <c r="U78" s="1"/>
      <c r="V78" s="107" t="s">
        <v>74</v>
      </c>
      <c r="W78" s="1"/>
      <c r="AF78" s="312"/>
      <c r="AG78" s="1"/>
    </row>
    <row r="79" spans="1:33" ht="13.5">
      <c r="A79" s="17"/>
      <c r="B79" s="193"/>
      <c r="C79" s="228" t="s">
        <v>75</v>
      </c>
      <c r="D79" s="424" t="s">
        <v>119</v>
      </c>
      <c r="E79" s="424"/>
      <c r="F79" s="424"/>
      <c r="G79" s="424"/>
      <c r="H79" s="424"/>
      <c r="I79" s="424"/>
      <c r="J79" s="424"/>
      <c r="K79" s="424"/>
      <c r="L79" s="424"/>
      <c r="M79" s="424"/>
      <c r="N79" s="424"/>
      <c r="O79" s="424"/>
      <c r="P79" s="424"/>
      <c r="Q79" s="230"/>
      <c r="R79" s="194" t="s">
        <v>50</v>
      </c>
      <c r="S79" s="196"/>
      <c r="T79" s="197"/>
      <c r="U79" s="1"/>
      <c r="V79" s="108">
        <v>0.11</v>
      </c>
      <c r="W79" s="1"/>
      <c r="AF79" s="312"/>
      <c r="AG79" s="1"/>
    </row>
    <row r="80" spans="1:33" ht="13.5">
      <c r="A80" s="17"/>
      <c r="B80" s="193"/>
      <c r="C80" s="228"/>
      <c r="D80" s="424" t="s">
        <v>121</v>
      </c>
      <c r="E80" s="485"/>
      <c r="F80" s="485"/>
      <c r="G80" s="485"/>
      <c r="H80" s="485"/>
      <c r="I80" s="485"/>
      <c r="J80" s="485"/>
      <c r="K80" s="485"/>
      <c r="L80" s="485"/>
      <c r="M80" s="485"/>
      <c r="N80" s="485"/>
      <c r="O80" s="485"/>
      <c r="P80" s="485"/>
      <c r="Q80" s="230"/>
      <c r="R80" s="194"/>
      <c r="S80" s="196"/>
      <c r="T80" s="197"/>
      <c r="U80" s="1"/>
      <c r="V80" s="108"/>
      <c r="W80" s="1"/>
      <c r="AF80" s="312"/>
      <c r="AG80" s="1"/>
    </row>
    <row r="81" spans="1:33" ht="13.5" customHeight="1">
      <c r="A81" s="17"/>
      <c r="B81" s="193"/>
      <c r="C81" s="228"/>
      <c r="D81" s="229" t="s">
        <v>120</v>
      </c>
      <c r="E81" s="229"/>
      <c r="F81" s="229"/>
      <c r="G81" s="229"/>
      <c r="H81" s="229"/>
      <c r="I81" s="229"/>
      <c r="J81" s="229"/>
      <c r="K81" s="229"/>
      <c r="L81" s="229"/>
      <c r="M81" s="229"/>
      <c r="N81" s="229"/>
      <c r="O81" s="229"/>
      <c r="P81" s="229"/>
      <c r="Q81" s="230"/>
      <c r="R81" s="194"/>
      <c r="S81" s="196"/>
      <c r="T81" s="197"/>
      <c r="U81" s="1"/>
      <c r="V81" s="108"/>
      <c r="W81" s="1"/>
      <c r="AF81" s="312"/>
      <c r="AG81" s="1"/>
    </row>
    <row r="82" spans="1:33" ht="13.5">
      <c r="A82" s="17"/>
      <c r="B82" s="193"/>
      <c r="C82" s="200"/>
      <c r="D82" s="231">
        <f>U8+R35+R56+S75</f>
        <v>0.655755229618866</v>
      </c>
      <c r="E82" s="201"/>
      <c r="F82" s="232" t="s">
        <v>13</v>
      </c>
      <c r="G82" s="202"/>
      <c r="H82" s="475">
        <v>0.1</v>
      </c>
      <c r="I82" s="476"/>
      <c r="J82" s="420"/>
      <c r="K82" s="201"/>
      <c r="L82" s="201"/>
      <c r="M82" s="201"/>
      <c r="N82" s="201"/>
      <c r="O82" s="204"/>
      <c r="P82" s="204"/>
      <c r="Q82" s="204" t="s">
        <v>56</v>
      </c>
      <c r="R82" s="419">
        <v>0.06557552296188661</v>
      </c>
      <c r="S82" s="420"/>
      <c r="T82" s="206" t="s">
        <v>16</v>
      </c>
      <c r="U82" s="1"/>
      <c r="V82" s="108">
        <v>0.12</v>
      </c>
      <c r="W82" s="1"/>
      <c r="AF82" s="312"/>
      <c r="AG82" s="1"/>
    </row>
    <row r="83" spans="1:33" ht="13.5">
      <c r="A83" s="17"/>
      <c r="B83" s="233"/>
      <c r="C83" s="234"/>
      <c r="D83" s="109"/>
      <c r="E83" s="109"/>
      <c r="F83" s="109"/>
      <c r="G83" s="194"/>
      <c r="H83" s="109"/>
      <c r="I83" s="109"/>
      <c r="J83" s="109"/>
      <c r="K83" s="109"/>
      <c r="L83" s="109"/>
      <c r="M83" s="109"/>
      <c r="N83" s="109"/>
      <c r="O83" s="195"/>
      <c r="P83" s="195"/>
      <c r="Q83" s="195"/>
      <c r="R83" s="194"/>
      <c r="S83" s="196"/>
      <c r="T83" s="197"/>
      <c r="U83" s="1"/>
      <c r="V83" s="108">
        <v>0.13</v>
      </c>
      <c r="W83" s="1"/>
      <c r="AF83" s="312"/>
      <c r="AG83" s="1"/>
    </row>
    <row r="84" spans="1:33" ht="13.5">
      <c r="A84" s="17"/>
      <c r="B84" s="193"/>
      <c r="C84" s="228" t="s">
        <v>76</v>
      </c>
      <c r="D84" s="109" t="s">
        <v>77</v>
      </c>
      <c r="E84" s="109"/>
      <c r="F84" s="109"/>
      <c r="G84" s="194"/>
      <c r="H84" s="109"/>
      <c r="I84" s="109"/>
      <c r="J84" s="109"/>
      <c r="K84" s="109"/>
      <c r="L84" s="109"/>
      <c r="M84" s="109"/>
      <c r="N84" s="109"/>
      <c r="O84" s="195"/>
      <c r="P84" s="195"/>
      <c r="Q84" s="195"/>
      <c r="R84" s="194" t="s">
        <v>50</v>
      </c>
      <c r="S84" s="196"/>
      <c r="T84" s="197"/>
      <c r="U84" s="1"/>
      <c r="V84" s="108">
        <v>0.14</v>
      </c>
      <c r="W84" s="1"/>
      <c r="AF84" s="312"/>
      <c r="AG84" s="1"/>
    </row>
    <row r="85" spans="1:33" ht="13.5">
      <c r="A85" s="17"/>
      <c r="B85" s="193"/>
      <c r="C85" s="200"/>
      <c r="D85" s="231">
        <f>R56+S75</f>
        <v>0.3061048799685163</v>
      </c>
      <c r="E85" s="201"/>
      <c r="F85" s="232" t="s">
        <v>13</v>
      </c>
      <c r="G85" s="202"/>
      <c r="H85" s="475">
        <v>0.1</v>
      </c>
      <c r="I85" s="476"/>
      <c r="J85" s="420"/>
      <c r="K85" s="201"/>
      <c r="L85" s="201"/>
      <c r="M85" s="201"/>
      <c r="N85" s="201"/>
      <c r="O85" s="204"/>
      <c r="P85" s="204"/>
      <c r="Q85" s="204" t="s">
        <v>56</v>
      </c>
      <c r="R85" s="419">
        <v>0.030610487996851635</v>
      </c>
      <c r="S85" s="420"/>
      <c r="T85" s="206" t="s">
        <v>16</v>
      </c>
      <c r="U85" s="1"/>
      <c r="V85" s="108">
        <v>0.15</v>
      </c>
      <c r="W85" s="1"/>
      <c r="AF85" s="312"/>
      <c r="AG85" s="1"/>
    </row>
    <row r="86" spans="1:33" ht="14.25" thickBot="1">
      <c r="A86" s="17"/>
      <c r="B86" s="207"/>
      <c r="C86" s="235"/>
      <c r="D86" s="208"/>
      <c r="E86" s="208"/>
      <c r="F86" s="208"/>
      <c r="G86" s="209"/>
      <c r="H86" s="208"/>
      <c r="I86" s="208"/>
      <c r="J86" s="208"/>
      <c r="K86" s="208"/>
      <c r="L86" s="208"/>
      <c r="M86" s="208"/>
      <c r="N86" s="208"/>
      <c r="O86" s="210"/>
      <c r="P86" s="210"/>
      <c r="Q86" s="210"/>
      <c r="R86" s="421">
        <v>0.09618601095873824</v>
      </c>
      <c r="S86" s="422"/>
      <c r="T86" s="212"/>
      <c r="U86" s="1"/>
      <c r="V86" s="108">
        <v>0.16</v>
      </c>
      <c r="W86" s="1"/>
      <c r="AF86" s="312"/>
      <c r="AG86" s="1"/>
    </row>
    <row r="87" spans="1:33" ht="13.5">
      <c r="A87" s="17"/>
      <c r="B87" s="27"/>
      <c r="C87" s="27"/>
      <c r="D87" s="27"/>
      <c r="E87" s="27"/>
      <c r="F87" s="27"/>
      <c r="G87" s="28"/>
      <c r="H87" s="27"/>
      <c r="I87" s="27"/>
      <c r="J87" s="27"/>
      <c r="K87" s="27"/>
      <c r="L87" s="27"/>
      <c r="M87" s="27"/>
      <c r="N87" s="27"/>
      <c r="O87" s="29"/>
      <c r="P87" s="29"/>
      <c r="Q87" s="29"/>
      <c r="R87" s="28"/>
      <c r="S87" s="30"/>
      <c r="T87" s="27"/>
      <c r="U87" s="1"/>
      <c r="V87" s="108">
        <v>0.17</v>
      </c>
      <c r="W87" s="1"/>
      <c r="AF87" s="312"/>
      <c r="AG87" s="1"/>
    </row>
    <row r="88" spans="1:32" ht="13.5">
      <c r="A88" s="17"/>
      <c r="B88" s="27"/>
      <c r="C88" s="27"/>
      <c r="D88" s="27"/>
      <c r="E88" s="27"/>
      <c r="F88" s="27"/>
      <c r="G88" s="28"/>
      <c r="H88" s="27"/>
      <c r="I88" s="27"/>
      <c r="J88" s="27"/>
      <c r="K88" s="27"/>
      <c r="L88" s="27"/>
      <c r="M88" s="27"/>
      <c r="N88" s="27"/>
      <c r="O88" s="29"/>
      <c r="P88" s="29"/>
      <c r="Q88" s="29"/>
      <c r="R88" s="28"/>
      <c r="S88" s="30"/>
      <c r="T88" s="27"/>
      <c r="U88" s="1"/>
      <c r="V88" s="108">
        <v>0.18</v>
      </c>
      <c r="W88" s="1"/>
      <c r="AF88" s="312"/>
    </row>
    <row r="89" spans="1:32" ht="13.5">
      <c r="A89" s="17"/>
      <c r="B89" s="27"/>
      <c r="C89" s="27"/>
      <c r="D89" s="27"/>
      <c r="E89" s="27"/>
      <c r="F89" s="27"/>
      <c r="G89" s="28"/>
      <c r="H89" s="27"/>
      <c r="I89" s="27"/>
      <c r="J89" s="27"/>
      <c r="K89" s="27"/>
      <c r="L89" s="27"/>
      <c r="M89" s="27"/>
      <c r="N89" s="27"/>
      <c r="O89" s="29"/>
      <c r="P89" s="29"/>
      <c r="Q89" s="29"/>
      <c r="R89" s="28"/>
      <c r="S89" s="30"/>
      <c r="T89" s="27"/>
      <c r="U89" s="1"/>
      <c r="V89" s="108">
        <v>0.19</v>
      </c>
      <c r="W89" s="1"/>
      <c r="X89" s="1"/>
      <c r="Y89" s="1"/>
      <c r="Z89" s="105"/>
      <c r="AA89" s="106"/>
      <c r="AB89" s="105"/>
      <c r="AC89" s="106"/>
      <c r="AD89" s="110"/>
      <c r="AE89" s="106"/>
      <c r="AF89" s="306"/>
    </row>
    <row r="90" spans="1:32" ht="14.25" thickBot="1">
      <c r="A90" s="17"/>
      <c r="B90" s="27"/>
      <c r="C90" s="27"/>
      <c r="D90" s="27"/>
      <c r="E90" s="27"/>
      <c r="F90" s="27"/>
      <c r="G90" s="28"/>
      <c r="H90" s="27"/>
      <c r="I90" s="27"/>
      <c r="J90" s="27"/>
      <c r="K90" s="27"/>
      <c r="L90" s="27"/>
      <c r="M90" s="27"/>
      <c r="N90" s="27"/>
      <c r="O90" s="29"/>
      <c r="P90" s="29"/>
      <c r="Q90" s="29"/>
      <c r="R90" s="28"/>
      <c r="S90" s="30"/>
      <c r="T90" s="27"/>
      <c r="U90" s="1"/>
      <c r="V90" s="111" t="s">
        <v>78</v>
      </c>
      <c r="W90" s="1"/>
      <c r="X90" s="1"/>
      <c r="Y90" s="1"/>
      <c r="Z90" s="105"/>
      <c r="AA90" s="106"/>
      <c r="AB90" s="105"/>
      <c r="AC90" s="106"/>
      <c r="AD90" s="110"/>
      <c r="AE90" s="106"/>
      <c r="AF90" s="306"/>
    </row>
    <row r="91" spans="1:32" ht="14.25" thickBot="1">
      <c r="A91" s="17"/>
      <c r="B91" s="1"/>
      <c r="C91" s="1"/>
      <c r="D91" s="1"/>
      <c r="E91" s="1"/>
      <c r="F91" s="1"/>
      <c r="G91" s="18"/>
      <c r="H91" s="1"/>
      <c r="I91" s="2"/>
      <c r="J91" s="1"/>
      <c r="K91" s="1"/>
      <c r="L91" s="1"/>
      <c r="M91" s="1"/>
      <c r="N91" s="1"/>
      <c r="O91" s="3"/>
      <c r="P91" s="3"/>
      <c r="Q91" s="1"/>
      <c r="R91" s="18"/>
      <c r="S91" s="4"/>
      <c r="T91" s="2"/>
      <c r="U91" s="1"/>
      <c r="V91" s="5"/>
      <c r="W91" s="1"/>
      <c r="X91" s="1"/>
      <c r="Y91" s="1"/>
      <c r="Z91" s="47"/>
      <c r="AA91" s="27"/>
      <c r="AB91" s="27"/>
      <c r="AC91" s="27"/>
      <c r="AD91" s="27"/>
      <c r="AE91" s="307"/>
      <c r="AF91" s="308"/>
    </row>
    <row r="92" spans="1:32" ht="14.25" thickBot="1">
      <c r="A92" s="17"/>
      <c r="B92" s="20" t="s">
        <v>79</v>
      </c>
      <c r="C92" s="21"/>
      <c r="D92" s="21"/>
      <c r="E92" s="21"/>
      <c r="F92" s="21"/>
      <c r="G92" s="22"/>
      <c r="H92" s="21"/>
      <c r="I92" s="21"/>
      <c r="J92" s="21"/>
      <c r="K92" s="21"/>
      <c r="L92" s="21"/>
      <c r="M92" s="21"/>
      <c r="N92" s="21"/>
      <c r="O92" s="23"/>
      <c r="P92" s="23"/>
      <c r="Q92" s="23"/>
      <c r="R92" s="22"/>
      <c r="S92" s="24"/>
      <c r="T92" s="25"/>
      <c r="U92" s="1"/>
      <c r="V92" s="104" t="s">
        <v>72</v>
      </c>
      <c r="W92" s="1"/>
      <c r="X92" s="1"/>
      <c r="Y92" s="1"/>
      <c r="Z92" s="47"/>
      <c r="AA92" s="27"/>
      <c r="AB92" s="27"/>
      <c r="AC92" s="27"/>
      <c r="AD92" s="27"/>
      <c r="AE92" s="307"/>
      <c r="AF92" s="308"/>
    </row>
    <row r="93" spans="1:32" ht="14.25" thickTop="1">
      <c r="A93" s="17"/>
      <c r="B93" s="26"/>
      <c r="C93" s="27"/>
      <c r="D93" s="27" t="s">
        <v>80</v>
      </c>
      <c r="E93" s="27"/>
      <c r="F93" s="27"/>
      <c r="G93" s="28"/>
      <c r="H93" s="27"/>
      <c r="I93" s="27"/>
      <c r="J93" s="27"/>
      <c r="K93" s="27"/>
      <c r="L93" s="27"/>
      <c r="M93" s="27"/>
      <c r="N93" s="27"/>
      <c r="O93" s="29"/>
      <c r="P93" s="29"/>
      <c r="Q93" s="29"/>
      <c r="R93" s="28" t="s">
        <v>50</v>
      </c>
      <c r="S93" s="30"/>
      <c r="T93" s="31"/>
      <c r="U93" s="1"/>
      <c r="V93" s="107">
        <v>0.05</v>
      </c>
      <c r="W93" s="1"/>
      <c r="X93" s="1"/>
      <c r="Y93" s="1"/>
      <c r="Z93" s="47"/>
      <c r="AA93" s="48"/>
      <c r="AB93" s="47"/>
      <c r="AC93" s="307"/>
      <c r="AD93" s="309"/>
      <c r="AE93" s="307"/>
      <c r="AF93" s="308"/>
    </row>
    <row r="94" spans="1:32" ht="27">
      <c r="A94" s="17"/>
      <c r="B94" s="26"/>
      <c r="C94" s="164" t="s">
        <v>81</v>
      </c>
      <c r="D94" s="96">
        <f>D82+R86</f>
        <v>0.7519412405776043</v>
      </c>
      <c r="E94" s="27"/>
      <c r="F94" s="79" t="s">
        <v>13</v>
      </c>
      <c r="G94" s="28"/>
      <c r="H94" s="477">
        <v>0.05</v>
      </c>
      <c r="I94" s="478"/>
      <c r="J94" s="417"/>
      <c r="K94" s="27"/>
      <c r="L94" s="27"/>
      <c r="M94" s="27"/>
      <c r="N94" s="27"/>
      <c r="O94" s="29"/>
      <c r="P94" s="29"/>
      <c r="Q94" s="29" t="s">
        <v>56</v>
      </c>
      <c r="R94" s="419">
        <f>D94*H94</f>
        <v>0.03759706202888022</v>
      </c>
      <c r="S94" s="420"/>
      <c r="T94" s="31" t="s">
        <v>16</v>
      </c>
      <c r="U94" s="1"/>
      <c r="V94" s="108">
        <v>0.06</v>
      </c>
      <c r="W94" s="1"/>
      <c r="X94" s="1"/>
      <c r="Y94" s="1"/>
      <c r="Z94" s="47"/>
      <c r="AA94" s="48"/>
      <c r="AB94" s="47"/>
      <c r="AC94" s="307"/>
      <c r="AD94" s="309"/>
      <c r="AE94" s="307"/>
      <c r="AF94" s="308"/>
    </row>
    <row r="95" spans="1:32" ht="13.5">
      <c r="A95" s="17"/>
      <c r="B95" s="26"/>
      <c r="C95" s="164"/>
      <c r="D95" s="27"/>
      <c r="E95" s="27"/>
      <c r="F95" s="27"/>
      <c r="G95" s="28"/>
      <c r="H95" s="27"/>
      <c r="I95" s="27"/>
      <c r="J95" s="27"/>
      <c r="K95" s="27"/>
      <c r="L95" s="27"/>
      <c r="M95" s="27"/>
      <c r="N95" s="27"/>
      <c r="O95" s="29"/>
      <c r="P95" s="29"/>
      <c r="Q95" s="29"/>
      <c r="R95" s="29"/>
      <c r="S95" s="30"/>
      <c r="T95" s="31"/>
      <c r="U95" s="1"/>
      <c r="V95" s="108">
        <v>0.07</v>
      </c>
      <c r="W95" s="1"/>
      <c r="X95" s="1"/>
      <c r="Y95" s="1"/>
      <c r="Z95" s="47"/>
      <c r="AA95" s="105"/>
      <c r="AB95" s="105"/>
      <c r="AC95" s="106"/>
      <c r="AD95" s="110"/>
      <c r="AE95" s="106"/>
      <c r="AF95" s="306"/>
    </row>
    <row r="96" spans="1:32" ht="14.25" thickBot="1">
      <c r="A96" s="17"/>
      <c r="B96" s="49"/>
      <c r="C96" s="50"/>
      <c r="D96" s="50"/>
      <c r="E96" s="50"/>
      <c r="F96" s="50"/>
      <c r="G96" s="51"/>
      <c r="H96" s="50"/>
      <c r="I96" s="50"/>
      <c r="J96" s="50"/>
      <c r="K96" s="50"/>
      <c r="L96" s="50"/>
      <c r="M96" s="50"/>
      <c r="N96" s="50"/>
      <c r="O96" s="52"/>
      <c r="P96" s="52"/>
      <c r="Q96" s="52"/>
      <c r="R96" s="52"/>
      <c r="S96" s="112"/>
      <c r="T96" s="53"/>
      <c r="U96" s="1"/>
      <c r="V96" s="108">
        <v>0.08</v>
      </c>
      <c r="W96" s="1"/>
      <c r="X96" s="1"/>
      <c r="Y96" s="1"/>
      <c r="Z96" s="47"/>
      <c r="AA96" s="106"/>
      <c r="AB96" s="105"/>
      <c r="AC96" s="106"/>
      <c r="AD96" s="105"/>
      <c r="AE96" s="106"/>
      <c r="AF96" s="306"/>
    </row>
    <row r="97" spans="1:32" ht="13.5">
      <c r="A97" s="17"/>
      <c r="B97" s="1"/>
      <c r="C97" s="1"/>
      <c r="D97" s="1"/>
      <c r="E97" s="1"/>
      <c r="F97" s="1"/>
      <c r="G97" s="1"/>
      <c r="H97" s="1"/>
      <c r="I97" s="1"/>
      <c r="J97" s="1"/>
      <c r="K97" s="1"/>
      <c r="L97" s="1"/>
      <c r="M97" s="1"/>
      <c r="N97" s="1"/>
      <c r="O97" s="1"/>
      <c r="P97" s="1"/>
      <c r="Q97" s="113"/>
      <c r="R97" s="1"/>
      <c r="S97" s="1"/>
      <c r="T97" s="1"/>
      <c r="U97" s="1"/>
      <c r="V97" s="108">
        <v>0.09</v>
      </c>
      <c r="W97" s="1"/>
      <c r="X97" s="1"/>
      <c r="Y97" s="1"/>
      <c r="Z97" s="47"/>
      <c r="AA97" s="105"/>
      <c r="AB97" s="105"/>
      <c r="AC97" s="106"/>
      <c r="AD97" s="110"/>
      <c r="AE97" s="105"/>
      <c r="AF97" s="306"/>
    </row>
    <row r="98" spans="1:32" ht="14.25" thickBot="1">
      <c r="A98" s="17"/>
      <c r="B98" s="403" t="s">
        <v>82</v>
      </c>
      <c r="C98" s="403"/>
      <c r="D98" s="403"/>
      <c r="E98" s="403"/>
      <c r="F98" s="115"/>
      <c r="G98" s="2" t="s">
        <v>83</v>
      </c>
      <c r="H98" s="1"/>
      <c r="I98" s="404"/>
      <c r="J98" s="404"/>
      <c r="K98" s="404"/>
      <c r="L98" s="404"/>
      <c r="M98" s="404"/>
      <c r="N98" s="1"/>
      <c r="O98" s="1"/>
      <c r="P98" s="1"/>
      <c r="Q98" s="1"/>
      <c r="R98" s="1"/>
      <c r="S98" s="1"/>
      <c r="T98" s="1"/>
      <c r="U98" s="1"/>
      <c r="V98" s="111" t="s">
        <v>74</v>
      </c>
      <c r="W98" s="1"/>
      <c r="X98" s="1"/>
      <c r="Y98" s="1"/>
      <c r="Z98" s="47"/>
      <c r="AA98" s="105"/>
      <c r="AB98" s="109"/>
      <c r="AC98" s="106"/>
      <c r="AD98" s="110"/>
      <c r="AE98" s="105"/>
      <c r="AF98" s="306"/>
    </row>
    <row r="99" spans="1:32" ht="13.5">
      <c r="A99" s="17"/>
      <c r="B99" s="114" t="s">
        <v>84</v>
      </c>
      <c r="C99" s="114"/>
      <c r="D99" s="114"/>
      <c r="E99" s="114"/>
      <c r="F99" s="115"/>
      <c r="G99" s="2" t="s">
        <v>83</v>
      </c>
      <c r="H99" s="1"/>
      <c r="I99" s="121"/>
      <c r="J99" s="121"/>
      <c r="K99" s="121"/>
      <c r="L99" s="121"/>
      <c r="M99" s="121"/>
      <c r="N99" s="1"/>
      <c r="O99" s="1"/>
      <c r="P99" s="1"/>
      <c r="Q99" s="1"/>
      <c r="R99" s="1"/>
      <c r="S99" s="1"/>
      <c r="T99" s="1"/>
      <c r="U99" s="1"/>
      <c r="V99" s="1"/>
      <c r="W99" s="1"/>
      <c r="X99" s="77"/>
      <c r="Y99" s="1"/>
      <c r="Z99" s="47"/>
      <c r="AA99" s="105"/>
      <c r="AB99" s="109"/>
      <c r="AC99" s="106"/>
      <c r="AD99" s="110"/>
      <c r="AE99" s="105"/>
      <c r="AF99" s="306"/>
    </row>
    <row r="100" spans="1:32" ht="14.25" thickBot="1">
      <c r="A100" s="17"/>
      <c r="B100" s="403" t="s">
        <v>85</v>
      </c>
      <c r="C100" s="403"/>
      <c r="D100" s="403"/>
      <c r="E100" s="403"/>
      <c r="F100" s="116"/>
      <c r="G100" s="2" t="s">
        <v>86</v>
      </c>
      <c r="H100" s="1"/>
      <c r="I100" s="1"/>
      <c r="J100" s="243"/>
      <c r="K100" s="122"/>
      <c r="L100" s="122"/>
      <c r="M100" s="122"/>
      <c r="N100" s="123"/>
      <c r="O100" s="123"/>
      <c r="P100" s="123"/>
      <c r="Q100" s="123"/>
      <c r="R100" s="124" t="s">
        <v>87</v>
      </c>
      <c r="S100" s="122"/>
      <c r="T100" s="122"/>
      <c r="U100" s="125"/>
      <c r="V100" s="126"/>
      <c r="W100" s="127"/>
      <c r="X100" s="127"/>
      <c r="Y100" s="1"/>
      <c r="Z100" s="1"/>
      <c r="AA100" s="1"/>
      <c r="AB100" s="105"/>
      <c r="AC100" s="106"/>
      <c r="AD100" s="110"/>
      <c r="AE100" s="105"/>
      <c r="AF100" s="306"/>
    </row>
    <row r="101" spans="1:32" ht="14.25" thickBot="1">
      <c r="A101" s="17"/>
      <c r="B101" s="1"/>
      <c r="C101" s="1"/>
      <c r="D101" s="1"/>
      <c r="E101" s="1"/>
      <c r="F101" s="1"/>
      <c r="G101" s="1"/>
      <c r="H101" s="1"/>
      <c r="I101" s="1"/>
      <c r="J101" s="243"/>
      <c r="K101" s="122"/>
      <c r="L101" s="122"/>
      <c r="M101" s="122"/>
      <c r="N101" s="123"/>
      <c r="O101" s="123"/>
      <c r="P101" s="123"/>
      <c r="Q101" s="123"/>
      <c r="R101" s="405">
        <f>D94+R94</f>
        <v>0.7895383026064845</v>
      </c>
      <c r="S101" s="406"/>
      <c r="T101" s="128" t="s">
        <v>16</v>
      </c>
      <c r="U101" s="242"/>
      <c r="V101" s="126"/>
      <c r="W101" s="127"/>
      <c r="X101" s="127"/>
      <c r="Y101" s="1"/>
      <c r="Z101" s="1"/>
      <c r="AA101" s="1"/>
      <c r="AB101" s="105"/>
      <c r="AC101" s="106"/>
      <c r="AD101" s="117"/>
      <c r="AE101" s="105"/>
      <c r="AF101" s="306"/>
    </row>
    <row r="102" spans="1:32" ht="14.25" thickBot="1">
      <c r="A102" s="17"/>
      <c r="B102" s="1"/>
      <c r="C102" s="1"/>
      <c r="D102" s="1"/>
      <c r="E102" s="1"/>
      <c r="F102" s="1"/>
      <c r="G102" s="1"/>
      <c r="H102" s="1"/>
      <c r="I102" s="1"/>
      <c r="J102" s="243"/>
      <c r="K102" s="122"/>
      <c r="L102" s="122"/>
      <c r="M102" s="122"/>
      <c r="N102" s="123"/>
      <c r="O102" s="123"/>
      <c r="P102" s="123"/>
      <c r="Q102" s="169"/>
      <c r="R102" s="153"/>
      <c r="S102" s="169"/>
      <c r="T102" s="130"/>
      <c r="U102" s="125"/>
      <c r="V102" s="126"/>
      <c r="W102" s="127"/>
      <c r="X102" s="127"/>
      <c r="Y102" s="1"/>
      <c r="Z102" s="1"/>
      <c r="AA102" s="1"/>
      <c r="AB102" s="105"/>
      <c r="AC102" s="106"/>
      <c r="AD102" s="117"/>
      <c r="AE102" s="105"/>
      <c r="AF102" s="306"/>
    </row>
    <row r="103" spans="1:32" ht="14.25" thickBot="1">
      <c r="A103" s="17"/>
      <c r="B103" s="1"/>
      <c r="C103" s="1"/>
      <c r="D103" s="1"/>
      <c r="E103" s="1"/>
      <c r="F103" s="1"/>
      <c r="G103" s="1"/>
      <c r="H103" s="1"/>
      <c r="I103" s="1"/>
      <c r="J103" s="243"/>
      <c r="K103" s="122"/>
      <c r="L103" s="122"/>
      <c r="M103" s="122"/>
      <c r="N103" s="123"/>
      <c r="O103" s="154" t="s">
        <v>88</v>
      </c>
      <c r="P103" s="123"/>
      <c r="Q103" s="123"/>
      <c r="R103" s="407">
        <f>G11+SUM(K13:K19)+SUM(O12:O19)+SUM(V12:V19)</f>
        <v>0</v>
      </c>
      <c r="S103" s="408"/>
      <c r="T103" s="130" t="s">
        <v>89</v>
      </c>
      <c r="U103" s="125"/>
      <c r="V103" s="126"/>
      <c r="W103" s="127"/>
      <c r="X103" s="127"/>
      <c r="Y103" s="1"/>
      <c r="Z103" s="1"/>
      <c r="AA103" s="1"/>
      <c r="AB103" s="105"/>
      <c r="AC103" s="106"/>
      <c r="AD103" s="117"/>
      <c r="AE103" s="105"/>
      <c r="AF103" s="306"/>
    </row>
    <row r="104" spans="1:32" ht="14.25" thickBot="1">
      <c r="A104" s="17"/>
      <c r="B104" s="114"/>
      <c r="C104" s="114"/>
      <c r="D104" s="114"/>
      <c r="E104" s="114"/>
      <c r="F104" s="116"/>
      <c r="G104" s="1"/>
      <c r="H104" s="1"/>
      <c r="I104" s="1"/>
      <c r="J104" s="243"/>
      <c r="K104" s="122"/>
      <c r="L104" s="122"/>
      <c r="M104" s="122"/>
      <c r="N104" s="123"/>
      <c r="O104" s="123"/>
      <c r="P104" s="123"/>
      <c r="Q104" s="123"/>
      <c r="R104" s="129"/>
      <c r="S104" s="169"/>
      <c r="T104" s="130"/>
      <c r="U104" s="131" t="s">
        <v>128</v>
      </c>
      <c r="V104" s="132"/>
      <c r="W104" s="127"/>
      <c r="X104" s="132"/>
      <c r="Y104" s="1"/>
      <c r="Z104" s="1"/>
      <c r="AA104" s="1"/>
      <c r="AB104" s="47"/>
      <c r="AC104" s="307"/>
      <c r="AD104" s="117"/>
      <c r="AE104" s="105"/>
      <c r="AF104" s="306"/>
    </row>
    <row r="105" spans="1:32" ht="14.25" thickBot="1">
      <c r="A105" s="17"/>
      <c r="B105" s="114"/>
      <c r="C105" s="114"/>
      <c r="D105" s="114"/>
      <c r="E105" s="114"/>
      <c r="F105" s="116"/>
      <c r="G105" s="1"/>
      <c r="H105" s="1"/>
      <c r="I105" s="1"/>
      <c r="J105" s="243"/>
      <c r="K105" s="122"/>
      <c r="L105" s="122"/>
      <c r="M105" s="133" t="s">
        <v>90</v>
      </c>
      <c r="N105" s="134"/>
      <c r="O105" s="135"/>
      <c r="P105" s="134"/>
      <c r="Q105" s="123"/>
      <c r="R105" s="409">
        <f>R103/R101</f>
        <v>0</v>
      </c>
      <c r="S105" s="406"/>
      <c r="T105" s="130" t="s">
        <v>89</v>
      </c>
      <c r="U105" s="410" t="s">
        <v>91</v>
      </c>
      <c r="V105" s="411"/>
      <c r="W105" s="411"/>
      <c r="X105" s="412"/>
      <c r="Y105" s="1"/>
      <c r="Z105" s="1"/>
      <c r="AA105" s="1"/>
      <c r="AB105" s="47"/>
      <c r="AC105" s="307"/>
      <c r="AD105" s="117"/>
      <c r="AE105" s="105"/>
      <c r="AF105" s="306"/>
    </row>
    <row r="106" spans="1:32" ht="15" thickBot="1" thickTop="1">
      <c r="A106" s="17"/>
      <c r="B106" s="114"/>
      <c r="C106" s="114"/>
      <c r="D106" s="114"/>
      <c r="E106" s="114"/>
      <c r="F106" s="116"/>
      <c r="G106" s="1"/>
      <c r="H106" s="1"/>
      <c r="I106" s="1"/>
      <c r="J106" s="243"/>
      <c r="K106" s="122"/>
      <c r="L106" s="122"/>
      <c r="M106" s="133"/>
      <c r="N106" s="134"/>
      <c r="O106" s="135"/>
      <c r="P106" s="134"/>
      <c r="Q106" s="123"/>
      <c r="R106" s="136"/>
      <c r="S106" s="169"/>
      <c r="T106" s="130"/>
      <c r="U106" s="413" t="s">
        <v>122</v>
      </c>
      <c r="V106" s="414"/>
      <c r="W106" s="415"/>
      <c r="X106" s="137">
        <v>1</v>
      </c>
      <c r="Y106" s="1"/>
      <c r="Z106" s="1"/>
      <c r="AA106" s="1"/>
      <c r="AB106" s="47"/>
      <c r="AC106" s="307"/>
      <c r="AD106" s="117"/>
      <c r="AE106" s="105"/>
      <c r="AF106" s="306"/>
    </row>
    <row r="107" spans="1:32" ht="14.25" thickBot="1">
      <c r="A107" s="17"/>
      <c r="B107" s="114"/>
      <c r="C107" s="114"/>
      <c r="D107" s="114"/>
      <c r="E107" s="114"/>
      <c r="F107" s="116"/>
      <c r="G107" s="1"/>
      <c r="H107" s="1"/>
      <c r="I107" s="1"/>
      <c r="J107" s="244"/>
      <c r="K107" s="133" t="s">
        <v>92</v>
      </c>
      <c r="L107" s="122"/>
      <c r="M107" s="122"/>
      <c r="N107" s="138" t="s">
        <v>93</v>
      </c>
      <c r="O107" s="139">
        <v>1.2</v>
      </c>
      <c r="P107" s="140" t="s">
        <v>94</v>
      </c>
      <c r="Q107" s="123"/>
      <c r="R107" s="418" t="e">
        <f>ROUNDUP((G11+SUM(K13:K19)+SUM(O12:O19)+SUM(V12:V19))/R105*O107,0)</f>
        <v>#DIV/0!</v>
      </c>
      <c r="S107" s="406"/>
      <c r="T107" s="130" t="s">
        <v>16</v>
      </c>
      <c r="U107" s="486" t="s">
        <v>95</v>
      </c>
      <c r="V107" s="489" t="s">
        <v>124</v>
      </c>
      <c r="W107" s="490"/>
      <c r="X107" s="141">
        <v>1.1</v>
      </c>
      <c r="Y107" s="1"/>
      <c r="Z107" s="1"/>
      <c r="AA107" s="1"/>
      <c r="AB107" s="47"/>
      <c r="AC107" s="307"/>
      <c r="AD107" s="117"/>
      <c r="AE107" s="105"/>
      <c r="AF107" s="306"/>
    </row>
    <row r="108" spans="1:32" ht="13.5">
      <c r="A108" s="17"/>
      <c r="B108" s="114"/>
      <c r="C108" s="114"/>
      <c r="D108" s="114"/>
      <c r="E108" s="114"/>
      <c r="F108" s="116"/>
      <c r="G108" s="1"/>
      <c r="H108" s="1"/>
      <c r="I108" s="1"/>
      <c r="J108" s="243"/>
      <c r="K108" s="122"/>
      <c r="L108" s="122"/>
      <c r="M108" s="133"/>
      <c r="N108" s="134"/>
      <c r="O108" s="135"/>
      <c r="P108" s="134"/>
      <c r="Q108" s="123"/>
      <c r="R108" s="136"/>
      <c r="S108" s="130"/>
      <c r="T108" s="122"/>
      <c r="U108" s="487"/>
      <c r="V108" s="489" t="s">
        <v>125</v>
      </c>
      <c r="W108" s="490"/>
      <c r="X108" s="141">
        <v>1.2</v>
      </c>
      <c r="Y108" s="1"/>
      <c r="Z108" s="1"/>
      <c r="AA108" s="1"/>
      <c r="AB108" s="47"/>
      <c r="AC108" s="307"/>
      <c r="AD108" s="117"/>
      <c r="AE108" s="105"/>
      <c r="AF108" s="306"/>
    </row>
    <row r="109" spans="1:32" ht="13.5">
      <c r="A109" s="17"/>
      <c r="B109" s="114"/>
      <c r="C109" s="114"/>
      <c r="D109" s="114"/>
      <c r="E109" s="114"/>
      <c r="F109" s="116"/>
      <c r="G109" s="1"/>
      <c r="H109" s="1"/>
      <c r="I109" s="1"/>
      <c r="J109" s="243"/>
      <c r="K109" s="122"/>
      <c r="L109" s="122"/>
      <c r="M109" s="133"/>
      <c r="N109" s="134"/>
      <c r="O109" s="135"/>
      <c r="P109" s="134"/>
      <c r="Q109" s="123"/>
      <c r="R109" s="136"/>
      <c r="S109" s="130"/>
      <c r="T109" s="122"/>
      <c r="U109" s="487"/>
      <c r="V109" s="489" t="s">
        <v>126</v>
      </c>
      <c r="W109" s="490"/>
      <c r="X109" s="142">
        <v>1.3</v>
      </c>
      <c r="Y109" s="1"/>
      <c r="Z109" s="1"/>
      <c r="AA109" s="1"/>
      <c r="AB109" s="105"/>
      <c r="AC109" s="106"/>
      <c r="AD109" s="117"/>
      <c r="AE109" s="105"/>
      <c r="AF109" s="306"/>
    </row>
    <row r="110" spans="1:32" ht="13.5">
      <c r="A110" s="17"/>
      <c r="B110" s="27"/>
      <c r="C110" s="27"/>
      <c r="D110" s="27"/>
      <c r="E110" s="27"/>
      <c r="F110" s="27"/>
      <c r="G110" s="27"/>
      <c r="H110" s="27"/>
      <c r="I110" s="28"/>
      <c r="J110" s="109"/>
      <c r="K110" s="130"/>
      <c r="L110" s="130"/>
      <c r="M110" s="130"/>
      <c r="N110" s="143"/>
      <c r="O110" s="143"/>
      <c r="P110" s="143"/>
      <c r="Q110" s="143"/>
      <c r="R110" s="144"/>
      <c r="S110" s="130"/>
      <c r="T110" s="130"/>
      <c r="U110" s="488"/>
      <c r="V110" s="489" t="s">
        <v>127</v>
      </c>
      <c r="W110" s="490"/>
      <c r="X110" s="145">
        <v>1.4</v>
      </c>
      <c r="Y110" s="1"/>
      <c r="Z110" s="1"/>
      <c r="AA110" s="1"/>
      <c r="AB110" s="47"/>
      <c r="AC110" s="307"/>
      <c r="AD110" s="307"/>
      <c r="AE110" s="307"/>
      <c r="AF110" s="308"/>
    </row>
    <row r="111" spans="1:32" ht="14.25" thickBot="1">
      <c r="A111" s="17"/>
      <c r="B111" s="27"/>
      <c r="C111" s="27"/>
      <c r="D111" s="27"/>
      <c r="E111" s="27"/>
      <c r="F111" s="27"/>
      <c r="G111" s="27"/>
      <c r="H111" s="27"/>
      <c r="I111" s="28"/>
      <c r="J111" s="109"/>
      <c r="K111" s="130"/>
      <c r="L111" s="130"/>
      <c r="M111" s="130"/>
      <c r="N111" s="143"/>
      <c r="O111" s="143"/>
      <c r="P111" s="143"/>
      <c r="Q111" s="143"/>
      <c r="R111" s="144"/>
      <c r="S111" s="130"/>
      <c r="T111" s="130"/>
      <c r="U111" s="400" t="s">
        <v>123</v>
      </c>
      <c r="V111" s="401"/>
      <c r="W111" s="402"/>
      <c r="X111" s="146">
        <v>1.5</v>
      </c>
      <c r="Y111" s="1"/>
      <c r="Z111" s="1"/>
      <c r="AA111" s="1"/>
      <c r="AB111" s="47"/>
      <c r="AC111" s="307"/>
      <c r="AD111" s="307"/>
      <c r="AE111" s="307"/>
      <c r="AF111" s="308"/>
    </row>
    <row r="112" spans="1:32" ht="14.25" thickBot="1">
      <c r="A112" s="118"/>
      <c r="B112" s="119"/>
      <c r="C112" s="119"/>
      <c r="D112" s="119"/>
      <c r="E112" s="119"/>
      <c r="F112" s="119"/>
      <c r="G112" s="119"/>
      <c r="H112" s="119"/>
      <c r="I112" s="120"/>
      <c r="J112" s="245"/>
      <c r="K112" s="147"/>
      <c r="L112" s="147"/>
      <c r="M112" s="147"/>
      <c r="N112" s="148"/>
      <c r="O112" s="148"/>
      <c r="P112" s="148"/>
      <c r="Q112" s="148"/>
      <c r="R112" s="149"/>
      <c r="S112" s="147"/>
      <c r="T112" s="147"/>
      <c r="U112" s="150"/>
      <c r="V112" s="151"/>
      <c r="W112" s="152"/>
      <c r="X112" s="151"/>
      <c r="Y112" s="102"/>
      <c r="Z112" s="103"/>
      <c r="AA112" s="102"/>
      <c r="AB112" s="103"/>
      <c r="AC112" s="310"/>
      <c r="AD112" s="310"/>
      <c r="AE112" s="310"/>
      <c r="AF112" s="311"/>
    </row>
    <row r="113" spans="1:32" ht="14.25" thickTop="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sheetData>
  <sheetProtection/>
  <mergeCells count="131">
    <mergeCell ref="Z39:AA39"/>
    <mergeCell ref="AB39:AC39"/>
    <mergeCell ref="R48:S48"/>
    <mergeCell ref="R50:S50"/>
    <mergeCell ref="R52:S52"/>
    <mergeCell ref="R54:S54"/>
    <mergeCell ref="Z50:AA50"/>
    <mergeCell ref="AB50:AC50"/>
    <mergeCell ref="R40:S40"/>
    <mergeCell ref="R42:S42"/>
    <mergeCell ref="Z22:AA22"/>
    <mergeCell ref="AB22:AC22"/>
    <mergeCell ref="AD22:AE22"/>
    <mergeCell ref="AD30:AE30"/>
    <mergeCell ref="Z30:AA30"/>
    <mergeCell ref="AB30:AC30"/>
    <mergeCell ref="AD39:AE39"/>
    <mergeCell ref="D80:P80"/>
    <mergeCell ref="U107:U110"/>
    <mergeCell ref="V107:W107"/>
    <mergeCell ref="V108:W108"/>
    <mergeCell ref="V109:W109"/>
    <mergeCell ref="V110:W110"/>
    <mergeCell ref="H82:J82"/>
    <mergeCell ref="V50:W50"/>
    <mergeCell ref="X50:Y50"/>
    <mergeCell ref="Q10:T10"/>
    <mergeCell ref="H85:J85"/>
    <mergeCell ref="H94:J94"/>
    <mergeCell ref="B1:P1"/>
    <mergeCell ref="B2:E2"/>
    <mergeCell ref="Q11:T11"/>
    <mergeCell ref="G11:H11"/>
    <mergeCell ref="I11:J11"/>
    <mergeCell ref="K13:L13"/>
    <mergeCell ref="M13:N13"/>
    <mergeCell ref="G10:H10"/>
    <mergeCell ref="I10:J10"/>
    <mergeCell ref="K10:L10"/>
    <mergeCell ref="M10:N10"/>
    <mergeCell ref="O10:P10"/>
    <mergeCell ref="K11:L11"/>
    <mergeCell ref="M11:N11"/>
    <mergeCell ref="O11:P11"/>
    <mergeCell ref="Q13:T13"/>
    <mergeCell ref="G12:H12"/>
    <mergeCell ref="I12:J12"/>
    <mergeCell ref="K12:L12"/>
    <mergeCell ref="M12:N12"/>
    <mergeCell ref="O13:P13"/>
    <mergeCell ref="O12:P12"/>
    <mergeCell ref="Q12:T12"/>
    <mergeCell ref="G13:H13"/>
    <mergeCell ref="G14:H14"/>
    <mergeCell ref="I14:J14"/>
    <mergeCell ref="K14:L14"/>
    <mergeCell ref="M14:N14"/>
    <mergeCell ref="O14:P14"/>
    <mergeCell ref="I13:J13"/>
    <mergeCell ref="Q14:T14"/>
    <mergeCell ref="G17:H17"/>
    <mergeCell ref="I17:J17"/>
    <mergeCell ref="K17:L17"/>
    <mergeCell ref="M17:N17"/>
    <mergeCell ref="O17:P17"/>
    <mergeCell ref="Q17:T17"/>
    <mergeCell ref="G15:H15"/>
    <mergeCell ref="I15:J15"/>
    <mergeCell ref="K15:L15"/>
    <mergeCell ref="M15:N15"/>
    <mergeCell ref="O15:P15"/>
    <mergeCell ref="Q15:T15"/>
    <mergeCell ref="Q16:T16"/>
    <mergeCell ref="G16:H16"/>
    <mergeCell ref="I16:J16"/>
    <mergeCell ref="K16:L16"/>
    <mergeCell ref="M16:N16"/>
    <mergeCell ref="O16:P16"/>
    <mergeCell ref="G19:H19"/>
    <mergeCell ref="I19:J19"/>
    <mergeCell ref="K19:L19"/>
    <mergeCell ref="M19:N19"/>
    <mergeCell ref="O19:P19"/>
    <mergeCell ref="Q19:T19"/>
    <mergeCell ref="G18:H18"/>
    <mergeCell ref="I18:J18"/>
    <mergeCell ref="K18:L18"/>
    <mergeCell ref="M18:N18"/>
    <mergeCell ref="O18:P18"/>
    <mergeCell ref="Q18:T18"/>
    <mergeCell ref="X22:Y22"/>
    <mergeCell ref="R24:S24"/>
    <mergeCell ref="R26:S26"/>
    <mergeCell ref="R34:S34"/>
    <mergeCell ref="R35:S35"/>
    <mergeCell ref="X39:Y39"/>
    <mergeCell ref="X30:Y30"/>
    <mergeCell ref="R28:S28"/>
    <mergeCell ref="R30:S30"/>
    <mergeCell ref="AD50:AE50"/>
    <mergeCell ref="D79:P79"/>
    <mergeCell ref="V58:Z58"/>
    <mergeCell ref="AA58:AD58"/>
    <mergeCell ref="R56:S56"/>
    <mergeCell ref="AD61:AD64"/>
    <mergeCell ref="AD66:AD69"/>
    <mergeCell ref="Z61:Z64"/>
    <mergeCell ref="Z66:Z69"/>
    <mergeCell ref="R44:S44"/>
    <mergeCell ref="R46:S46"/>
    <mergeCell ref="R107:S107"/>
    <mergeCell ref="R82:S82"/>
    <mergeCell ref="R85:S85"/>
    <mergeCell ref="R86:S86"/>
    <mergeCell ref="R94:S94"/>
    <mergeCell ref="U111:W111"/>
    <mergeCell ref="B98:E98"/>
    <mergeCell ref="I98:M98"/>
    <mergeCell ref="B100:E100"/>
    <mergeCell ref="R101:S101"/>
    <mergeCell ref="R103:S103"/>
    <mergeCell ref="R105:S105"/>
    <mergeCell ref="U105:X105"/>
    <mergeCell ref="U106:W106"/>
    <mergeCell ref="AB4:AC4"/>
    <mergeCell ref="X10:X12"/>
    <mergeCell ref="Y10:Y12"/>
    <mergeCell ref="X13:X14"/>
    <mergeCell ref="Y13:Y14"/>
    <mergeCell ref="X4:Y4"/>
    <mergeCell ref="Z4:AA4"/>
  </mergeCells>
  <dataValidations count="23">
    <dataValidation type="list" allowBlank="1" showInputMessage="1" showErrorMessage="1" sqref="H24 H26 H28 H30">
      <formula1>$Y$23:$Y$27</formula1>
    </dataValidation>
    <dataValidation type="list" allowBlank="1" showInputMessage="1" showErrorMessage="1" sqref="H34">
      <formula1>$Y$31:$Y$35</formula1>
    </dataValidation>
    <dataValidation type="list" allowBlank="1" showInputMessage="1" showErrorMessage="1" sqref="J34">
      <formula1>$AA$31:$AA$33</formula1>
    </dataValidation>
    <dataValidation type="list" allowBlank="1" showInputMessage="1" showErrorMessage="1" sqref="L34">
      <formula1>$AC$31:$AC$33</formula1>
    </dataValidation>
    <dataValidation type="list" allowBlank="1" showInputMessage="1" showErrorMessage="1" sqref="H40 H42 H44 H46">
      <formula1>$Y$40:$Y$44</formula1>
    </dataValidation>
    <dataValidation type="list" allowBlank="1" showInputMessage="1" showErrorMessage="1" sqref="J40 J42 J44 J46 J48 J50 J52 J54">
      <formula1>$AA$40:$AA$42</formula1>
    </dataValidation>
    <dataValidation type="list" allowBlank="1" showInputMessage="1" showErrorMessage="1" sqref="L40 L42 L44 L46 L48 L50 L52 L54">
      <formula1>$AC$40:$AC$45</formula1>
    </dataValidation>
    <dataValidation type="list" allowBlank="1" showInputMessage="1" showErrorMessage="1" sqref="H82:J82 H85:J85">
      <formula1>$V$78:$V$90</formula1>
    </dataValidation>
    <dataValidation type="list" allowBlank="1" showInputMessage="1" showErrorMessage="1" sqref="H94:J94">
      <formula1>$V$93:$V$98</formula1>
    </dataValidation>
    <dataValidation type="list" allowBlank="1" showInputMessage="1" showErrorMessage="1" sqref="O107">
      <formula1>$X$106:$X$111</formula1>
    </dataValidation>
    <dataValidation type="list" allowBlank="1" showInputMessage="1" showErrorMessage="1" sqref="J24 J30 J28 J26">
      <formula1>$AA$23:$AA$25</formula1>
    </dataValidation>
    <dataValidation type="list" allowBlank="1" showInputMessage="1" showErrorMessage="1" sqref="L24 L30 L28 L26">
      <formula1>$AC$23:$AC$25</formula1>
    </dataValidation>
    <dataValidation type="list" allowBlank="1" showInputMessage="1" showErrorMessage="1" sqref="L6">
      <formula1>$AA$5:$AA$7</formula1>
    </dataValidation>
    <dataValidation type="list" allowBlank="1" showInputMessage="1" showErrorMessage="1" sqref="N6">
      <formula1>$AC$5:$AC$19</formula1>
    </dataValidation>
    <dataValidation type="list" allowBlank="1" showInputMessage="1" showErrorMessage="1" sqref="H61 H63 H65 H67">
      <formula1>$W$51:$W$55</formula1>
    </dataValidation>
    <dataValidation type="list" allowBlank="1" showInputMessage="1" showErrorMessage="1" sqref="J61 J63 J65 J67 J69 J71 J73">
      <formula1>$Y$51:$Y$53</formula1>
    </dataValidation>
    <dataValidation type="list" allowBlank="1" showInputMessage="1" showErrorMessage="1" sqref="L61 L63 L65 L67 L69 L71 L73">
      <formula1>$AA$51:$AA$53</formula1>
    </dataValidation>
    <dataValidation type="list" allowBlank="1" showInputMessage="1" showErrorMessage="1" sqref="N61 N63 N65 N67 N69 N71 N73">
      <formula1>$AC$51:$AC$53</formula1>
    </dataValidation>
    <dataValidation type="list" allowBlank="1" showInputMessage="1" showErrorMessage="1" sqref="P61 P63 P65 P67 P69 P71 P73">
      <formula1>$AE$51:$AE$55</formula1>
    </dataValidation>
    <dataValidation type="list" allowBlank="1" showInputMessage="1" showErrorMessage="1" sqref="H69 H50">
      <formula1>$X$60:$X$70</formula1>
    </dataValidation>
    <dataValidation type="list" allowBlank="1" showInputMessage="1" showErrorMessage="1" sqref="H71 H52">
      <formula1>$Y$60:$Y$70</formula1>
    </dataValidation>
    <dataValidation type="list" allowBlank="1" showInputMessage="1" showErrorMessage="1" sqref="H73 H54">
      <formula1>$Z$60:$Z$70</formula1>
    </dataValidation>
    <dataValidation type="list" allowBlank="1" showInputMessage="1" showErrorMessage="1" sqref="H48">
      <formula1>$W$60:$W$70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49" r:id="rId1"/>
</worksheet>
</file>

<file path=xl/worksheets/sheet3.xml><?xml version="1.0" encoding="utf-8"?>
<worksheet xmlns="http://schemas.openxmlformats.org/spreadsheetml/2006/main" xmlns:r="http://schemas.openxmlformats.org/officeDocument/2006/relationships">
  <sheetPr>
    <tabColor rgb="FFFF0066"/>
    <pageSetUpPr fitToPage="1"/>
  </sheetPr>
  <dimension ref="A1:AC131"/>
  <sheetViews>
    <sheetView zoomScalePageLayoutView="0" workbookViewId="0" topLeftCell="A1">
      <selection activeCell="G15" sqref="G15"/>
    </sheetView>
  </sheetViews>
  <sheetFormatPr defaultColWidth="9.140625" defaultRowHeight="15"/>
  <cols>
    <col min="1" max="1" width="2.421875" style="269" customWidth="1"/>
    <col min="2" max="2" width="14.140625" style="269" customWidth="1"/>
    <col min="3" max="3" width="11.140625" style="269" customWidth="1"/>
    <col min="4" max="4" width="11.421875" style="269" customWidth="1"/>
    <col min="5" max="5" width="11.140625" style="269" customWidth="1"/>
    <col min="6" max="6" width="11.28125" style="269" customWidth="1"/>
    <col min="7" max="7" width="11.140625" style="269" customWidth="1"/>
    <col min="8" max="8" width="11.421875" style="269" customWidth="1"/>
    <col min="9" max="9" width="10.28125" style="269" customWidth="1"/>
    <col min="10" max="10" width="15.00390625" style="269" bestFit="1" customWidth="1"/>
    <col min="11" max="11" width="13.28125" style="269" customWidth="1"/>
    <col min="12" max="12" width="12.421875" style="269" bestFit="1" customWidth="1"/>
    <col min="13" max="13" width="15.140625" style="269" bestFit="1" customWidth="1"/>
    <col min="14" max="14" width="2.421875" style="269" customWidth="1"/>
    <col min="15" max="15" width="6.7109375" style="269" bestFit="1" customWidth="1"/>
    <col min="16" max="16" width="4.8515625" style="269" bestFit="1" customWidth="1"/>
    <col min="17" max="17" width="6.7109375" style="269" bestFit="1" customWidth="1"/>
    <col min="18" max="18" width="3.00390625" style="269" bestFit="1" customWidth="1"/>
    <col min="19" max="19" width="3.7109375" style="269" bestFit="1" customWidth="1"/>
    <col min="20" max="20" width="6.7109375" style="269" bestFit="1" customWidth="1"/>
    <col min="21" max="21" width="4.8515625" style="269" bestFit="1" customWidth="1"/>
    <col min="22" max="22" width="6.7109375" style="269" bestFit="1" customWidth="1"/>
    <col min="23" max="24" width="3.7109375" style="269" bestFit="1" customWidth="1"/>
    <col min="25" max="25" width="6.7109375" style="269" bestFit="1" customWidth="1"/>
    <col min="26" max="26" width="4.8515625" style="269" bestFit="1" customWidth="1"/>
    <col min="27" max="27" width="6.7109375" style="269" bestFit="1" customWidth="1"/>
    <col min="28" max="28" width="3.7109375" style="269" bestFit="1" customWidth="1"/>
    <col min="29" max="29" width="29.421875" style="269" customWidth="1"/>
    <col min="30" max="16384" width="9.00390625" style="269" customWidth="1"/>
  </cols>
  <sheetData>
    <row r="1" spans="1:29" s="254" customFormat="1" ht="26.25" customHeight="1">
      <c r="A1" s="491"/>
      <c r="B1" s="252" t="s">
        <v>138</v>
      </c>
      <c r="C1" s="492" t="s">
        <v>139</v>
      </c>
      <c r="D1" s="492"/>
      <c r="E1" s="492"/>
      <c r="F1" s="492"/>
      <c r="G1" s="492"/>
      <c r="H1" s="492"/>
      <c r="I1" s="492"/>
      <c r="J1" s="492"/>
      <c r="K1" s="492"/>
      <c r="L1" s="492"/>
      <c r="M1" s="492"/>
      <c r="N1" s="253"/>
      <c r="O1" s="253"/>
      <c r="P1" s="253"/>
      <c r="Q1" s="253"/>
      <c r="R1" s="253"/>
      <c r="S1" s="253"/>
      <c r="T1" s="253"/>
      <c r="U1" s="253"/>
      <c r="V1" s="253"/>
      <c r="W1" s="253"/>
      <c r="X1" s="253"/>
      <c r="Y1" s="253"/>
      <c r="Z1" s="253"/>
      <c r="AA1" s="253"/>
      <c r="AB1" s="253"/>
      <c r="AC1" s="253"/>
    </row>
    <row r="2" spans="1:13" s="254" customFormat="1" ht="18.75" customHeight="1">
      <c r="A2" s="491"/>
      <c r="B2" s="493"/>
      <c r="C2" s="494" t="s">
        <v>140</v>
      </c>
      <c r="D2" s="496" t="s">
        <v>141</v>
      </c>
      <c r="E2" s="497"/>
      <c r="F2" s="497"/>
      <c r="G2" s="497"/>
      <c r="H2" s="497"/>
      <c r="I2" s="497"/>
      <c r="J2" s="497"/>
      <c r="K2" s="497"/>
      <c r="L2" s="497"/>
      <c r="M2" s="498"/>
    </row>
    <row r="3" spans="1:13" s="254" customFormat="1" ht="18.75" customHeight="1">
      <c r="A3" s="491"/>
      <c r="B3" s="493"/>
      <c r="C3" s="495"/>
      <c r="D3" s="493" t="s">
        <v>142</v>
      </c>
      <c r="E3" s="493"/>
      <c r="F3" s="493"/>
      <c r="G3" s="497" t="s">
        <v>143</v>
      </c>
      <c r="H3" s="497"/>
      <c r="I3" s="498"/>
      <c r="J3" s="495" t="s">
        <v>144</v>
      </c>
      <c r="K3" s="499" t="s">
        <v>145</v>
      </c>
      <c r="L3" s="500"/>
      <c r="M3" s="501" t="s">
        <v>146</v>
      </c>
    </row>
    <row r="4" spans="1:13" s="254" customFormat="1" ht="21">
      <c r="A4" s="491"/>
      <c r="B4" s="493"/>
      <c r="C4" s="495"/>
      <c r="D4" s="255" t="s">
        <v>147</v>
      </c>
      <c r="E4" s="255" t="s">
        <v>148</v>
      </c>
      <c r="F4" s="255" t="s">
        <v>149</v>
      </c>
      <c r="G4" s="255" t="s">
        <v>150</v>
      </c>
      <c r="H4" s="255" t="s">
        <v>151</v>
      </c>
      <c r="I4" s="255" t="s">
        <v>152</v>
      </c>
      <c r="J4" s="495"/>
      <c r="K4" s="256" t="s">
        <v>153</v>
      </c>
      <c r="L4" s="256" t="s">
        <v>154</v>
      </c>
      <c r="M4" s="502"/>
    </row>
    <row r="5" spans="1:13" s="254" customFormat="1" ht="37.5" customHeight="1">
      <c r="A5" s="491"/>
      <c r="B5" s="257" t="s">
        <v>155</v>
      </c>
      <c r="C5" s="258">
        <v>0.4</v>
      </c>
      <c r="D5" s="258" t="s">
        <v>167</v>
      </c>
      <c r="E5" s="258" t="s">
        <v>167</v>
      </c>
      <c r="F5" s="259">
        <v>1</v>
      </c>
      <c r="G5" s="258" t="s">
        <v>168</v>
      </c>
      <c r="H5" s="259">
        <v>1</v>
      </c>
      <c r="I5" s="258" t="s">
        <v>169</v>
      </c>
      <c r="J5" s="260" t="s">
        <v>156</v>
      </c>
      <c r="K5" s="258" t="s">
        <v>167</v>
      </c>
      <c r="L5" s="258" t="s">
        <v>167</v>
      </c>
      <c r="M5" s="260" t="s">
        <v>156</v>
      </c>
    </row>
    <row r="6" spans="1:13" s="254" customFormat="1" ht="37.5" customHeight="1">
      <c r="A6" s="491"/>
      <c r="B6" s="257" t="s">
        <v>157</v>
      </c>
      <c r="C6" s="258">
        <v>0.7</v>
      </c>
      <c r="D6" s="258" t="s">
        <v>170</v>
      </c>
      <c r="E6" s="258" t="s">
        <v>171</v>
      </c>
      <c r="F6" s="259">
        <v>1</v>
      </c>
      <c r="G6" s="258" t="s">
        <v>167</v>
      </c>
      <c r="H6" s="259">
        <v>1</v>
      </c>
      <c r="I6" s="258" t="s">
        <v>167</v>
      </c>
      <c r="J6" s="260" t="s">
        <v>156</v>
      </c>
      <c r="K6" s="259">
        <v>1</v>
      </c>
      <c r="L6" s="258" t="s">
        <v>172</v>
      </c>
      <c r="M6" s="260" t="s">
        <v>156</v>
      </c>
    </row>
    <row r="7" spans="1:13" s="254" customFormat="1" ht="37.5" customHeight="1">
      <c r="A7" s="491"/>
      <c r="B7" s="257" t="s">
        <v>158</v>
      </c>
      <c r="C7" s="261" t="s">
        <v>159</v>
      </c>
      <c r="D7" s="262"/>
      <c r="E7" s="262"/>
      <c r="F7" s="262"/>
      <c r="G7" s="262"/>
      <c r="H7" s="262"/>
      <c r="I7" s="262"/>
      <c r="J7" s="262"/>
      <c r="K7" s="262"/>
      <c r="L7" s="262"/>
      <c r="M7" s="263"/>
    </row>
    <row r="8" spans="1:28" s="264" customFormat="1" ht="26.25" customHeight="1">
      <c r="A8" s="491"/>
      <c r="B8" s="264" t="s">
        <v>160</v>
      </c>
      <c r="H8" s="265"/>
      <c r="J8" s="265"/>
      <c r="K8" s="265"/>
      <c r="L8" s="265"/>
      <c r="M8" s="265"/>
      <c r="N8" s="265"/>
      <c r="O8" s="265"/>
      <c r="P8" s="265"/>
      <c r="Q8" s="265"/>
      <c r="R8" s="265"/>
      <c r="S8" s="265"/>
      <c r="T8" s="265"/>
      <c r="U8" s="265"/>
      <c r="V8" s="265"/>
      <c r="W8" s="265"/>
      <c r="X8" s="265"/>
      <c r="Y8" s="265"/>
      <c r="Z8" s="265"/>
      <c r="AA8" s="265"/>
      <c r="AB8" s="265"/>
    </row>
    <row r="9" spans="1:28" s="264" customFormat="1" ht="21" customHeight="1">
      <c r="A9" s="491"/>
      <c r="B9" s="264" t="s">
        <v>161</v>
      </c>
      <c r="H9" s="265"/>
      <c r="J9" s="265"/>
      <c r="K9" s="265"/>
      <c r="L9" s="265"/>
      <c r="M9" s="265"/>
      <c r="N9" s="265"/>
      <c r="O9" s="265"/>
      <c r="P9" s="265"/>
      <c r="Q9" s="265"/>
      <c r="R9" s="265"/>
      <c r="S9" s="265"/>
      <c r="T9" s="265"/>
      <c r="U9" s="265"/>
      <c r="V9" s="265"/>
      <c r="W9" s="265"/>
      <c r="X9" s="265"/>
      <c r="Y9" s="265"/>
      <c r="Z9" s="265"/>
      <c r="AA9" s="265"/>
      <c r="AB9" s="265"/>
    </row>
    <row r="10" spans="1:28" s="264" customFormat="1" ht="21" customHeight="1">
      <c r="A10" s="491"/>
      <c r="B10" s="264" t="s">
        <v>162</v>
      </c>
      <c r="H10" s="265"/>
      <c r="J10" s="265"/>
      <c r="K10" s="265"/>
      <c r="L10" s="265"/>
      <c r="M10" s="265"/>
      <c r="N10" s="265"/>
      <c r="O10" s="265"/>
      <c r="P10" s="265"/>
      <c r="Q10" s="265"/>
      <c r="R10" s="265"/>
      <c r="S10" s="265"/>
      <c r="T10" s="265"/>
      <c r="U10" s="265"/>
      <c r="V10" s="265"/>
      <c r="W10" s="265"/>
      <c r="X10" s="265"/>
      <c r="Y10" s="265"/>
      <c r="Z10" s="265"/>
      <c r="AA10" s="265"/>
      <c r="AB10" s="265"/>
    </row>
    <row r="11" spans="1:28" s="264" customFormat="1" ht="21" customHeight="1">
      <c r="A11" s="491"/>
      <c r="B11" s="264" t="s">
        <v>163</v>
      </c>
      <c r="H11" s="265"/>
      <c r="J11" s="265"/>
      <c r="K11" s="265"/>
      <c r="L11" s="265"/>
      <c r="M11" s="265"/>
      <c r="N11" s="265"/>
      <c r="O11" s="265"/>
      <c r="P11" s="265"/>
      <c r="Q11" s="265"/>
      <c r="R11" s="265"/>
      <c r="S11" s="265"/>
      <c r="T11" s="265"/>
      <c r="U11" s="265"/>
      <c r="V11" s="265"/>
      <c r="W11" s="265"/>
      <c r="X11" s="265"/>
      <c r="Y11" s="265"/>
      <c r="Z11" s="265"/>
      <c r="AA11" s="265"/>
      <c r="AB11" s="265"/>
    </row>
    <row r="12" spans="1:28" s="264" customFormat="1" ht="21" customHeight="1">
      <c r="A12" s="491"/>
      <c r="B12" s="264" t="s">
        <v>164</v>
      </c>
      <c r="H12" s="265"/>
      <c r="J12" s="265"/>
      <c r="K12" s="265"/>
      <c r="L12" s="265"/>
      <c r="M12" s="265"/>
      <c r="N12" s="265"/>
      <c r="O12" s="265"/>
      <c r="P12" s="265"/>
      <c r="Q12" s="265"/>
      <c r="R12" s="265"/>
      <c r="S12" s="265"/>
      <c r="T12" s="265"/>
      <c r="U12" s="265"/>
      <c r="V12" s="265"/>
      <c r="W12" s="265"/>
      <c r="X12" s="265"/>
      <c r="Y12" s="265"/>
      <c r="Z12" s="265"/>
      <c r="AA12" s="265"/>
      <c r="AB12" s="265"/>
    </row>
    <row r="13" spans="1:28" s="264" customFormat="1" ht="21" customHeight="1">
      <c r="A13" s="491"/>
      <c r="B13" s="264" t="s">
        <v>165</v>
      </c>
      <c r="H13" s="265"/>
      <c r="J13" s="265"/>
      <c r="K13" s="265"/>
      <c r="L13" s="265"/>
      <c r="M13" s="265"/>
      <c r="N13" s="265"/>
      <c r="O13" s="265"/>
      <c r="P13" s="265"/>
      <c r="Q13" s="265"/>
      <c r="R13" s="265"/>
      <c r="S13" s="265"/>
      <c r="T13" s="265"/>
      <c r="U13" s="265"/>
      <c r="V13" s="265"/>
      <c r="W13" s="265"/>
      <c r="X13" s="265"/>
      <c r="Y13" s="265"/>
      <c r="Z13" s="265"/>
      <c r="AA13" s="265"/>
      <c r="AB13" s="265"/>
    </row>
    <row r="14" spans="1:28" s="264" customFormat="1" ht="21" customHeight="1">
      <c r="A14" s="491"/>
      <c r="B14" s="264" t="s">
        <v>166</v>
      </c>
      <c r="H14" s="265"/>
      <c r="J14" s="265"/>
      <c r="K14" s="265"/>
      <c r="L14" s="265"/>
      <c r="M14" s="265"/>
      <c r="N14" s="265"/>
      <c r="O14" s="265"/>
      <c r="P14" s="265"/>
      <c r="Q14" s="265"/>
      <c r="R14" s="265"/>
      <c r="S14" s="265"/>
      <c r="T14" s="265"/>
      <c r="U14" s="265"/>
      <c r="V14" s="265"/>
      <c r="W14" s="265"/>
      <c r="X14" s="265"/>
      <c r="Y14" s="265"/>
      <c r="Z14" s="265"/>
      <c r="AA14" s="265"/>
      <c r="AB14" s="265"/>
    </row>
    <row r="15" spans="1:28" s="264" customFormat="1" ht="21" customHeight="1">
      <c r="A15" s="491"/>
      <c r="G15" s="266"/>
      <c r="H15" s="267"/>
      <c r="J15" s="265"/>
      <c r="K15" s="265"/>
      <c r="L15" s="265"/>
      <c r="M15" s="265"/>
      <c r="N15" s="265"/>
      <c r="O15" s="265"/>
      <c r="P15" s="265"/>
      <c r="Q15" s="265"/>
      <c r="R15" s="265"/>
      <c r="S15" s="265"/>
      <c r="T15" s="265"/>
      <c r="U15" s="265"/>
      <c r="V15" s="265"/>
      <c r="W15" s="265"/>
      <c r="X15" s="265"/>
      <c r="Y15" s="265"/>
      <c r="Z15" s="265"/>
      <c r="AA15" s="265"/>
      <c r="AB15" s="265"/>
    </row>
    <row r="16" spans="1:28" s="264" customFormat="1" ht="21" customHeight="1">
      <c r="A16" s="491"/>
      <c r="H16" s="265"/>
      <c r="J16" s="265"/>
      <c r="K16" s="265"/>
      <c r="L16" s="265"/>
      <c r="M16" s="265"/>
      <c r="N16" s="265"/>
      <c r="O16" s="265"/>
      <c r="P16" s="265"/>
      <c r="Q16" s="265"/>
      <c r="R16" s="265"/>
      <c r="S16" s="265"/>
      <c r="T16" s="265"/>
      <c r="U16" s="265"/>
      <c r="V16" s="265"/>
      <c r="W16" s="265"/>
      <c r="X16" s="265"/>
      <c r="Y16" s="265"/>
      <c r="Z16" s="265"/>
      <c r="AA16" s="265"/>
      <c r="AB16" s="265"/>
    </row>
    <row r="17" spans="1:28" s="264" customFormat="1" ht="18.75" customHeight="1">
      <c r="A17" s="491"/>
      <c r="H17" s="265"/>
      <c r="J17" s="265"/>
      <c r="K17" s="265"/>
      <c r="L17" s="265"/>
      <c r="M17" s="265"/>
      <c r="N17" s="265"/>
      <c r="O17" s="265"/>
      <c r="P17" s="265"/>
      <c r="Q17" s="265"/>
      <c r="R17" s="265"/>
      <c r="S17" s="265"/>
      <c r="T17" s="265"/>
      <c r="U17" s="265"/>
      <c r="V17" s="265"/>
      <c r="W17" s="265"/>
      <c r="X17" s="265"/>
      <c r="Y17" s="265"/>
      <c r="Z17" s="265"/>
      <c r="AA17" s="265"/>
      <c r="AB17" s="265"/>
    </row>
    <row r="18" spans="1:28" s="264" customFormat="1" ht="18.75" customHeight="1">
      <c r="A18" s="491"/>
      <c r="H18" s="265"/>
      <c r="J18" s="265"/>
      <c r="K18" s="265"/>
      <c r="L18" s="265"/>
      <c r="M18" s="265"/>
      <c r="N18" s="265"/>
      <c r="O18" s="265"/>
      <c r="P18" s="265"/>
      <c r="Q18" s="265"/>
      <c r="R18" s="265"/>
      <c r="S18" s="265"/>
      <c r="T18" s="265"/>
      <c r="U18" s="265"/>
      <c r="V18" s="265"/>
      <c r="W18" s="265"/>
      <c r="X18" s="265"/>
      <c r="Y18" s="265"/>
      <c r="Z18" s="265"/>
      <c r="AA18" s="265"/>
      <c r="AB18" s="265"/>
    </row>
    <row r="19" spans="1:28" s="264" customFormat="1" ht="18.75" customHeight="1">
      <c r="A19" s="491"/>
      <c r="H19" s="265"/>
      <c r="J19" s="265"/>
      <c r="K19" s="265"/>
      <c r="L19" s="265"/>
      <c r="M19" s="265"/>
      <c r="N19" s="265"/>
      <c r="O19" s="265"/>
      <c r="P19" s="265"/>
      <c r="Q19" s="265"/>
      <c r="R19" s="265"/>
      <c r="S19" s="265"/>
      <c r="T19" s="265"/>
      <c r="U19" s="265"/>
      <c r="V19" s="265"/>
      <c r="W19" s="265"/>
      <c r="X19" s="265"/>
      <c r="Y19" s="265"/>
      <c r="Z19" s="265"/>
      <c r="AA19" s="265"/>
      <c r="AB19" s="265"/>
    </row>
    <row r="20" spans="1:29" s="254" customFormat="1" ht="18.75" customHeight="1">
      <c r="A20" s="491"/>
      <c r="H20" s="268"/>
      <c r="J20" s="268"/>
      <c r="K20" s="268"/>
      <c r="L20" s="268"/>
      <c r="M20" s="268"/>
      <c r="N20" s="268"/>
      <c r="O20" s="268"/>
      <c r="P20" s="268"/>
      <c r="Q20" s="268"/>
      <c r="R20" s="268"/>
      <c r="S20" s="268"/>
      <c r="T20" s="268"/>
      <c r="U20" s="268"/>
      <c r="V20" s="268"/>
      <c r="W20" s="268"/>
      <c r="X20" s="268"/>
      <c r="Y20" s="268"/>
      <c r="Z20" s="268"/>
      <c r="AA20" s="268"/>
      <c r="AB20" s="268"/>
      <c r="AC20" s="264"/>
    </row>
    <row r="21" spans="1:29" s="254" customFormat="1" ht="18.75" customHeight="1">
      <c r="A21" s="491"/>
      <c r="H21" s="268"/>
      <c r="J21" s="268"/>
      <c r="K21" s="268"/>
      <c r="L21" s="268"/>
      <c r="M21" s="268"/>
      <c r="N21" s="268"/>
      <c r="O21" s="268"/>
      <c r="P21" s="268"/>
      <c r="Q21" s="268"/>
      <c r="R21" s="268"/>
      <c r="S21" s="268"/>
      <c r="T21" s="268"/>
      <c r="U21" s="268"/>
      <c r="V21" s="268"/>
      <c r="W21" s="268"/>
      <c r="X21" s="268"/>
      <c r="Y21" s="268"/>
      <c r="Z21" s="268"/>
      <c r="AA21" s="268"/>
      <c r="AB21" s="268"/>
      <c r="AC21" s="264"/>
    </row>
    <row r="22" spans="1:29" s="254" customFormat="1" ht="18.75" customHeight="1">
      <c r="A22" s="491"/>
      <c r="H22" s="268"/>
      <c r="J22" s="268"/>
      <c r="K22" s="268"/>
      <c r="L22" s="268"/>
      <c r="M22" s="268"/>
      <c r="N22" s="268"/>
      <c r="O22" s="268"/>
      <c r="P22" s="268"/>
      <c r="Q22" s="268"/>
      <c r="R22" s="268"/>
      <c r="S22" s="268"/>
      <c r="T22" s="268"/>
      <c r="U22" s="268"/>
      <c r="V22" s="268"/>
      <c r="W22" s="268"/>
      <c r="X22" s="268"/>
      <c r="Y22" s="268"/>
      <c r="Z22" s="268"/>
      <c r="AA22" s="268"/>
      <c r="AB22" s="268"/>
      <c r="AC22" s="264"/>
    </row>
    <row r="23" spans="1:29" s="254" customFormat="1" ht="18.75" customHeight="1">
      <c r="A23" s="491"/>
      <c r="H23" s="268"/>
      <c r="J23" s="268"/>
      <c r="K23" s="268"/>
      <c r="L23" s="268"/>
      <c r="M23" s="268"/>
      <c r="N23" s="268"/>
      <c r="O23" s="268"/>
      <c r="P23" s="268"/>
      <c r="Q23" s="268"/>
      <c r="R23" s="268"/>
      <c r="S23" s="268"/>
      <c r="T23" s="268"/>
      <c r="U23" s="268"/>
      <c r="V23" s="268"/>
      <c r="W23" s="268"/>
      <c r="X23" s="268"/>
      <c r="Y23" s="268"/>
      <c r="Z23" s="268"/>
      <c r="AA23" s="268"/>
      <c r="AB23" s="268"/>
      <c r="AC23" s="264"/>
    </row>
    <row r="24" spans="1:29" s="254" customFormat="1" ht="18.75" customHeight="1">
      <c r="A24" s="491"/>
      <c r="H24" s="268"/>
      <c r="J24" s="268"/>
      <c r="K24" s="268"/>
      <c r="L24" s="268"/>
      <c r="M24" s="268"/>
      <c r="N24" s="268"/>
      <c r="O24" s="268"/>
      <c r="P24" s="268"/>
      <c r="Q24" s="268"/>
      <c r="R24" s="268"/>
      <c r="S24" s="268"/>
      <c r="T24" s="268"/>
      <c r="U24" s="268"/>
      <c r="V24" s="268"/>
      <c r="W24" s="268"/>
      <c r="X24" s="268"/>
      <c r="Y24" s="268"/>
      <c r="Z24" s="268"/>
      <c r="AA24" s="268"/>
      <c r="AB24" s="268"/>
      <c r="AC24" s="264"/>
    </row>
    <row r="25" spans="1:29" s="254" customFormat="1" ht="18.75" customHeight="1">
      <c r="A25" s="491"/>
      <c r="H25" s="268"/>
      <c r="J25" s="268"/>
      <c r="K25" s="268"/>
      <c r="L25" s="268"/>
      <c r="M25" s="268"/>
      <c r="N25" s="268"/>
      <c r="O25" s="268"/>
      <c r="P25" s="268"/>
      <c r="Q25" s="268"/>
      <c r="R25" s="268"/>
      <c r="S25" s="268"/>
      <c r="T25" s="268"/>
      <c r="U25" s="268"/>
      <c r="V25" s="268"/>
      <c r="W25" s="268"/>
      <c r="X25" s="268"/>
      <c r="Y25" s="268"/>
      <c r="Z25" s="268"/>
      <c r="AA25" s="268"/>
      <c r="AB25" s="268"/>
      <c r="AC25" s="264"/>
    </row>
    <row r="26" spans="1:29" s="254" customFormat="1" ht="18.75" customHeight="1">
      <c r="A26" s="491"/>
      <c r="H26" s="268"/>
      <c r="J26" s="268"/>
      <c r="K26" s="268"/>
      <c r="L26" s="268"/>
      <c r="M26" s="268"/>
      <c r="N26" s="268"/>
      <c r="O26" s="268"/>
      <c r="P26" s="268"/>
      <c r="Q26" s="268"/>
      <c r="R26" s="268"/>
      <c r="S26" s="268"/>
      <c r="T26" s="268"/>
      <c r="U26" s="268"/>
      <c r="V26" s="268"/>
      <c r="W26" s="268"/>
      <c r="X26" s="268"/>
      <c r="Y26" s="268"/>
      <c r="Z26" s="268"/>
      <c r="AA26" s="268"/>
      <c r="AB26" s="268"/>
      <c r="AC26" s="264"/>
    </row>
    <row r="27" spans="8:29" s="254" customFormat="1" ht="18.75" customHeight="1">
      <c r="H27" s="268"/>
      <c r="J27" s="268"/>
      <c r="K27" s="268"/>
      <c r="L27" s="268"/>
      <c r="M27" s="268"/>
      <c r="N27" s="268"/>
      <c r="O27" s="268"/>
      <c r="P27" s="268"/>
      <c r="Q27" s="268"/>
      <c r="R27" s="268"/>
      <c r="S27" s="268"/>
      <c r="T27" s="268"/>
      <c r="U27" s="268"/>
      <c r="V27" s="268"/>
      <c r="W27" s="268"/>
      <c r="X27" s="268"/>
      <c r="Y27" s="268"/>
      <c r="Z27" s="268"/>
      <c r="AA27" s="268"/>
      <c r="AB27" s="268"/>
      <c r="AC27" s="264"/>
    </row>
    <row r="28" spans="8:29" s="254" customFormat="1" ht="18.75" customHeight="1">
      <c r="H28" s="268"/>
      <c r="J28" s="268"/>
      <c r="K28" s="268"/>
      <c r="L28" s="268"/>
      <c r="M28" s="268"/>
      <c r="N28" s="268"/>
      <c r="O28" s="268"/>
      <c r="P28" s="268"/>
      <c r="Q28" s="268"/>
      <c r="R28" s="268"/>
      <c r="S28" s="268"/>
      <c r="T28" s="268"/>
      <c r="U28" s="268"/>
      <c r="V28" s="268"/>
      <c r="W28" s="268"/>
      <c r="X28" s="268"/>
      <c r="Y28" s="268"/>
      <c r="Z28" s="268"/>
      <c r="AA28" s="268"/>
      <c r="AB28" s="268"/>
      <c r="AC28" s="264"/>
    </row>
    <row r="29" spans="8:29" s="254" customFormat="1" ht="18.75" customHeight="1">
      <c r="H29" s="268"/>
      <c r="J29" s="268"/>
      <c r="K29" s="268"/>
      <c r="L29" s="268"/>
      <c r="M29" s="268"/>
      <c r="N29" s="268"/>
      <c r="O29" s="268"/>
      <c r="P29" s="268"/>
      <c r="Q29" s="268"/>
      <c r="R29" s="268"/>
      <c r="S29" s="268"/>
      <c r="T29" s="268"/>
      <c r="U29" s="268"/>
      <c r="V29" s="268"/>
      <c r="W29" s="268"/>
      <c r="X29" s="268"/>
      <c r="Y29" s="268"/>
      <c r="Z29" s="268"/>
      <c r="AA29" s="268"/>
      <c r="AB29" s="268"/>
      <c r="AC29" s="264"/>
    </row>
    <row r="30" spans="8:29" s="254" customFormat="1" ht="18.75" customHeight="1">
      <c r="H30" s="268"/>
      <c r="L30" s="268"/>
      <c r="M30" s="268"/>
      <c r="N30" s="268"/>
      <c r="O30" s="268"/>
      <c r="P30" s="268"/>
      <c r="Q30" s="268"/>
      <c r="R30" s="268"/>
      <c r="S30" s="268"/>
      <c r="T30" s="268"/>
      <c r="U30" s="268"/>
      <c r="V30" s="268"/>
      <c r="W30" s="268"/>
      <c r="X30" s="268"/>
      <c r="Y30" s="268"/>
      <c r="Z30" s="268"/>
      <c r="AA30" s="268"/>
      <c r="AB30" s="268"/>
      <c r="AC30" s="264"/>
    </row>
    <row r="31" spans="8:29" s="254" customFormat="1" ht="18.75" customHeight="1">
      <c r="H31" s="268"/>
      <c r="L31" s="268"/>
      <c r="M31" s="268"/>
      <c r="N31" s="268"/>
      <c r="O31" s="268"/>
      <c r="P31" s="268"/>
      <c r="Q31" s="268"/>
      <c r="R31" s="268"/>
      <c r="S31" s="268"/>
      <c r="T31" s="268"/>
      <c r="U31" s="268"/>
      <c r="V31" s="268"/>
      <c r="W31" s="268"/>
      <c r="X31" s="268"/>
      <c r="Y31" s="268"/>
      <c r="Z31" s="268"/>
      <c r="AA31" s="268"/>
      <c r="AB31" s="268"/>
      <c r="AC31" s="264"/>
    </row>
    <row r="32" spans="8:29" s="254" customFormat="1" ht="18.75" customHeight="1">
      <c r="H32" s="268"/>
      <c r="L32" s="268"/>
      <c r="M32" s="268"/>
      <c r="N32" s="268"/>
      <c r="O32" s="268"/>
      <c r="P32" s="268"/>
      <c r="Q32" s="268"/>
      <c r="R32" s="268"/>
      <c r="S32" s="268"/>
      <c r="T32" s="268"/>
      <c r="U32" s="268"/>
      <c r="V32" s="268"/>
      <c r="W32" s="268"/>
      <c r="X32" s="268"/>
      <c r="Y32" s="268"/>
      <c r="Z32" s="268"/>
      <c r="AA32" s="268"/>
      <c r="AB32" s="268"/>
      <c r="AC32" s="264"/>
    </row>
    <row r="33" spans="8:29" ht="13.5">
      <c r="H33" s="270"/>
      <c r="L33" s="270"/>
      <c r="M33" s="270"/>
      <c r="N33" s="270"/>
      <c r="O33" s="270"/>
      <c r="P33" s="270"/>
      <c r="Q33" s="270"/>
      <c r="R33" s="270"/>
      <c r="S33" s="270"/>
      <c r="T33" s="270"/>
      <c r="U33" s="270"/>
      <c r="V33" s="270"/>
      <c r="W33" s="270"/>
      <c r="X33" s="270"/>
      <c r="Y33" s="270"/>
      <c r="Z33" s="270"/>
      <c r="AA33" s="270"/>
      <c r="AB33" s="270"/>
      <c r="AC33" s="271"/>
    </row>
    <row r="34" spans="8:29" ht="13.5">
      <c r="H34" s="270"/>
      <c r="L34" s="270"/>
      <c r="M34" s="270"/>
      <c r="N34" s="270"/>
      <c r="O34" s="270"/>
      <c r="P34" s="270"/>
      <c r="Q34" s="270"/>
      <c r="R34" s="270"/>
      <c r="S34" s="270"/>
      <c r="T34" s="270"/>
      <c r="U34" s="270"/>
      <c r="V34" s="270"/>
      <c r="W34" s="270"/>
      <c r="X34" s="270"/>
      <c r="Y34" s="270"/>
      <c r="Z34" s="270"/>
      <c r="AA34" s="270"/>
      <c r="AB34" s="270"/>
      <c r="AC34" s="271"/>
    </row>
    <row r="35" spans="8:29" ht="13.5">
      <c r="H35" s="270"/>
      <c r="L35" s="270"/>
      <c r="M35" s="270"/>
      <c r="N35" s="270"/>
      <c r="O35" s="270"/>
      <c r="P35" s="270"/>
      <c r="Q35" s="270"/>
      <c r="R35" s="270"/>
      <c r="S35" s="270"/>
      <c r="T35" s="270"/>
      <c r="U35" s="270"/>
      <c r="V35" s="270"/>
      <c r="W35" s="270"/>
      <c r="X35" s="270"/>
      <c r="Y35" s="270"/>
      <c r="Z35" s="270"/>
      <c r="AA35" s="270"/>
      <c r="AB35" s="270"/>
      <c r="AC35" s="271"/>
    </row>
    <row r="36" spans="8:29" ht="13.5">
      <c r="H36" s="270"/>
      <c r="L36" s="270"/>
      <c r="M36" s="270"/>
      <c r="N36" s="270"/>
      <c r="O36" s="270"/>
      <c r="P36" s="270"/>
      <c r="Q36" s="270"/>
      <c r="R36" s="270"/>
      <c r="S36" s="270"/>
      <c r="T36" s="270"/>
      <c r="U36" s="270"/>
      <c r="V36" s="270"/>
      <c r="W36" s="270"/>
      <c r="X36" s="270"/>
      <c r="Y36" s="270"/>
      <c r="Z36" s="270"/>
      <c r="AA36" s="270"/>
      <c r="AB36" s="270"/>
      <c r="AC36" s="271"/>
    </row>
    <row r="37" spans="8:29" ht="13.5">
      <c r="H37" s="270"/>
      <c r="L37" s="270"/>
      <c r="M37" s="270"/>
      <c r="N37" s="270"/>
      <c r="O37" s="270"/>
      <c r="P37" s="270"/>
      <c r="Q37" s="270"/>
      <c r="R37" s="270"/>
      <c r="S37" s="270"/>
      <c r="T37" s="270"/>
      <c r="U37" s="270"/>
      <c r="V37" s="270"/>
      <c r="W37" s="270"/>
      <c r="X37" s="270"/>
      <c r="Y37" s="270"/>
      <c r="Z37" s="270"/>
      <c r="AA37" s="270"/>
      <c r="AB37" s="270"/>
      <c r="AC37" s="271"/>
    </row>
    <row r="38" spans="8:29" ht="13.5">
      <c r="H38" s="270"/>
      <c r="L38" s="270"/>
      <c r="M38" s="270"/>
      <c r="N38" s="270"/>
      <c r="O38" s="270"/>
      <c r="P38" s="270"/>
      <c r="Q38" s="270"/>
      <c r="R38" s="270"/>
      <c r="S38" s="270"/>
      <c r="T38" s="270"/>
      <c r="U38" s="270"/>
      <c r="V38" s="270"/>
      <c r="W38" s="270"/>
      <c r="X38" s="270"/>
      <c r="Y38" s="270"/>
      <c r="Z38" s="270"/>
      <c r="AA38" s="270"/>
      <c r="AB38" s="270"/>
      <c r="AC38" s="271"/>
    </row>
    <row r="39" spans="8:29" ht="13.5">
      <c r="H39" s="270"/>
      <c r="L39" s="270"/>
      <c r="M39" s="270"/>
      <c r="N39" s="270"/>
      <c r="O39" s="270"/>
      <c r="P39" s="270"/>
      <c r="Q39" s="270"/>
      <c r="R39" s="270"/>
      <c r="S39" s="270"/>
      <c r="T39" s="270"/>
      <c r="U39" s="270"/>
      <c r="V39" s="270"/>
      <c r="W39" s="270"/>
      <c r="X39" s="270"/>
      <c r="Y39" s="270"/>
      <c r="Z39" s="270"/>
      <c r="AA39" s="270"/>
      <c r="AB39" s="270"/>
      <c r="AC39" s="271"/>
    </row>
    <row r="40" spans="8:29" ht="13.5">
      <c r="H40" s="270"/>
      <c r="L40" s="270"/>
      <c r="M40" s="270"/>
      <c r="N40" s="270"/>
      <c r="O40" s="270"/>
      <c r="P40" s="270"/>
      <c r="Q40" s="270"/>
      <c r="R40" s="270"/>
      <c r="S40" s="270"/>
      <c r="T40" s="270"/>
      <c r="U40" s="270"/>
      <c r="V40" s="270"/>
      <c r="W40" s="270"/>
      <c r="X40" s="270"/>
      <c r="Y40" s="270"/>
      <c r="Z40" s="270"/>
      <c r="AA40" s="270"/>
      <c r="AB40" s="270"/>
      <c r="AC40" s="271"/>
    </row>
    <row r="41" spans="8:29" ht="13.5">
      <c r="H41" s="270"/>
      <c r="L41" s="270"/>
      <c r="M41" s="270"/>
      <c r="N41" s="270"/>
      <c r="O41" s="270"/>
      <c r="P41" s="270"/>
      <c r="Q41" s="270"/>
      <c r="R41" s="270"/>
      <c r="S41" s="270"/>
      <c r="T41" s="270"/>
      <c r="U41" s="270"/>
      <c r="V41" s="270"/>
      <c r="W41" s="270"/>
      <c r="X41" s="270"/>
      <c r="Y41" s="270"/>
      <c r="Z41" s="270"/>
      <c r="AA41" s="270"/>
      <c r="AB41" s="270"/>
      <c r="AC41" s="271"/>
    </row>
    <row r="42" spans="8:29" ht="13.5">
      <c r="H42" s="270"/>
      <c r="L42" s="270"/>
      <c r="M42" s="270"/>
      <c r="N42" s="270"/>
      <c r="O42" s="270"/>
      <c r="P42" s="270"/>
      <c r="Q42" s="270"/>
      <c r="R42" s="270"/>
      <c r="S42" s="270"/>
      <c r="T42" s="270"/>
      <c r="U42" s="270"/>
      <c r="V42" s="270"/>
      <c r="W42" s="270"/>
      <c r="X42" s="270"/>
      <c r="Y42" s="270"/>
      <c r="Z42" s="270"/>
      <c r="AA42" s="270"/>
      <c r="AB42" s="270"/>
      <c r="AC42" s="271"/>
    </row>
    <row r="43" spans="8:29" ht="13.5">
      <c r="H43" s="270"/>
      <c r="L43" s="270"/>
      <c r="M43" s="270"/>
      <c r="N43" s="270"/>
      <c r="O43" s="270"/>
      <c r="P43" s="270"/>
      <c r="Q43" s="270"/>
      <c r="R43" s="270"/>
      <c r="S43" s="270"/>
      <c r="T43" s="270"/>
      <c r="U43" s="270"/>
      <c r="V43" s="270"/>
      <c r="W43" s="270"/>
      <c r="X43" s="270"/>
      <c r="Y43" s="270"/>
      <c r="Z43" s="270"/>
      <c r="AA43" s="270"/>
      <c r="AB43" s="270"/>
      <c r="AC43" s="271"/>
    </row>
    <row r="44" spans="8:29" ht="13.5">
      <c r="H44" s="270"/>
      <c r="L44" s="270"/>
      <c r="M44" s="270"/>
      <c r="N44" s="270"/>
      <c r="O44" s="270"/>
      <c r="P44" s="270"/>
      <c r="Q44" s="270"/>
      <c r="R44" s="270"/>
      <c r="S44" s="270"/>
      <c r="T44" s="270"/>
      <c r="U44" s="270"/>
      <c r="V44" s="270"/>
      <c r="W44" s="270"/>
      <c r="X44" s="270"/>
      <c r="Y44" s="270"/>
      <c r="Z44" s="270"/>
      <c r="AA44" s="270"/>
      <c r="AB44" s="270"/>
      <c r="AC44" s="271"/>
    </row>
    <row r="45" spans="8:29" ht="13.5">
      <c r="H45" s="270"/>
      <c r="L45" s="270"/>
      <c r="M45" s="270"/>
      <c r="N45" s="270"/>
      <c r="O45" s="270"/>
      <c r="P45" s="270"/>
      <c r="Q45" s="270"/>
      <c r="R45" s="270"/>
      <c r="S45" s="270"/>
      <c r="T45" s="270"/>
      <c r="U45" s="270"/>
      <c r="V45" s="270"/>
      <c r="W45" s="270"/>
      <c r="X45" s="270"/>
      <c r="Y45" s="270"/>
      <c r="Z45" s="270"/>
      <c r="AA45" s="270"/>
      <c r="AB45" s="270"/>
      <c r="AC45" s="271"/>
    </row>
    <row r="46" spans="8:29" ht="13.5">
      <c r="H46" s="270"/>
      <c r="L46" s="270"/>
      <c r="M46" s="270"/>
      <c r="N46" s="270"/>
      <c r="O46" s="270"/>
      <c r="P46" s="270"/>
      <c r="Q46" s="270"/>
      <c r="R46" s="270"/>
      <c r="S46" s="270"/>
      <c r="T46" s="270"/>
      <c r="U46" s="270"/>
      <c r="V46" s="270"/>
      <c r="W46" s="270"/>
      <c r="X46" s="270"/>
      <c r="Y46" s="270"/>
      <c r="Z46" s="270"/>
      <c r="AA46" s="270"/>
      <c r="AB46" s="270"/>
      <c r="AC46" s="271"/>
    </row>
    <row r="47" spans="8:29" ht="13.5">
      <c r="H47" s="270"/>
      <c r="L47" s="270"/>
      <c r="M47" s="270"/>
      <c r="N47" s="270"/>
      <c r="O47" s="270"/>
      <c r="P47" s="270"/>
      <c r="Q47" s="270"/>
      <c r="R47" s="270"/>
      <c r="S47" s="270"/>
      <c r="T47" s="270"/>
      <c r="U47" s="270"/>
      <c r="V47" s="270"/>
      <c r="W47" s="270"/>
      <c r="X47" s="270"/>
      <c r="Y47" s="270"/>
      <c r="Z47" s="270"/>
      <c r="AA47" s="270"/>
      <c r="AB47" s="270"/>
      <c r="AC47" s="271"/>
    </row>
    <row r="48" spans="8:29" ht="13.5">
      <c r="H48" s="270"/>
      <c r="L48" s="270"/>
      <c r="M48" s="270"/>
      <c r="N48" s="270"/>
      <c r="O48" s="270"/>
      <c r="P48" s="270"/>
      <c r="Q48" s="270"/>
      <c r="R48" s="270"/>
      <c r="S48" s="270"/>
      <c r="T48" s="270"/>
      <c r="U48" s="270"/>
      <c r="V48" s="270"/>
      <c r="W48" s="270"/>
      <c r="X48" s="270"/>
      <c r="Y48" s="270"/>
      <c r="Z48" s="270"/>
      <c r="AA48" s="270"/>
      <c r="AB48" s="270"/>
      <c r="AC48" s="271"/>
    </row>
    <row r="49" spans="8:29" ht="13.5">
      <c r="H49" s="270"/>
      <c r="L49" s="270"/>
      <c r="M49" s="270"/>
      <c r="N49" s="270"/>
      <c r="O49" s="270"/>
      <c r="P49" s="270"/>
      <c r="Q49" s="270"/>
      <c r="R49" s="270"/>
      <c r="S49" s="270"/>
      <c r="T49" s="270"/>
      <c r="U49" s="270"/>
      <c r="V49" s="270"/>
      <c r="W49" s="270"/>
      <c r="X49" s="270"/>
      <c r="Y49" s="270"/>
      <c r="Z49" s="270"/>
      <c r="AA49" s="270"/>
      <c r="AB49" s="270"/>
      <c r="AC49" s="271"/>
    </row>
    <row r="50" spans="8:29" ht="13.5">
      <c r="H50" s="270"/>
      <c r="L50" s="270"/>
      <c r="M50" s="270"/>
      <c r="N50" s="270"/>
      <c r="O50" s="270"/>
      <c r="P50" s="270"/>
      <c r="Q50" s="270"/>
      <c r="R50" s="270"/>
      <c r="S50" s="270"/>
      <c r="T50" s="270"/>
      <c r="U50" s="270"/>
      <c r="V50" s="270"/>
      <c r="W50" s="270"/>
      <c r="X50" s="270"/>
      <c r="Y50" s="270"/>
      <c r="Z50" s="270"/>
      <c r="AA50" s="270"/>
      <c r="AB50" s="270"/>
      <c r="AC50" s="271"/>
    </row>
    <row r="51" spans="8:29" ht="13.5">
      <c r="H51" s="270"/>
      <c r="L51" s="270"/>
      <c r="M51" s="270"/>
      <c r="N51" s="270"/>
      <c r="O51" s="270"/>
      <c r="P51" s="270"/>
      <c r="Q51" s="270"/>
      <c r="R51" s="270"/>
      <c r="S51" s="270"/>
      <c r="T51" s="270"/>
      <c r="U51" s="270"/>
      <c r="V51" s="270"/>
      <c r="W51" s="270"/>
      <c r="X51" s="270"/>
      <c r="Y51" s="270"/>
      <c r="Z51" s="270"/>
      <c r="AA51" s="270"/>
      <c r="AB51" s="270"/>
      <c r="AC51" s="271"/>
    </row>
    <row r="52" spans="8:29" ht="13.5">
      <c r="H52" s="270"/>
      <c r="L52" s="270"/>
      <c r="M52" s="270"/>
      <c r="N52" s="270"/>
      <c r="O52" s="270"/>
      <c r="P52" s="270"/>
      <c r="Q52" s="270"/>
      <c r="R52" s="270"/>
      <c r="S52" s="270"/>
      <c r="T52" s="270"/>
      <c r="U52" s="270"/>
      <c r="V52" s="270"/>
      <c r="W52" s="270"/>
      <c r="X52" s="270"/>
      <c r="Y52" s="270"/>
      <c r="Z52" s="270"/>
      <c r="AA52" s="270"/>
      <c r="AB52" s="270"/>
      <c r="AC52" s="271"/>
    </row>
    <row r="53" spans="8:29" ht="13.5">
      <c r="H53" s="270"/>
      <c r="L53" s="270"/>
      <c r="M53" s="270"/>
      <c r="N53" s="270"/>
      <c r="O53" s="270"/>
      <c r="P53" s="270"/>
      <c r="Q53" s="270"/>
      <c r="R53" s="270"/>
      <c r="S53" s="270"/>
      <c r="T53" s="270"/>
      <c r="U53" s="270"/>
      <c r="V53" s="270"/>
      <c r="W53" s="270"/>
      <c r="X53" s="270"/>
      <c r="Y53" s="270"/>
      <c r="Z53" s="270"/>
      <c r="AA53" s="270"/>
      <c r="AB53" s="270"/>
      <c r="AC53" s="271"/>
    </row>
    <row r="54" spans="8:29" ht="13.5">
      <c r="H54" s="270"/>
      <c r="L54" s="270"/>
      <c r="M54" s="270"/>
      <c r="N54" s="270"/>
      <c r="O54" s="270"/>
      <c r="P54" s="270"/>
      <c r="Q54" s="270"/>
      <c r="R54" s="270"/>
      <c r="S54" s="270"/>
      <c r="T54" s="270"/>
      <c r="U54" s="270"/>
      <c r="V54" s="270"/>
      <c r="W54" s="270"/>
      <c r="X54" s="270"/>
      <c r="Y54" s="270"/>
      <c r="Z54" s="270"/>
      <c r="AA54" s="270"/>
      <c r="AB54" s="270"/>
      <c r="AC54" s="271"/>
    </row>
    <row r="55" spans="8:29" ht="13.5">
      <c r="H55" s="270"/>
      <c r="L55" s="270"/>
      <c r="M55" s="270"/>
      <c r="N55" s="270"/>
      <c r="O55" s="270"/>
      <c r="P55" s="270"/>
      <c r="Q55" s="270"/>
      <c r="R55" s="270"/>
      <c r="S55" s="270"/>
      <c r="T55" s="270"/>
      <c r="U55" s="270"/>
      <c r="V55" s="270"/>
      <c r="W55" s="270"/>
      <c r="X55" s="270"/>
      <c r="Y55" s="270"/>
      <c r="Z55" s="270"/>
      <c r="AA55" s="270"/>
      <c r="AB55" s="270"/>
      <c r="AC55" s="271"/>
    </row>
    <row r="56" spans="8:29" ht="13.5">
      <c r="H56" s="270"/>
      <c r="L56" s="270"/>
      <c r="M56" s="270"/>
      <c r="N56" s="270"/>
      <c r="O56" s="270"/>
      <c r="P56" s="270"/>
      <c r="Q56" s="270"/>
      <c r="R56" s="270"/>
      <c r="S56" s="270"/>
      <c r="T56" s="270"/>
      <c r="U56" s="270"/>
      <c r="V56" s="270"/>
      <c r="W56" s="270"/>
      <c r="X56" s="270"/>
      <c r="Y56" s="270"/>
      <c r="Z56" s="270"/>
      <c r="AA56" s="270"/>
      <c r="AB56" s="270"/>
      <c r="AC56" s="271"/>
    </row>
    <row r="57" spans="8:29" ht="13.5">
      <c r="H57" s="270"/>
      <c r="L57" s="270"/>
      <c r="M57" s="270"/>
      <c r="N57" s="270"/>
      <c r="O57" s="270"/>
      <c r="P57" s="270"/>
      <c r="Q57" s="270"/>
      <c r="R57" s="270"/>
      <c r="S57" s="270"/>
      <c r="T57" s="270"/>
      <c r="U57" s="270"/>
      <c r="V57" s="270"/>
      <c r="W57" s="270"/>
      <c r="X57" s="270"/>
      <c r="Y57" s="270"/>
      <c r="Z57" s="270"/>
      <c r="AA57" s="270"/>
      <c r="AB57" s="270"/>
      <c r="AC57" s="271"/>
    </row>
    <row r="58" spans="8:29" ht="13.5">
      <c r="H58" s="270"/>
      <c r="L58" s="270"/>
      <c r="M58" s="270"/>
      <c r="N58" s="270"/>
      <c r="O58" s="270"/>
      <c r="P58" s="270"/>
      <c r="Q58" s="270"/>
      <c r="R58" s="270"/>
      <c r="S58" s="270"/>
      <c r="T58" s="270"/>
      <c r="U58" s="270"/>
      <c r="V58" s="270"/>
      <c r="W58" s="270"/>
      <c r="X58" s="270"/>
      <c r="Y58" s="270"/>
      <c r="Z58" s="270"/>
      <c r="AA58" s="270"/>
      <c r="AB58" s="270"/>
      <c r="AC58" s="271"/>
    </row>
    <row r="59" spans="8:29" ht="13.5">
      <c r="H59" s="270"/>
      <c r="L59" s="270"/>
      <c r="M59" s="270"/>
      <c r="N59" s="270"/>
      <c r="O59" s="270"/>
      <c r="P59" s="270"/>
      <c r="Q59" s="270"/>
      <c r="R59" s="270"/>
      <c r="S59" s="270"/>
      <c r="T59" s="270"/>
      <c r="U59" s="270"/>
      <c r="V59" s="270"/>
      <c r="W59" s="270"/>
      <c r="X59" s="270"/>
      <c r="Y59" s="270"/>
      <c r="Z59" s="270"/>
      <c r="AA59" s="270"/>
      <c r="AB59" s="270"/>
      <c r="AC59" s="271"/>
    </row>
    <row r="60" spans="8:29" ht="13.5">
      <c r="H60" s="270"/>
      <c r="L60" s="270"/>
      <c r="M60" s="270"/>
      <c r="N60" s="270"/>
      <c r="O60" s="270"/>
      <c r="P60" s="270"/>
      <c r="Q60" s="270"/>
      <c r="R60" s="270"/>
      <c r="S60" s="270"/>
      <c r="T60" s="270"/>
      <c r="U60" s="270"/>
      <c r="V60" s="270"/>
      <c r="W60" s="270"/>
      <c r="X60" s="270"/>
      <c r="Y60" s="270"/>
      <c r="Z60" s="270"/>
      <c r="AA60" s="270"/>
      <c r="AB60" s="270"/>
      <c r="AC60" s="271"/>
    </row>
    <row r="61" spans="8:29" ht="13.5">
      <c r="H61" s="270"/>
      <c r="L61" s="270"/>
      <c r="M61" s="270"/>
      <c r="N61" s="270"/>
      <c r="O61" s="270"/>
      <c r="P61" s="270"/>
      <c r="Q61" s="270"/>
      <c r="R61" s="270"/>
      <c r="S61" s="270"/>
      <c r="T61" s="270"/>
      <c r="U61" s="270"/>
      <c r="V61" s="270"/>
      <c r="W61" s="270"/>
      <c r="X61" s="270"/>
      <c r="Y61" s="270"/>
      <c r="Z61" s="270"/>
      <c r="AA61" s="270"/>
      <c r="AB61" s="270"/>
      <c r="AC61" s="271"/>
    </row>
    <row r="62" spans="8:29" ht="13.5">
      <c r="H62" s="270"/>
      <c r="L62" s="270"/>
      <c r="M62" s="270"/>
      <c r="N62" s="270"/>
      <c r="O62" s="270"/>
      <c r="P62" s="270"/>
      <c r="Q62" s="270"/>
      <c r="R62" s="270"/>
      <c r="S62" s="270"/>
      <c r="T62" s="270"/>
      <c r="U62" s="270"/>
      <c r="V62" s="270"/>
      <c r="W62" s="270"/>
      <c r="X62" s="270"/>
      <c r="Y62" s="270"/>
      <c r="Z62" s="270"/>
      <c r="AA62" s="270"/>
      <c r="AB62" s="270"/>
      <c r="AC62" s="271"/>
    </row>
    <row r="63" spans="8:29" ht="13.5">
      <c r="H63" s="270"/>
      <c r="L63" s="270"/>
      <c r="M63" s="270"/>
      <c r="N63" s="270"/>
      <c r="O63" s="270"/>
      <c r="P63" s="270"/>
      <c r="Q63" s="270"/>
      <c r="R63" s="270"/>
      <c r="S63" s="270"/>
      <c r="T63" s="270"/>
      <c r="U63" s="270"/>
      <c r="V63" s="270"/>
      <c r="W63" s="270"/>
      <c r="X63" s="270"/>
      <c r="Y63" s="270"/>
      <c r="Z63" s="270"/>
      <c r="AA63" s="270"/>
      <c r="AB63" s="270"/>
      <c r="AC63" s="271"/>
    </row>
    <row r="64" spans="12:29" ht="13.5">
      <c r="L64" s="270"/>
      <c r="M64" s="270"/>
      <c r="N64" s="270"/>
      <c r="O64" s="270"/>
      <c r="P64" s="270"/>
      <c r="Q64" s="270"/>
      <c r="R64" s="270"/>
      <c r="S64" s="270"/>
      <c r="T64" s="270"/>
      <c r="U64" s="270"/>
      <c r="V64" s="270"/>
      <c r="W64" s="270"/>
      <c r="X64" s="270"/>
      <c r="Y64" s="270"/>
      <c r="Z64" s="270"/>
      <c r="AA64" s="270"/>
      <c r="AB64" s="270"/>
      <c r="AC64" s="271"/>
    </row>
    <row r="65" spans="12:29" ht="13.5">
      <c r="L65" s="270"/>
      <c r="M65" s="270"/>
      <c r="N65" s="270"/>
      <c r="O65" s="270"/>
      <c r="P65" s="270"/>
      <c r="Q65" s="270"/>
      <c r="R65" s="270"/>
      <c r="S65" s="270"/>
      <c r="T65" s="270"/>
      <c r="U65" s="270"/>
      <c r="V65" s="270"/>
      <c r="W65" s="270"/>
      <c r="X65" s="270"/>
      <c r="Y65" s="270"/>
      <c r="Z65" s="270"/>
      <c r="AA65" s="270"/>
      <c r="AB65" s="270"/>
      <c r="AC65" s="271"/>
    </row>
    <row r="66" spans="12:29" ht="13.5">
      <c r="L66" s="270"/>
      <c r="M66" s="270"/>
      <c r="N66" s="270"/>
      <c r="O66" s="270"/>
      <c r="P66" s="270"/>
      <c r="Q66" s="270"/>
      <c r="R66" s="270"/>
      <c r="S66" s="270"/>
      <c r="T66" s="270"/>
      <c r="U66" s="270"/>
      <c r="V66" s="270"/>
      <c r="W66" s="270"/>
      <c r="X66" s="270"/>
      <c r="Y66" s="270"/>
      <c r="Z66" s="270"/>
      <c r="AA66" s="270"/>
      <c r="AB66" s="270"/>
      <c r="AC66" s="271"/>
    </row>
    <row r="67" spans="12:29" ht="13.5">
      <c r="L67" s="270"/>
      <c r="M67" s="270"/>
      <c r="N67" s="270"/>
      <c r="O67" s="270"/>
      <c r="P67" s="270"/>
      <c r="Q67" s="270"/>
      <c r="R67" s="270"/>
      <c r="S67" s="270"/>
      <c r="T67" s="270"/>
      <c r="U67" s="270"/>
      <c r="V67" s="270"/>
      <c r="W67" s="270"/>
      <c r="X67" s="270"/>
      <c r="Y67" s="270"/>
      <c r="Z67" s="270"/>
      <c r="AA67" s="270"/>
      <c r="AB67" s="270"/>
      <c r="AC67" s="271"/>
    </row>
    <row r="68" spans="12:29" ht="13.5">
      <c r="L68" s="270"/>
      <c r="M68" s="270"/>
      <c r="N68" s="270"/>
      <c r="O68" s="270"/>
      <c r="P68" s="270"/>
      <c r="Q68" s="270"/>
      <c r="R68" s="270"/>
      <c r="S68" s="270"/>
      <c r="T68" s="270"/>
      <c r="U68" s="270"/>
      <c r="V68" s="270"/>
      <c r="W68" s="270"/>
      <c r="X68" s="270"/>
      <c r="Y68" s="270"/>
      <c r="Z68" s="270"/>
      <c r="AA68" s="270"/>
      <c r="AB68" s="270"/>
      <c r="AC68" s="271"/>
    </row>
    <row r="69" spans="12:29" ht="13.5">
      <c r="L69" s="270"/>
      <c r="M69" s="270"/>
      <c r="N69" s="270"/>
      <c r="O69" s="270"/>
      <c r="P69" s="270"/>
      <c r="Q69" s="270"/>
      <c r="R69" s="270"/>
      <c r="S69" s="270"/>
      <c r="T69" s="270"/>
      <c r="U69" s="270"/>
      <c r="V69" s="270"/>
      <c r="W69" s="270"/>
      <c r="X69" s="270"/>
      <c r="Y69" s="270"/>
      <c r="Z69" s="270"/>
      <c r="AA69" s="270"/>
      <c r="AB69" s="270"/>
      <c r="AC69" s="271"/>
    </row>
    <row r="70" spans="12:29" ht="13.5">
      <c r="L70" s="270"/>
      <c r="M70" s="270"/>
      <c r="N70" s="270"/>
      <c r="O70" s="270"/>
      <c r="P70" s="270"/>
      <c r="Q70" s="270"/>
      <c r="R70" s="270"/>
      <c r="S70" s="270"/>
      <c r="T70" s="270"/>
      <c r="U70" s="270"/>
      <c r="V70" s="270"/>
      <c r="W70" s="270"/>
      <c r="X70" s="270"/>
      <c r="Y70" s="270"/>
      <c r="Z70" s="270"/>
      <c r="AA70" s="270"/>
      <c r="AB70" s="270"/>
      <c r="AC70" s="271"/>
    </row>
    <row r="71" spans="12:29" ht="13.5">
      <c r="L71" s="270"/>
      <c r="M71" s="270"/>
      <c r="N71" s="270"/>
      <c r="O71" s="270"/>
      <c r="P71" s="270"/>
      <c r="Q71" s="270"/>
      <c r="R71" s="270"/>
      <c r="S71" s="270"/>
      <c r="T71" s="270"/>
      <c r="U71" s="270"/>
      <c r="V71" s="270"/>
      <c r="W71" s="270"/>
      <c r="X71" s="270"/>
      <c r="Y71" s="270"/>
      <c r="Z71" s="270"/>
      <c r="AA71" s="270"/>
      <c r="AB71" s="270"/>
      <c r="AC71" s="271"/>
    </row>
    <row r="72" spans="12:29" ht="13.5">
      <c r="L72" s="270"/>
      <c r="M72" s="270"/>
      <c r="N72" s="270"/>
      <c r="O72" s="270"/>
      <c r="P72" s="270"/>
      <c r="Q72" s="270"/>
      <c r="R72" s="270"/>
      <c r="S72" s="270"/>
      <c r="T72" s="270"/>
      <c r="U72" s="270"/>
      <c r="V72" s="270"/>
      <c r="W72" s="270"/>
      <c r="X72" s="270"/>
      <c r="Y72" s="270"/>
      <c r="Z72" s="270"/>
      <c r="AA72" s="270"/>
      <c r="AB72" s="270"/>
      <c r="AC72" s="271"/>
    </row>
    <row r="73" spans="12:29" ht="13.5">
      <c r="L73" s="270"/>
      <c r="M73" s="270"/>
      <c r="N73" s="270"/>
      <c r="O73" s="270"/>
      <c r="P73" s="270"/>
      <c r="Q73" s="270"/>
      <c r="R73" s="270"/>
      <c r="S73" s="270"/>
      <c r="T73" s="270"/>
      <c r="U73" s="270"/>
      <c r="V73" s="270"/>
      <c r="W73" s="270"/>
      <c r="X73" s="270"/>
      <c r="Y73" s="270"/>
      <c r="Z73" s="270"/>
      <c r="AA73" s="270"/>
      <c r="AB73" s="270"/>
      <c r="AC73" s="271"/>
    </row>
    <row r="74" spans="12:29" ht="13.5">
      <c r="L74" s="270"/>
      <c r="M74" s="270"/>
      <c r="N74" s="270"/>
      <c r="O74" s="270"/>
      <c r="P74" s="270"/>
      <c r="Q74" s="270"/>
      <c r="R74" s="270"/>
      <c r="S74" s="270"/>
      <c r="T74" s="270"/>
      <c r="U74" s="270"/>
      <c r="V74" s="270"/>
      <c r="W74" s="270"/>
      <c r="X74" s="270"/>
      <c r="Y74" s="270"/>
      <c r="Z74" s="270"/>
      <c r="AA74" s="270"/>
      <c r="AB74" s="270"/>
      <c r="AC74" s="271"/>
    </row>
    <row r="75" spans="12:28" ht="13.5">
      <c r="L75" s="270"/>
      <c r="M75" s="270"/>
      <c r="N75" s="270"/>
      <c r="O75" s="270"/>
      <c r="P75" s="270"/>
      <c r="Q75" s="270"/>
      <c r="R75" s="270"/>
      <c r="S75" s="270"/>
      <c r="T75" s="270"/>
      <c r="U75" s="270"/>
      <c r="V75" s="270"/>
      <c r="W75" s="270"/>
      <c r="X75" s="270"/>
      <c r="Y75" s="270"/>
      <c r="Z75" s="270"/>
      <c r="AA75" s="270"/>
      <c r="AB75" s="270"/>
    </row>
    <row r="76" spans="12:28" ht="13.5">
      <c r="L76" s="270"/>
      <c r="M76" s="270"/>
      <c r="N76" s="270"/>
      <c r="O76" s="270"/>
      <c r="P76" s="270"/>
      <c r="Q76" s="270"/>
      <c r="R76" s="270"/>
      <c r="S76" s="270"/>
      <c r="T76" s="270"/>
      <c r="U76" s="270"/>
      <c r="V76" s="270"/>
      <c r="W76" s="270"/>
      <c r="X76" s="270"/>
      <c r="Y76" s="270"/>
      <c r="Z76" s="270"/>
      <c r="AA76" s="270"/>
      <c r="AB76" s="270"/>
    </row>
    <row r="77" spans="12:28" ht="13.5">
      <c r="L77" s="270"/>
      <c r="M77" s="270"/>
      <c r="N77" s="270"/>
      <c r="O77" s="270"/>
      <c r="P77" s="270"/>
      <c r="Q77" s="270"/>
      <c r="R77" s="270"/>
      <c r="S77" s="270"/>
      <c r="T77" s="270"/>
      <c r="U77" s="270"/>
      <c r="V77" s="270"/>
      <c r="W77" s="270"/>
      <c r="X77" s="270"/>
      <c r="Y77" s="270"/>
      <c r="Z77" s="270"/>
      <c r="AA77" s="270"/>
      <c r="AB77" s="270"/>
    </row>
    <row r="78" spans="12:28" ht="13.5">
      <c r="L78" s="270"/>
      <c r="M78" s="270"/>
      <c r="N78" s="270"/>
      <c r="O78" s="270"/>
      <c r="P78" s="270"/>
      <c r="Q78" s="270"/>
      <c r="R78" s="270"/>
      <c r="S78" s="270"/>
      <c r="T78" s="270"/>
      <c r="U78" s="270"/>
      <c r="V78" s="270"/>
      <c r="W78" s="270"/>
      <c r="X78" s="270"/>
      <c r="Y78" s="270"/>
      <c r="Z78" s="270"/>
      <c r="AA78" s="270"/>
      <c r="AB78" s="270"/>
    </row>
    <row r="79" spans="12:28" ht="13.5">
      <c r="L79" s="270"/>
      <c r="M79" s="270"/>
      <c r="N79" s="270"/>
      <c r="O79" s="270"/>
      <c r="P79" s="270"/>
      <c r="Q79" s="270"/>
      <c r="R79" s="270"/>
      <c r="S79" s="270"/>
      <c r="T79" s="270"/>
      <c r="U79" s="270"/>
      <c r="V79" s="270"/>
      <c r="W79" s="270"/>
      <c r="X79" s="270"/>
      <c r="Y79" s="270"/>
      <c r="Z79" s="270"/>
      <c r="AA79" s="270"/>
      <c r="AB79" s="270"/>
    </row>
    <row r="80" spans="12:28" ht="13.5">
      <c r="L80" s="270"/>
      <c r="M80" s="270"/>
      <c r="N80" s="270"/>
      <c r="O80" s="270"/>
      <c r="P80" s="270"/>
      <c r="Q80" s="270"/>
      <c r="R80" s="270"/>
      <c r="S80" s="270"/>
      <c r="T80" s="270"/>
      <c r="U80" s="270"/>
      <c r="V80" s="270"/>
      <c r="W80" s="270"/>
      <c r="X80" s="270"/>
      <c r="Y80" s="270"/>
      <c r="Z80" s="270"/>
      <c r="AA80" s="270"/>
      <c r="AB80" s="270"/>
    </row>
    <row r="81" spans="12:28" ht="13.5">
      <c r="L81" s="270"/>
      <c r="M81" s="270"/>
      <c r="N81" s="270"/>
      <c r="O81" s="270"/>
      <c r="P81" s="270"/>
      <c r="Q81" s="270"/>
      <c r="R81" s="270"/>
      <c r="S81" s="270"/>
      <c r="T81" s="270"/>
      <c r="U81" s="270"/>
      <c r="V81" s="270"/>
      <c r="W81" s="270"/>
      <c r="X81" s="270"/>
      <c r="Y81" s="270"/>
      <c r="Z81" s="270"/>
      <c r="AA81" s="270"/>
      <c r="AB81" s="270"/>
    </row>
    <row r="82" spans="12:28" ht="13.5">
      <c r="L82" s="270"/>
      <c r="M82" s="270"/>
      <c r="N82" s="270"/>
      <c r="O82" s="270"/>
      <c r="P82" s="270"/>
      <c r="Q82" s="270"/>
      <c r="R82" s="270"/>
      <c r="S82" s="270"/>
      <c r="T82" s="270"/>
      <c r="U82" s="270"/>
      <c r="V82" s="270"/>
      <c r="W82" s="270"/>
      <c r="X82" s="270"/>
      <c r="Y82" s="270"/>
      <c r="Z82" s="270"/>
      <c r="AA82" s="270"/>
      <c r="AB82" s="270"/>
    </row>
    <row r="83" spans="12:28" ht="13.5">
      <c r="L83" s="270"/>
      <c r="M83" s="270"/>
      <c r="N83" s="270"/>
      <c r="O83" s="270"/>
      <c r="P83" s="270"/>
      <c r="Q83" s="270"/>
      <c r="R83" s="270"/>
      <c r="S83" s="270"/>
      <c r="T83" s="270"/>
      <c r="U83" s="270"/>
      <c r="V83" s="270"/>
      <c r="W83" s="270"/>
      <c r="X83" s="270"/>
      <c r="Y83" s="270"/>
      <c r="Z83" s="270"/>
      <c r="AA83" s="270"/>
      <c r="AB83" s="270"/>
    </row>
    <row r="84" spans="12:28" ht="13.5">
      <c r="L84" s="270"/>
      <c r="M84" s="270"/>
      <c r="N84" s="270"/>
      <c r="O84" s="270"/>
      <c r="P84" s="270"/>
      <c r="Q84" s="270"/>
      <c r="R84" s="270"/>
      <c r="S84" s="270"/>
      <c r="T84" s="270"/>
      <c r="U84" s="270"/>
      <c r="V84" s="270"/>
      <c r="W84" s="270"/>
      <c r="X84" s="270"/>
      <c r="Y84" s="270"/>
      <c r="Z84" s="270"/>
      <c r="AA84" s="270"/>
      <c r="AB84" s="270"/>
    </row>
    <row r="85" spans="12:28" ht="13.5">
      <c r="L85" s="270"/>
      <c r="M85" s="270"/>
      <c r="N85" s="270"/>
      <c r="O85" s="270"/>
      <c r="P85" s="270"/>
      <c r="Q85" s="270"/>
      <c r="R85" s="270"/>
      <c r="S85" s="270"/>
      <c r="T85" s="270"/>
      <c r="U85" s="270"/>
      <c r="V85" s="270"/>
      <c r="W85" s="270"/>
      <c r="X85" s="270"/>
      <c r="Y85" s="270"/>
      <c r="Z85" s="270"/>
      <c r="AA85" s="270"/>
      <c r="AB85" s="270"/>
    </row>
    <row r="86" spans="12:28" ht="13.5">
      <c r="L86" s="270"/>
      <c r="M86" s="270"/>
      <c r="N86" s="270"/>
      <c r="O86" s="270"/>
      <c r="P86" s="270"/>
      <c r="Q86" s="270"/>
      <c r="R86" s="270"/>
      <c r="S86" s="270"/>
      <c r="T86" s="270"/>
      <c r="U86" s="270"/>
      <c r="V86" s="270"/>
      <c r="W86" s="270"/>
      <c r="X86" s="270"/>
      <c r="Y86" s="270"/>
      <c r="Z86" s="270"/>
      <c r="AA86" s="270"/>
      <c r="AB86" s="270"/>
    </row>
    <row r="87" spans="12:28" ht="13.5">
      <c r="L87" s="270"/>
      <c r="M87" s="270"/>
      <c r="N87" s="270"/>
      <c r="O87" s="270"/>
      <c r="P87" s="270"/>
      <c r="Q87" s="270"/>
      <c r="R87" s="270"/>
      <c r="S87" s="270"/>
      <c r="T87" s="270"/>
      <c r="U87" s="270"/>
      <c r="V87" s="270"/>
      <c r="W87" s="270"/>
      <c r="X87" s="270"/>
      <c r="Y87" s="270"/>
      <c r="Z87" s="270"/>
      <c r="AA87" s="270"/>
      <c r="AB87" s="270"/>
    </row>
    <row r="88" spans="12:28" ht="13.5">
      <c r="L88" s="270"/>
      <c r="M88" s="270"/>
      <c r="N88" s="270"/>
      <c r="O88" s="270"/>
      <c r="P88" s="270"/>
      <c r="Q88" s="270"/>
      <c r="R88" s="270"/>
      <c r="S88" s="270"/>
      <c r="T88" s="270"/>
      <c r="U88" s="270"/>
      <c r="V88" s="270"/>
      <c r="W88" s="270"/>
      <c r="X88" s="270"/>
      <c r="Y88" s="270"/>
      <c r="Z88" s="270"/>
      <c r="AA88" s="270"/>
      <c r="AB88" s="270"/>
    </row>
    <row r="89" spans="12:28" ht="13.5">
      <c r="L89" s="270"/>
      <c r="M89" s="270"/>
      <c r="N89" s="270"/>
      <c r="O89" s="270"/>
      <c r="P89" s="270"/>
      <c r="Q89" s="270"/>
      <c r="R89" s="270"/>
      <c r="S89" s="270"/>
      <c r="T89" s="270"/>
      <c r="U89" s="270"/>
      <c r="V89" s="270"/>
      <c r="W89" s="270"/>
      <c r="X89" s="270"/>
      <c r="Y89" s="270"/>
      <c r="Z89" s="270"/>
      <c r="AA89" s="270"/>
      <c r="AB89" s="270"/>
    </row>
    <row r="90" spans="12:28" ht="13.5">
      <c r="L90" s="270"/>
      <c r="M90" s="270"/>
      <c r="N90" s="270"/>
      <c r="O90" s="270"/>
      <c r="P90" s="270"/>
      <c r="Q90" s="270"/>
      <c r="R90" s="270"/>
      <c r="S90" s="270"/>
      <c r="T90" s="270"/>
      <c r="U90" s="270"/>
      <c r="V90" s="270"/>
      <c r="W90" s="270"/>
      <c r="X90" s="270"/>
      <c r="Y90" s="270"/>
      <c r="Z90" s="270"/>
      <c r="AA90" s="270"/>
      <c r="AB90" s="270"/>
    </row>
    <row r="91" spans="12:28" ht="13.5">
      <c r="L91" s="270"/>
      <c r="M91" s="270"/>
      <c r="N91" s="270"/>
      <c r="O91" s="270"/>
      <c r="P91" s="270"/>
      <c r="Q91" s="270"/>
      <c r="R91" s="270"/>
      <c r="S91" s="270"/>
      <c r="T91" s="270"/>
      <c r="U91" s="270"/>
      <c r="V91" s="270"/>
      <c r="W91" s="270"/>
      <c r="X91" s="270"/>
      <c r="Y91" s="270"/>
      <c r="Z91" s="270"/>
      <c r="AA91" s="270"/>
      <c r="AB91" s="270"/>
    </row>
    <row r="92" spans="12:28" ht="13.5">
      <c r="L92" s="270"/>
      <c r="M92" s="270"/>
      <c r="N92" s="270"/>
      <c r="O92" s="270"/>
      <c r="P92" s="270"/>
      <c r="Q92" s="270"/>
      <c r="R92" s="270"/>
      <c r="S92" s="270"/>
      <c r="T92" s="270"/>
      <c r="U92" s="270"/>
      <c r="V92" s="270"/>
      <c r="W92" s="270"/>
      <c r="X92" s="270"/>
      <c r="Y92" s="270"/>
      <c r="Z92" s="270"/>
      <c r="AA92" s="270"/>
      <c r="AB92" s="270"/>
    </row>
    <row r="93" spans="12:28" ht="13.5">
      <c r="L93" s="270"/>
      <c r="M93" s="270"/>
      <c r="N93" s="270"/>
      <c r="O93" s="270"/>
      <c r="P93" s="270"/>
      <c r="Q93" s="270"/>
      <c r="R93" s="270"/>
      <c r="S93" s="270"/>
      <c r="T93" s="270"/>
      <c r="U93" s="270"/>
      <c r="V93" s="270"/>
      <c r="W93" s="270"/>
      <c r="X93" s="270"/>
      <c r="Y93" s="270"/>
      <c r="Z93" s="270"/>
      <c r="AA93" s="270"/>
      <c r="AB93" s="270"/>
    </row>
    <row r="94" spans="12:28" ht="13.5">
      <c r="L94" s="270"/>
      <c r="M94" s="270"/>
      <c r="N94" s="270"/>
      <c r="O94" s="270"/>
      <c r="P94" s="270"/>
      <c r="Q94" s="270"/>
      <c r="R94" s="270"/>
      <c r="S94" s="270"/>
      <c r="T94" s="270"/>
      <c r="U94" s="270"/>
      <c r="V94" s="270"/>
      <c r="W94" s="270"/>
      <c r="X94" s="270"/>
      <c r="Y94" s="270"/>
      <c r="Z94" s="270"/>
      <c r="AA94" s="270"/>
      <c r="AB94" s="270"/>
    </row>
    <row r="95" spans="12:28" ht="13.5">
      <c r="L95" s="270"/>
      <c r="M95" s="270"/>
      <c r="N95" s="270"/>
      <c r="O95" s="270"/>
      <c r="P95" s="270"/>
      <c r="Q95" s="270"/>
      <c r="R95" s="270"/>
      <c r="S95" s="270"/>
      <c r="T95" s="270"/>
      <c r="U95" s="270"/>
      <c r="V95" s="270"/>
      <c r="W95" s="270"/>
      <c r="X95" s="270"/>
      <c r="Y95" s="270"/>
      <c r="Z95" s="270"/>
      <c r="AA95" s="270"/>
      <c r="AB95" s="270"/>
    </row>
    <row r="96" spans="12:28" ht="13.5">
      <c r="L96" s="270"/>
      <c r="M96" s="270"/>
      <c r="N96" s="270"/>
      <c r="O96" s="270"/>
      <c r="P96" s="270"/>
      <c r="Q96" s="270"/>
      <c r="R96" s="270"/>
      <c r="S96" s="270"/>
      <c r="T96" s="270"/>
      <c r="U96" s="270"/>
      <c r="V96" s="270"/>
      <c r="W96" s="270"/>
      <c r="X96" s="270"/>
      <c r="Y96" s="270"/>
      <c r="Z96" s="270"/>
      <c r="AA96" s="270"/>
      <c r="AB96" s="270"/>
    </row>
    <row r="97" spans="12:28" ht="13.5">
      <c r="L97" s="270"/>
      <c r="M97" s="270"/>
      <c r="N97" s="270"/>
      <c r="O97" s="270"/>
      <c r="P97" s="270"/>
      <c r="Q97" s="270"/>
      <c r="R97" s="270"/>
      <c r="S97" s="270"/>
      <c r="T97" s="270"/>
      <c r="U97" s="270"/>
      <c r="V97" s="270"/>
      <c r="W97" s="270"/>
      <c r="X97" s="270"/>
      <c r="Y97" s="270"/>
      <c r="Z97" s="270"/>
      <c r="AA97" s="270"/>
      <c r="AB97" s="270"/>
    </row>
    <row r="98" spans="12:28" ht="13.5">
      <c r="L98" s="270"/>
      <c r="M98" s="270"/>
      <c r="N98" s="270"/>
      <c r="O98" s="270"/>
      <c r="P98" s="270"/>
      <c r="Q98" s="270"/>
      <c r="R98" s="270"/>
      <c r="S98" s="270"/>
      <c r="T98" s="270"/>
      <c r="U98" s="270"/>
      <c r="V98" s="270"/>
      <c r="W98" s="270"/>
      <c r="X98" s="270"/>
      <c r="Y98" s="270"/>
      <c r="Z98" s="270"/>
      <c r="AA98" s="270"/>
      <c r="AB98" s="270"/>
    </row>
    <row r="99" spans="12:28" ht="13.5">
      <c r="L99" s="270"/>
      <c r="M99" s="270"/>
      <c r="N99" s="270"/>
      <c r="O99" s="270"/>
      <c r="P99" s="270"/>
      <c r="Q99" s="270"/>
      <c r="R99" s="270"/>
      <c r="S99" s="270"/>
      <c r="T99" s="270"/>
      <c r="U99" s="270"/>
      <c r="V99" s="270"/>
      <c r="W99" s="270"/>
      <c r="X99" s="270"/>
      <c r="Y99" s="270"/>
      <c r="Z99" s="270"/>
      <c r="AA99" s="270"/>
      <c r="AB99" s="270"/>
    </row>
    <row r="100" spans="12:28" ht="13.5">
      <c r="L100" s="270"/>
      <c r="M100" s="270"/>
      <c r="N100" s="270"/>
      <c r="O100" s="270"/>
      <c r="P100" s="270"/>
      <c r="Q100" s="270"/>
      <c r="R100" s="270"/>
      <c r="S100" s="270"/>
      <c r="T100" s="270"/>
      <c r="U100" s="270"/>
      <c r="V100" s="270"/>
      <c r="W100" s="270"/>
      <c r="X100" s="270"/>
      <c r="Y100" s="270"/>
      <c r="Z100" s="270"/>
      <c r="AA100" s="270"/>
      <c r="AB100" s="270"/>
    </row>
    <row r="101" spans="12:28" ht="13.5">
      <c r="L101" s="270"/>
      <c r="M101" s="270"/>
      <c r="N101" s="270"/>
      <c r="O101" s="270"/>
      <c r="P101" s="270"/>
      <c r="Q101" s="270"/>
      <c r="R101" s="270"/>
      <c r="S101" s="270"/>
      <c r="T101" s="270"/>
      <c r="U101" s="270"/>
      <c r="V101" s="270"/>
      <c r="W101" s="270"/>
      <c r="X101" s="270"/>
      <c r="Y101" s="270"/>
      <c r="Z101" s="270"/>
      <c r="AA101" s="270"/>
      <c r="AB101" s="270"/>
    </row>
    <row r="102" spans="12:28" ht="13.5">
      <c r="L102" s="270"/>
      <c r="M102" s="270"/>
      <c r="N102" s="270"/>
      <c r="O102" s="270"/>
      <c r="P102" s="270"/>
      <c r="Q102" s="270"/>
      <c r="R102" s="270"/>
      <c r="S102" s="270"/>
      <c r="T102" s="270"/>
      <c r="U102" s="270"/>
      <c r="V102" s="270"/>
      <c r="W102" s="270"/>
      <c r="X102" s="270"/>
      <c r="Y102" s="270"/>
      <c r="Z102" s="270"/>
      <c r="AA102" s="270"/>
      <c r="AB102" s="270"/>
    </row>
    <row r="103" spans="12:28" ht="13.5">
      <c r="L103" s="270"/>
      <c r="M103" s="270"/>
      <c r="N103" s="270"/>
      <c r="O103" s="270"/>
      <c r="P103" s="270"/>
      <c r="Q103" s="270"/>
      <c r="R103" s="270"/>
      <c r="S103" s="270"/>
      <c r="T103" s="270"/>
      <c r="U103" s="270"/>
      <c r="V103" s="270"/>
      <c r="W103" s="270"/>
      <c r="X103" s="270"/>
      <c r="Y103" s="270"/>
      <c r="Z103" s="270"/>
      <c r="AA103" s="270"/>
      <c r="AB103" s="270"/>
    </row>
    <row r="104" spans="12:28" ht="13.5">
      <c r="L104" s="270"/>
      <c r="M104" s="270"/>
      <c r="N104" s="270"/>
      <c r="O104" s="270"/>
      <c r="P104" s="270"/>
      <c r="Q104" s="270"/>
      <c r="R104" s="270"/>
      <c r="S104" s="270"/>
      <c r="T104" s="270"/>
      <c r="U104" s="270"/>
      <c r="V104" s="270"/>
      <c r="W104" s="270"/>
      <c r="X104" s="270"/>
      <c r="Y104" s="270"/>
      <c r="Z104" s="270"/>
      <c r="AA104" s="270"/>
      <c r="AB104" s="270"/>
    </row>
    <row r="105" spans="12:28" ht="13.5">
      <c r="L105" s="270"/>
      <c r="M105" s="270"/>
      <c r="N105" s="270"/>
      <c r="O105" s="270"/>
      <c r="P105" s="270"/>
      <c r="Q105" s="270"/>
      <c r="R105" s="270"/>
      <c r="S105" s="270"/>
      <c r="T105" s="270"/>
      <c r="U105" s="270"/>
      <c r="V105" s="270"/>
      <c r="W105" s="270"/>
      <c r="X105" s="270"/>
      <c r="Y105" s="270"/>
      <c r="Z105" s="270"/>
      <c r="AA105" s="270"/>
      <c r="AB105" s="270"/>
    </row>
    <row r="106" spans="12:28" ht="13.5">
      <c r="L106" s="270"/>
      <c r="M106" s="270"/>
      <c r="N106" s="270"/>
      <c r="O106" s="270"/>
      <c r="P106" s="270"/>
      <c r="Q106" s="270"/>
      <c r="R106" s="270"/>
      <c r="S106" s="270"/>
      <c r="T106" s="270"/>
      <c r="U106" s="270"/>
      <c r="V106" s="270"/>
      <c r="W106" s="270"/>
      <c r="X106" s="270"/>
      <c r="Y106" s="270"/>
      <c r="Z106" s="270"/>
      <c r="AA106" s="270"/>
      <c r="AB106" s="270"/>
    </row>
    <row r="107" spans="12:28" ht="13.5">
      <c r="L107" s="270"/>
      <c r="M107" s="270"/>
      <c r="N107" s="270"/>
      <c r="O107" s="270"/>
      <c r="P107" s="270"/>
      <c r="Q107" s="270"/>
      <c r="R107" s="270"/>
      <c r="S107" s="270"/>
      <c r="T107" s="270"/>
      <c r="U107" s="270"/>
      <c r="V107" s="270"/>
      <c r="W107" s="270"/>
      <c r="X107" s="270"/>
      <c r="Y107" s="270"/>
      <c r="Z107" s="270"/>
      <c r="AA107" s="270"/>
      <c r="AB107" s="270"/>
    </row>
    <row r="108" spans="12:28" ht="13.5">
      <c r="L108" s="270"/>
      <c r="M108" s="270"/>
      <c r="N108" s="270"/>
      <c r="O108" s="270"/>
      <c r="P108" s="270"/>
      <c r="Q108" s="270"/>
      <c r="R108" s="270"/>
      <c r="S108" s="270"/>
      <c r="T108" s="270"/>
      <c r="U108" s="270"/>
      <c r="V108" s="270"/>
      <c r="W108" s="270"/>
      <c r="X108" s="270"/>
      <c r="Y108" s="270"/>
      <c r="Z108" s="270"/>
      <c r="AA108" s="270"/>
      <c r="AB108" s="270"/>
    </row>
    <row r="109" spans="12:28" ht="13.5">
      <c r="L109" s="270"/>
      <c r="M109" s="270"/>
      <c r="N109" s="270"/>
      <c r="O109" s="270"/>
      <c r="P109" s="270"/>
      <c r="Q109" s="270"/>
      <c r="R109" s="270"/>
      <c r="S109" s="270"/>
      <c r="T109" s="270"/>
      <c r="U109" s="270"/>
      <c r="V109" s="270"/>
      <c r="W109" s="270"/>
      <c r="X109" s="270"/>
      <c r="Y109" s="270"/>
      <c r="Z109" s="270"/>
      <c r="AA109" s="270"/>
      <c r="AB109" s="270"/>
    </row>
    <row r="110" spans="12:28" ht="13.5">
      <c r="L110" s="270"/>
      <c r="M110" s="270"/>
      <c r="N110" s="270"/>
      <c r="O110" s="270"/>
      <c r="P110" s="270"/>
      <c r="Q110" s="270"/>
      <c r="R110" s="270"/>
      <c r="S110" s="270"/>
      <c r="T110" s="270"/>
      <c r="U110" s="270"/>
      <c r="V110" s="270"/>
      <c r="W110" s="270"/>
      <c r="X110" s="270"/>
      <c r="Y110" s="270"/>
      <c r="Z110" s="270"/>
      <c r="AA110" s="270"/>
      <c r="AB110" s="270"/>
    </row>
    <row r="111" spans="12:28" ht="13.5">
      <c r="L111" s="270"/>
      <c r="M111" s="270"/>
      <c r="N111" s="270"/>
      <c r="O111" s="270"/>
      <c r="P111" s="270"/>
      <c r="Q111" s="270"/>
      <c r="R111" s="270"/>
      <c r="S111" s="270"/>
      <c r="T111" s="270"/>
      <c r="U111" s="270"/>
      <c r="V111" s="270"/>
      <c r="W111" s="270"/>
      <c r="X111" s="270"/>
      <c r="Y111" s="270"/>
      <c r="Z111" s="270"/>
      <c r="AA111" s="270"/>
      <c r="AB111" s="270"/>
    </row>
    <row r="112" spans="12:28" ht="13.5">
      <c r="L112" s="270"/>
      <c r="M112" s="270"/>
      <c r="N112" s="270"/>
      <c r="O112" s="270"/>
      <c r="P112" s="270"/>
      <c r="Q112" s="270"/>
      <c r="R112" s="270"/>
      <c r="S112" s="270"/>
      <c r="T112" s="270"/>
      <c r="U112" s="270"/>
      <c r="V112" s="270"/>
      <c r="W112" s="270"/>
      <c r="X112" s="270"/>
      <c r="Y112" s="270"/>
      <c r="Z112" s="270"/>
      <c r="AA112" s="270"/>
      <c r="AB112" s="270"/>
    </row>
    <row r="113" spans="12:28" ht="13.5">
      <c r="L113" s="270"/>
      <c r="M113" s="270"/>
      <c r="N113" s="270"/>
      <c r="O113" s="270"/>
      <c r="P113" s="270"/>
      <c r="Q113" s="270"/>
      <c r="R113" s="270"/>
      <c r="S113" s="270"/>
      <c r="T113" s="270"/>
      <c r="U113" s="270"/>
      <c r="V113" s="270"/>
      <c r="W113" s="270"/>
      <c r="X113" s="270"/>
      <c r="Y113" s="270"/>
      <c r="Z113" s="270"/>
      <c r="AA113" s="270"/>
      <c r="AB113" s="270"/>
    </row>
    <row r="114" spans="12:28" ht="13.5">
      <c r="L114" s="270"/>
      <c r="M114" s="270"/>
      <c r="N114" s="270"/>
      <c r="O114" s="270"/>
      <c r="P114" s="270"/>
      <c r="Q114" s="270"/>
      <c r="R114" s="270"/>
      <c r="S114" s="270"/>
      <c r="T114" s="270"/>
      <c r="U114" s="270"/>
      <c r="V114" s="270"/>
      <c r="W114" s="270"/>
      <c r="X114" s="270"/>
      <c r="Y114" s="270"/>
      <c r="Z114" s="270"/>
      <c r="AA114" s="270"/>
      <c r="AB114" s="270"/>
    </row>
    <row r="115" spans="12:28" ht="13.5">
      <c r="L115" s="270"/>
      <c r="M115" s="270"/>
      <c r="N115" s="270"/>
      <c r="O115" s="270"/>
      <c r="P115" s="270"/>
      <c r="Q115" s="270"/>
      <c r="R115" s="270"/>
      <c r="S115" s="270"/>
      <c r="T115" s="270"/>
      <c r="U115" s="270"/>
      <c r="V115" s="270"/>
      <c r="W115" s="270"/>
      <c r="X115" s="270"/>
      <c r="Y115" s="270"/>
      <c r="Z115" s="270"/>
      <c r="AA115" s="270"/>
      <c r="AB115" s="270"/>
    </row>
    <row r="116" spans="12:28" ht="13.5">
      <c r="L116" s="270"/>
      <c r="M116" s="270"/>
      <c r="N116" s="270"/>
      <c r="O116" s="270"/>
      <c r="P116" s="270"/>
      <c r="Q116" s="270"/>
      <c r="R116" s="270"/>
      <c r="S116" s="270"/>
      <c r="T116" s="270"/>
      <c r="U116" s="270"/>
      <c r="V116" s="270"/>
      <c r="W116" s="270"/>
      <c r="X116" s="270"/>
      <c r="Y116" s="270"/>
      <c r="Z116" s="270"/>
      <c r="AA116" s="270"/>
      <c r="AB116" s="270"/>
    </row>
    <row r="117" spans="12:28" ht="13.5">
      <c r="L117" s="270"/>
      <c r="M117" s="270"/>
      <c r="N117" s="270"/>
      <c r="O117" s="270"/>
      <c r="P117" s="270"/>
      <c r="Q117" s="270"/>
      <c r="R117" s="270"/>
      <c r="S117" s="270"/>
      <c r="T117" s="270"/>
      <c r="U117" s="270"/>
      <c r="V117" s="270"/>
      <c r="W117" s="270"/>
      <c r="X117" s="270"/>
      <c r="Y117" s="270"/>
      <c r="Z117" s="270"/>
      <c r="AA117" s="270"/>
      <c r="AB117" s="270"/>
    </row>
    <row r="118" spans="12:28" ht="13.5">
      <c r="L118" s="270"/>
      <c r="M118" s="270"/>
      <c r="N118" s="270"/>
      <c r="O118" s="270"/>
      <c r="P118" s="270"/>
      <c r="Q118" s="270"/>
      <c r="R118" s="270"/>
      <c r="S118" s="270"/>
      <c r="T118" s="270"/>
      <c r="U118" s="270"/>
      <c r="V118" s="270"/>
      <c r="W118" s="270"/>
      <c r="X118" s="270"/>
      <c r="Y118" s="270"/>
      <c r="Z118" s="270"/>
      <c r="AA118" s="270"/>
      <c r="AB118" s="270"/>
    </row>
    <row r="119" spans="12:28" ht="13.5">
      <c r="L119" s="270"/>
      <c r="M119" s="270"/>
      <c r="N119" s="270"/>
      <c r="O119" s="270"/>
      <c r="P119" s="270"/>
      <c r="Q119" s="270"/>
      <c r="R119" s="270"/>
      <c r="S119" s="270"/>
      <c r="T119" s="270"/>
      <c r="U119" s="270"/>
      <c r="V119" s="270"/>
      <c r="W119" s="270"/>
      <c r="X119" s="270"/>
      <c r="Y119" s="270"/>
      <c r="Z119" s="270"/>
      <c r="AA119" s="270"/>
      <c r="AB119" s="270"/>
    </row>
    <row r="120" spans="12:28" ht="13.5">
      <c r="L120" s="270"/>
      <c r="M120" s="270"/>
      <c r="N120" s="270"/>
      <c r="O120" s="270"/>
      <c r="P120" s="270"/>
      <c r="Q120" s="270"/>
      <c r="R120" s="270"/>
      <c r="S120" s="270"/>
      <c r="T120" s="270"/>
      <c r="U120" s="270"/>
      <c r="V120" s="270"/>
      <c r="W120" s="270"/>
      <c r="X120" s="270"/>
      <c r="Y120" s="270"/>
      <c r="Z120" s="270"/>
      <c r="AA120" s="270"/>
      <c r="AB120" s="270"/>
    </row>
    <row r="121" spans="12:28" ht="13.5">
      <c r="L121" s="270"/>
      <c r="M121" s="270"/>
      <c r="N121" s="270"/>
      <c r="O121" s="270"/>
      <c r="P121" s="270"/>
      <c r="Q121" s="270"/>
      <c r="R121" s="270"/>
      <c r="S121" s="270"/>
      <c r="T121" s="270"/>
      <c r="U121" s="270"/>
      <c r="V121" s="270"/>
      <c r="W121" s="270"/>
      <c r="X121" s="270"/>
      <c r="Y121" s="270"/>
      <c r="Z121" s="270"/>
      <c r="AA121" s="270"/>
      <c r="AB121" s="270"/>
    </row>
    <row r="122" spans="12:28" ht="13.5">
      <c r="L122" s="270"/>
      <c r="M122" s="270"/>
      <c r="N122" s="270"/>
      <c r="O122" s="270"/>
      <c r="P122" s="270"/>
      <c r="Q122" s="270"/>
      <c r="R122" s="270"/>
      <c r="S122" s="270"/>
      <c r="T122" s="270"/>
      <c r="U122" s="270"/>
      <c r="V122" s="270"/>
      <c r="W122" s="270"/>
      <c r="X122" s="270"/>
      <c r="Y122" s="270"/>
      <c r="Z122" s="270"/>
      <c r="AA122" s="270"/>
      <c r="AB122" s="270"/>
    </row>
    <row r="123" spans="12:28" ht="13.5">
      <c r="L123" s="270"/>
      <c r="M123" s="270"/>
      <c r="N123" s="270"/>
      <c r="O123" s="270"/>
      <c r="P123" s="270"/>
      <c r="Q123" s="270"/>
      <c r="R123" s="270"/>
      <c r="S123" s="270"/>
      <c r="T123" s="270"/>
      <c r="U123" s="270"/>
      <c r="V123" s="270"/>
      <c r="W123" s="270"/>
      <c r="X123" s="270"/>
      <c r="Y123" s="270"/>
      <c r="Z123" s="270"/>
      <c r="AA123" s="270"/>
      <c r="AB123" s="270"/>
    </row>
    <row r="124" spans="12:28" ht="13.5">
      <c r="L124" s="270"/>
      <c r="M124" s="270"/>
      <c r="N124" s="270"/>
      <c r="O124" s="270"/>
      <c r="P124" s="270"/>
      <c r="Q124" s="270"/>
      <c r="R124" s="270"/>
      <c r="S124" s="270"/>
      <c r="T124" s="270"/>
      <c r="U124" s="270"/>
      <c r="V124" s="270"/>
      <c r="W124" s="270"/>
      <c r="X124" s="270"/>
      <c r="Y124" s="270"/>
      <c r="Z124" s="270"/>
      <c r="AA124" s="270"/>
      <c r="AB124" s="270"/>
    </row>
    <row r="125" spans="12:28" ht="13.5">
      <c r="L125" s="270"/>
      <c r="M125" s="270"/>
      <c r="N125" s="270"/>
      <c r="O125" s="270"/>
      <c r="P125" s="270"/>
      <c r="Q125" s="270"/>
      <c r="R125" s="270"/>
      <c r="S125" s="270"/>
      <c r="T125" s="270"/>
      <c r="U125" s="270"/>
      <c r="V125" s="270"/>
      <c r="W125" s="270"/>
      <c r="X125" s="270"/>
      <c r="Y125" s="270"/>
      <c r="Z125" s="270"/>
      <c r="AA125" s="270"/>
      <c r="AB125" s="270"/>
    </row>
    <row r="126" spans="12:28" ht="13.5">
      <c r="L126" s="270"/>
      <c r="M126" s="270"/>
      <c r="N126" s="270"/>
      <c r="O126" s="270"/>
      <c r="P126" s="270"/>
      <c r="Q126" s="270"/>
      <c r="R126" s="270"/>
      <c r="S126" s="270"/>
      <c r="T126" s="270"/>
      <c r="U126" s="270"/>
      <c r="V126" s="270"/>
      <c r="W126" s="270"/>
      <c r="X126" s="270"/>
      <c r="Y126" s="270"/>
      <c r="Z126" s="270"/>
      <c r="AA126" s="270"/>
      <c r="AB126" s="270"/>
    </row>
    <row r="127" spans="12:28" ht="13.5">
      <c r="L127" s="270"/>
      <c r="M127" s="270"/>
      <c r="N127" s="270"/>
      <c r="O127" s="270"/>
      <c r="P127" s="270"/>
      <c r="Q127" s="270"/>
      <c r="R127" s="270"/>
      <c r="S127" s="270"/>
      <c r="T127" s="270"/>
      <c r="U127" s="270"/>
      <c r="V127" s="270"/>
      <c r="W127" s="270"/>
      <c r="X127" s="270"/>
      <c r="Y127" s="270"/>
      <c r="Z127" s="270"/>
      <c r="AA127" s="270"/>
      <c r="AB127" s="270"/>
    </row>
    <row r="128" spans="12:28" ht="13.5">
      <c r="L128" s="270"/>
      <c r="M128" s="270"/>
      <c r="N128" s="270"/>
      <c r="O128" s="270"/>
      <c r="P128" s="270"/>
      <c r="Q128" s="270"/>
      <c r="R128" s="270"/>
      <c r="S128" s="270"/>
      <c r="T128" s="270"/>
      <c r="U128" s="270"/>
      <c r="V128" s="270"/>
      <c r="W128" s="270"/>
      <c r="X128" s="270"/>
      <c r="Y128" s="270"/>
      <c r="Z128" s="270"/>
      <c r="AA128" s="270"/>
      <c r="AB128" s="270"/>
    </row>
    <row r="129" spans="12:28" ht="13.5">
      <c r="L129" s="270"/>
      <c r="M129" s="270"/>
      <c r="N129" s="270"/>
      <c r="O129" s="270"/>
      <c r="P129" s="270"/>
      <c r="Q129" s="270"/>
      <c r="R129" s="270"/>
      <c r="S129" s="270"/>
      <c r="T129" s="270"/>
      <c r="U129" s="270"/>
      <c r="V129" s="270"/>
      <c r="W129" s="270"/>
      <c r="X129" s="270"/>
      <c r="Y129" s="270"/>
      <c r="Z129" s="270"/>
      <c r="AA129" s="270"/>
      <c r="AB129" s="270"/>
    </row>
    <row r="130" spans="12:28" ht="13.5">
      <c r="L130" s="270"/>
      <c r="M130" s="270"/>
      <c r="N130" s="270"/>
      <c r="O130" s="270"/>
      <c r="P130" s="270"/>
      <c r="Q130" s="270"/>
      <c r="R130" s="270"/>
      <c r="S130" s="270"/>
      <c r="T130" s="270"/>
      <c r="U130" s="270"/>
      <c r="V130" s="270"/>
      <c r="W130" s="270"/>
      <c r="X130" s="270"/>
      <c r="Y130" s="270"/>
      <c r="Z130" s="270"/>
      <c r="AA130" s="270"/>
      <c r="AB130" s="270"/>
    </row>
    <row r="131" spans="12:28" ht="13.5">
      <c r="L131" s="270"/>
      <c r="M131" s="270"/>
      <c r="N131" s="270"/>
      <c r="O131" s="270"/>
      <c r="P131" s="270"/>
      <c r="Q131" s="270"/>
      <c r="R131" s="270"/>
      <c r="S131" s="270"/>
      <c r="T131" s="270"/>
      <c r="U131" s="270"/>
      <c r="V131" s="270"/>
      <c r="W131" s="270"/>
      <c r="X131" s="270"/>
      <c r="Y131" s="270"/>
      <c r="Z131" s="270"/>
      <c r="AA131" s="270"/>
      <c r="AB131" s="270"/>
    </row>
  </sheetData>
  <sheetProtection/>
  <mergeCells count="10">
    <mergeCell ref="A1:A26"/>
    <mergeCell ref="C1:M1"/>
    <mergeCell ref="B2:B4"/>
    <mergeCell ref="C2:C4"/>
    <mergeCell ref="D2:M2"/>
    <mergeCell ref="D3:F3"/>
    <mergeCell ref="G3:I3"/>
    <mergeCell ref="J3:J4"/>
    <mergeCell ref="K3:L3"/>
    <mergeCell ref="M3:M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tabColor rgb="FFFF6600"/>
    <pageSetUpPr fitToPage="1"/>
  </sheetPr>
  <dimension ref="B2:X38"/>
  <sheetViews>
    <sheetView tabSelected="1" zoomScalePageLayoutView="0" workbookViewId="0" topLeftCell="A12">
      <selection activeCell="P25" sqref="P25"/>
    </sheetView>
  </sheetViews>
  <sheetFormatPr defaultColWidth="9.140625" defaultRowHeight="15"/>
  <cols>
    <col min="1" max="1" width="1.28515625" style="269" customWidth="1"/>
    <col min="2" max="2" width="6.28125" style="269" customWidth="1"/>
    <col min="3" max="3" width="9.00390625" style="269" customWidth="1"/>
    <col min="4" max="5" width="3.421875" style="269" bestFit="1" customWidth="1"/>
    <col min="6" max="6" width="2.421875" style="269" bestFit="1" customWidth="1"/>
    <col min="7" max="7" width="9.00390625" style="269" customWidth="1"/>
    <col min="8" max="8" width="3.421875" style="269" bestFit="1" customWidth="1"/>
    <col min="9" max="9" width="13.00390625" style="269" bestFit="1" customWidth="1"/>
    <col min="10" max="10" width="3.421875" style="269" bestFit="1" customWidth="1"/>
    <col min="11" max="11" width="9.00390625" style="269" customWidth="1"/>
    <col min="12" max="12" width="3.421875" style="269" bestFit="1" customWidth="1"/>
    <col min="13" max="13" width="9.00390625" style="269" customWidth="1"/>
    <col min="14" max="14" width="2.421875" style="269" bestFit="1" customWidth="1"/>
    <col min="15" max="15" width="3.421875" style="269" bestFit="1" customWidth="1"/>
    <col min="16" max="16" width="17.28125" style="269" bestFit="1" customWidth="1"/>
    <col min="17" max="17" width="9.00390625" style="269" customWidth="1"/>
    <col min="18" max="18" width="13.00390625" style="269" bestFit="1" customWidth="1"/>
    <col min="19" max="21" width="9.00390625" style="273" customWidth="1"/>
    <col min="22" max="22" width="9.00390625" style="269" customWidth="1"/>
    <col min="23" max="23" width="5.421875" style="269" bestFit="1" customWidth="1"/>
    <col min="24" max="16384" width="9.00390625" style="269" customWidth="1"/>
  </cols>
  <sheetData>
    <row r="2" ht="18.75">
      <c r="B2" s="272" t="s">
        <v>173</v>
      </c>
    </row>
    <row r="3" ht="14.25" thickBot="1"/>
    <row r="4" spans="2:24" ht="13.5">
      <c r="B4" s="274" t="s">
        <v>174</v>
      </c>
      <c r="C4" s="275"/>
      <c r="D4" s="275"/>
      <c r="E4" s="275"/>
      <c r="F4" s="275"/>
      <c r="G4" s="275"/>
      <c r="H4" s="275"/>
      <c r="I4" s="275"/>
      <c r="J4" s="275"/>
      <c r="K4" s="275"/>
      <c r="L4" s="275"/>
      <c r="M4" s="275"/>
      <c r="N4" s="275"/>
      <c r="O4" s="275"/>
      <c r="P4" s="275"/>
      <c r="Q4" s="275"/>
      <c r="R4" s="275"/>
      <c r="S4" s="276"/>
      <c r="T4" s="276"/>
      <c r="U4" s="276"/>
      <c r="V4" s="275"/>
      <c r="W4" s="275"/>
      <c r="X4" s="277"/>
    </row>
    <row r="5" spans="2:24" ht="13.5">
      <c r="B5" s="278"/>
      <c r="C5" s="279" t="s">
        <v>175</v>
      </c>
      <c r="D5" s="279"/>
      <c r="E5" s="279"/>
      <c r="F5" s="279"/>
      <c r="G5" s="279" t="s">
        <v>176</v>
      </c>
      <c r="H5" s="279"/>
      <c r="I5" s="279" t="s">
        <v>177</v>
      </c>
      <c r="J5" s="279"/>
      <c r="K5" s="279" t="s">
        <v>178</v>
      </c>
      <c r="L5" s="279"/>
      <c r="M5" s="279" t="s">
        <v>49</v>
      </c>
      <c r="N5" s="279"/>
      <c r="O5" s="279"/>
      <c r="P5" s="279" t="s">
        <v>179</v>
      </c>
      <c r="Q5" s="279"/>
      <c r="R5" s="503" t="s">
        <v>177</v>
      </c>
      <c r="S5" s="384"/>
      <c r="T5" s="504" t="s">
        <v>178</v>
      </c>
      <c r="U5" s="505"/>
      <c r="V5" s="506" t="s">
        <v>49</v>
      </c>
      <c r="W5" s="505"/>
      <c r="X5" s="280"/>
    </row>
    <row r="6" spans="2:24" ht="13.5">
      <c r="B6" s="278"/>
      <c r="C6" s="281"/>
      <c r="D6" s="279" t="s">
        <v>16</v>
      </c>
      <c r="E6" s="279" t="s">
        <v>180</v>
      </c>
      <c r="F6" s="279" t="s">
        <v>181</v>
      </c>
      <c r="G6" s="281">
        <v>0.4</v>
      </c>
      <c r="H6" s="282" t="s">
        <v>180</v>
      </c>
      <c r="I6" s="281" t="s">
        <v>21</v>
      </c>
      <c r="J6" s="282" t="s">
        <v>180</v>
      </c>
      <c r="K6" s="281" t="s">
        <v>21</v>
      </c>
      <c r="L6" s="279" t="s">
        <v>180</v>
      </c>
      <c r="M6" s="281">
        <v>1</v>
      </c>
      <c r="N6" s="279" t="s">
        <v>182</v>
      </c>
      <c r="O6" s="279" t="s">
        <v>183</v>
      </c>
      <c r="P6" s="281">
        <f>ROUNDUP(C6*(G6*I6*K6*M6),0)</f>
        <v>0</v>
      </c>
      <c r="Q6" s="279"/>
      <c r="R6" s="281" t="s">
        <v>184</v>
      </c>
      <c r="S6" s="283" t="s">
        <v>218</v>
      </c>
      <c r="T6" s="283" t="s">
        <v>185</v>
      </c>
      <c r="U6" s="283" t="s">
        <v>219</v>
      </c>
      <c r="V6" s="337" t="s">
        <v>51</v>
      </c>
      <c r="W6" s="284" t="s">
        <v>186</v>
      </c>
      <c r="X6" s="280"/>
    </row>
    <row r="7" spans="2:24" ht="13.5">
      <c r="B7" s="278"/>
      <c r="C7" s="279"/>
      <c r="D7" s="279"/>
      <c r="E7" s="279"/>
      <c r="F7" s="279"/>
      <c r="G7" s="279"/>
      <c r="H7" s="282"/>
      <c r="I7" s="279"/>
      <c r="J7" s="282"/>
      <c r="K7" s="279"/>
      <c r="L7" s="279"/>
      <c r="M7" s="279"/>
      <c r="N7" s="279"/>
      <c r="O7" s="279"/>
      <c r="P7" s="279"/>
      <c r="Q7" s="279"/>
      <c r="R7" s="279"/>
      <c r="S7" s="285"/>
      <c r="T7" s="283"/>
      <c r="U7" s="283" t="s">
        <v>187</v>
      </c>
      <c r="V7" s="337"/>
      <c r="W7" s="286">
        <v>0.9</v>
      </c>
      <c r="X7" s="280"/>
    </row>
    <row r="8" spans="2:24" ht="13.5">
      <c r="B8" s="278"/>
      <c r="C8" s="279"/>
      <c r="D8" s="279"/>
      <c r="E8" s="279"/>
      <c r="F8" s="279"/>
      <c r="G8" s="279"/>
      <c r="H8" s="282"/>
      <c r="I8" s="279"/>
      <c r="J8" s="282"/>
      <c r="K8" s="279"/>
      <c r="L8" s="279"/>
      <c r="M8" s="279"/>
      <c r="N8" s="279"/>
      <c r="O8" s="279"/>
      <c r="P8" s="279"/>
      <c r="Q8" s="279"/>
      <c r="R8" s="279"/>
      <c r="S8" s="285"/>
      <c r="T8" s="283" t="s">
        <v>188</v>
      </c>
      <c r="U8" s="283" t="s">
        <v>189</v>
      </c>
      <c r="V8" s="281" t="s">
        <v>20</v>
      </c>
      <c r="W8" s="287">
        <v>1</v>
      </c>
      <c r="X8" s="280"/>
    </row>
    <row r="9" spans="2:24" ht="13.5">
      <c r="B9" s="278"/>
      <c r="C9" s="279"/>
      <c r="D9" s="279"/>
      <c r="E9" s="279"/>
      <c r="F9" s="279"/>
      <c r="G9" s="279"/>
      <c r="H9" s="282"/>
      <c r="I9" s="279"/>
      <c r="J9" s="282"/>
      <c r="K9" s="279"/>
      <c r="L9" s="279"/>
      <c r="M9" s="279"/>
      <c r="N9" s="279"/>
      <c r="O9" s="279"/>
      <c r="P9" s="279"/>
      <c r="Q9" s="279"/>
      <c r="R9" s="279"/>
      <c r="S9" s="285"/>
      <c r="T9" s="283"/>
      <c r="U9" s="283" t="s">
        <v>190</v>
      </c>
      <c r="V9" s="281" t="s">
        <v>191</v>
      </c>
      <c r="W9" s="288">
        <v>1.1</v>
      </c>
      <c r="X9" s="280"/>
    </row>
    <row r="10" spans="2:24" ht="13.5">
      <c r="B10" s="278"/>
      <c r="C10" s="279"/>
      <c r="D10" s="279"/>
      <c r="E10" s="279"/>
      <c r="F10" s="279"/>
      <c r="G10" s="279"/>
      <c r="H10" s="282"/>
      <c r="I10" s="279"/>
      <c r="J10" s="282"/>
      <c r="K10" s="279"/>
      <c r="L10" s="279"/>
      <c r="M10" s="279"/>
      <c r="N10" s="279"/>
      <c r="O10" s="279"/>
      <c r="P10" s="279"/>
      <c r="Q10" s="279"/>
      <c r="R10" s="279"/>
      <c r="S10" s="285"/>
      <c r="T10" s="283"/>
      <c r="U10" s="283" t="s">
        <v>70</v>
      </c>
      <c r="V10" s="279"/>
      <c r="W10" s="279"/>
      <c r="X10" s="280"/>
    </row>
    <row r="11" spans="2:24" ht="13.5">
      <c r="B11" s="278"/>
      <c r="C11" s="279"/>
      <c r="D11" s="279"/>
      <c r="E11" s="279"/>
      <c r="F11" s="279"/>
      <c r="G11" s="279"/>
      <c r="H11" s="282"/>
      <c r="I11" s="279"/>
      <c r="J11" s="282"/>
      <c r="K11" s="279"/>
      <c r="L11" s="279"/>
      <c r="M11" s="279"/>
      <c r="N11" s="279"/>
      <c r="O11" s="279"/>
      <c r="P11" s="279"/>
      <c r="Q11" s="279"/>
      <c r="R11" s="279"/>
      <c r="S11" s="285"/>
      <c r="T11" s="283"/>
      <c r="U11" s="283" t="s">
        <v>52</v>
      </c>
      <c r="V11" s="279"/>
      <c r="W11" s="279"/>
      <c r="X11" s="280"/>
    </row>
    <row r="12" spans="2:24" ht="13.5">
      <c r="B12" s="278"/>
      <c r="C12" s="279"/>
      <c r="D12" s="279"/>
      <c r="E12" s="279"/>
      <c r="F12" s="279"/>
      <c r="G12" s="279"/>
      <c r="H12" s="282"/>
      <c r="I12" s="279"/>
      <c r="J12" s="282"/>
      <c r="K12" s="279"/>
      <c r="L12" s="279"/>
      <c r="M12" s="279"/>
      <c r="N12" s="279"/>
      <c r="O12" s="279"/>
      <c r="P12" s="279"/>
      <c r="Q12" s="279"/>
      <c r="R12" s="279"/>
      <c r="S12" s="285"/>
      <c r="T12" s="283"/>
      <c r="U12" s="283" t="s">
        <v>192</v>
      </c>
      <c r="V12" s="279"/>
      <c r="W12" s="279"/>
      <c r="X12" s="280"/>
    </row>
    <row r="13" spans="2:24" ht="13.5">
      <c r="B13" s="278"/>
      <c r="C13" s="279"/>
      <c r="D13" s="279"/>
      <c r="E13" s="279"/>
      <c r="F13" s="279"/>
      <c r="G13" s="279"/>
      <c r="H13" s="279"/>
      <c r="I13" s="279"/>
      <c r="J13" s="279"/>
      <c r="K13" s="279"/>
      <c r="L13" s="279"/>
      <c r="M13" s="279"/>
      <c r="N13" s="279"/>
      <c r="O13" s="279"/>
      <c r="P13" s="279"/>
      <c r="Q13" s="279"/>
      <c r="R13" s="279"/>
      <c r="S13" s="285"/>
      <c r="T13" s="283"/>
      <c r="U13" s="283" t="s">
        <v>193</v>
      </c>
      <c r="V13" s="279"/>
      <c r="W13" s="279"/>
      <c r="X13" s="280"/>
    </row>
    <row r="14" spans="2:24" ht="13.5">
      <c r="B14" s="278"/>
      <c r="C14" s="279"/>
      <c r="D14" s="279"/>
      <c r="E14" s="279"/>
      <c r="F14" s="279"/>
      <c r="G14" s="279"/>
      <c r="H14" s="279"/>
      <c r="I14" s="279"/>
      <c r="J14" s="279"/>
      <c r="K14" s="279"/>
      <c r="L14" s="279"/>
      <c r="M14" s="279"/>
      <c r="N14" s="279"/>
      <c r="O14" s="279"/>
      <c r="P14" s="279"/>
      <c r="Q14" s="279"/>
      <c r="R14" s="279"/>
      <c r="S14" s="285"/>
      <c r="T14" s="283"/>
      <c r="U14" s="283" t="s">
        <v>194</v>
      </c>
      <c r="V14" s="279"/>
      <c r="W14" s="279"/>
      <c r="X14" s="280"/>
    </row>
    <row r="15" spans="2:24" ht="13.5">
      <c r="B15" s="278"/>
      <c r="C15" s="279"/>
      <c r="D15" s="279"/>
      <c r="E15" s="279"/>
      <c r="F15" s="279"/>
      <c r="G15" s="279"/>
      <c r="H15" s="279"/>
      <c r="I15" s="279"/>
      <c r="J15" s="279"/>
      <c r="K15" s="279"/>
      <c r="L15" s="279"/>
      <c r="M15" s="279"/>
      <c r="N15" s="279"/>
      <c r="O15" s="279"/>
      <c r="P15" s="279"/>
      <c r="Q15" s="279"/>
      <c r="R15" s="279"/>
      <c r="S15" s="285"/>
      <c r="T15" s="283"/>
      <c r="U15" s="283" t="s">
        <v>195</v>
      </c>
      <c r="V15" s="279"/>
      <c r="W15" s="279"/>
      <c r="X15" s="280"/>
    </row>
    <row r="16" spans="2:24" ht="13.5">
      <c r="B16" s="278"/>
      <c r="C16" s="279"/>
      <c r="D16" s="279"/>
      <c r="E16" s="279"/>
      <c r="F16" s="279"/>
      <c r="G16" s="279"/>
      <c r="H16" s="279"/>
      <c r="I16" s="279"/>
      <c r="J16" s="279"/>
      <c r="K16" s="279"/>
      <c r="L16" s="279"/>
      <c r="M16" s="279"/>
      <c r="N16" s="279"/>
      <c r="O16" s="279"/>
      <c r="P16" s="279"/>
      <c r="Q16" s="279"/>
      <c r="R16" s="279"/>
      <c r="S16" s="285"/>
      <c r="T16" s="283"/>
      <c r="U16" s="283" t="s">
        <v>196</v>
      </c>
      <c r="V16" s="279"/>
      <c r="W16" s="279"/>
      <c r="X16" s="280"/>
    </row>
    <row r="17" spans="2:24" ht="13.5">
      <c r="B17" s="278"/>
      <c r="C17" s="279"/>
      <c r="D17" s="279"/>
      <c r="E17" s="279"/>
      <c r="F17" s="279"/>
      <c r="G17" s="279"/>
      <c r="H17" s="279"/>
      <c r="I17" s="279"/>
      <c r="J17" s="279"/>
      <c r="K17" s="279"/>
      <c r="L17" s="279"/>
      <c r="M17" s="279"/>
      <c r="N17" s="279"/>
      <c r="O17" s="279"/>
      <c r="P17" s="279"/>
      <c r="Q17" s="279"/>
      <c r="R17" s="279"/>
      <c r="S17" s="285"/>
      <c r="T17" s="283"/>
      <c r="U17" s="283" t="s">
        <v>197</v>
      </c>
      <c r="V17" s="279"/>
      <c r="W17" s="279"/>
      <c r="X17" s="280"/>
    </row>
    <row r="18" spans="2:24" ht="13.5">
      <c r="B18" s="278"/>
      <c r="C18" s="279"/>
      <c r="D18" s="279"/>
      <c r="E18" s="279"/>
      <c r="F18" s="279"/>
      <c r="G18" s="279"/>
      <c r="H18" s="279"/>
      <c r="I18" s="279"/>
      <c r="J18" s="279"/>
      <c r="K18" s="279"/>
      <c r="L18" s="279"/>
      <c r="M18" s="279"/>
      <c r="N18" s="279"/>
      <c r="O18" s="279"/>
      <c r="P18" s="279"/>
      <c r="Q18" s="279"/>
      <c r="R18" s="279"/>
      <c r="S18" s="285"/>
      <c r="T18" s="283" t="s">
        <v>198</v>
      </c>
      <c r="U18" s="283" t="s">
        <v>199</v>
      </c>
      <c r="V18" s="279"/>
      <c r="W18" s="279"/>
      <c r="X18" s="280"/>
    </row>
    <row r="19" spans="2:24" ht="14.25" thickBot="1">
      <c r="B19" s="289"/>
      <c r="C19" s="290"/>
      <c r="D19" s="290"/>
      <c r="E19" s="290"/>
      <c r="F19" s="290"/>
      <c r="G19" s="290"/>
      <c r="H19" s="290"/>
      <c r="I19" s="290"/>
      <c r="J19" s="290"/>
      <c r="K19" s="290"/>
      <c r="L19" s="290"/>
      <c r="M19" s="290"/>
      <c r="N19" s="290"/>
      <c r="O19" s="290"/>
      <c r="P19" s="290"/>
      <c r="Q19" s="290"/>
      <c r="R19" s="290"/>
      <c r="S19" s="291"/>
      <c r="T19" s="291"/>
      <c r="U19" s="291"/>
      <c r="V19" s="290"/>
      <c r="W19" s="290"/>
      <c r="X19" s="292"/>
    </row>
    <row r="20" spans="2:24" ht="13.5">
      <c r="B20" s="274" t="s">
        <v>200</v>
      </c>
      <c r="C20" s="275"/>
      <c r="D20" s="275"/>
      <c r="E20" s="275"/>
      <c r="F20" s="275"/>
      <c r="G20" s="275"/>
      <c r="H20" s="275"/>
      <c r="I20" s="275"/>
      <c r="J20" s="275"/>
      <c r="K20" s="275"/>
      <c r="L20" s="275"/>
      <c r="M20" s="275"/>
      <c r="N20" s="275"/>
      <c r="O20" s="275"/>
      <c r="P20" s="275"/>
      <c r="Q20" s="275"/>
      <c r="R20" s="275"/>
      <c r="S20" s="276"/>
      <c r="T20" s="276"/>
      <c r="U20" s="276"/>
      <c r="V20" s="275"/>
      <c r="W20" s="275"/>
      <c r="X20" s="277"/>
    </row>
    <row r="21" spans="2:24" ht="13.5">
      <c r="B21" s="278"/>
      <c r="C21" s="279" t="s">
        <v>201</v>
      </c>
      <c r="D21" s="279"/>
      <c r="E21" s="279"/>
      <c r="F21" s="279"/>
      <c r="G21" s="279" t="s">
        <v>176</v>
      </c>
      <c r="H21" s="279"/>
      <c r="I21" s="279" t="s">
        <v>177</v>
      </c>
      <c r="J21" s="279"/>
      <c r="K21" s="279" t="s">
        <v>178</v>
      </c>
      <c r="L21" s="279"/>
      <c r="M21" s="279" t="s">
        <v>49</v>
      </c>
      <c r="N21" s="279"/>
      <c r="O21" s="279"/>
      <c r="P21" s="279" t="s">
        <v>202</v>
      </c>
      <c r="Q21" s="279"/>
      <c r="R21" s="506" t="s">
        <v>177</v>
      </c>
      <c r="S21" s="505"/>
      <c r="T21" s="504" t="s">
        <v>178</v>
      </c>
      <c r="U21" s="505"/>
      <c r="V21" s="506" t="s">
        <v>49</v>
      </c>
      <c r="W21" s="505"/>
      <c r="X21" s="280"/>
    </row>
    <row r="22" spans="2:24" ht="13.5">
      <c r="B22" s="278"/>
      <c r="C22" s="281"/>
      <c r="D22" s="279" t="s">
        <v>16</v>
      </c>
      <c r="E22" s="279" t="s">
        <v>180</v>
      </c>
      <c r="F22" s="279" t="s">
        <v>181</v>
      </c>
      <c r="G22" s="281">
        <v>0.7</v>
      </c>
      <c r="H22" s="282" t="s">
        <v>180</v>
      </c>
      <c r="I22" s="281"/>
      <c r="J22" s="282" t="s">
        <v>180</v>
      </c>
      <c r="K22" s="281"/>
      <c r="L22" s="279" t="s">
        <v>180</v>
      </c>
      <c r="M22" s="281"/>
      <c r="N22" s="279" t="s">
        <v>182</v>
      </c>
      <c r="O22" s="279" t="s">
        <v>183</v>
      </c>
      <c r="P22" s="281">
        <f>ROUNDUP(C22*(G22*I22*K22*M22),0)</f>
        <v>0</v>
      </c>
      <c r="Q22" s="279"/>
      <c r="R22" s="281" t="s">
        <v>203</v>
      </c>
      <c r="S22" s="283" t="s">
        <v>204</v>
      </c>
      <c r="T22" s="283" t="s">
        <v>185</v>
      </c>
      <c r="U22" s="283" t="s">
        <v>205</v>
      </c>
      <c r="V22" s="337" t="s">
        <v>51</v>
      </c>
      <c r="W22" s="284" t="s">
        <v>186</v>
      </c>
      <c r="X22" s="280"/>
    </row>
    <row r="23" spans="2:24" ht="13.5">
      <c r="B23" s="278"/>
      <c r="C23" s="279"/>
      <c r="D23" s="279"/>
      <c r="E23" s="279"/>
      <c r="F23" s="279"/>
      <c r="G23" s="279"/>
      <c r="H23" s="282"/>
      <c r="I23" s="279"/>
      <c r="J23" s="282"/>
      <c r="K23" s="279"/>
      <c r="L23" s="279"/>
      <c r="M23" s="279"/>
      <c r="N23" s="279"/>
      <c r="O23" s="279"/>
      <c r="P23" s="279"/>
      <c r="Q23" s="279"/>
      <c r="R23" s="281"/>
      <c r="S23" s="283" t="s">
        <v>206</v>
      </c>
      <c r="T23" s="283" t="s">
        <v>207</v>
      </c>
      <c r="U23" s="283" t="s">
        <v>189</v>
      </c>
      <c r="V23" s="337"/>
      <c r="W23" s="286">
        <v>0.9</v>
      </c>
      <c r="X23" s="280"/>
    </row>
    <row r="24" spans="2:24" ht="13.5">
      <c r="B24" s="278"/>
      <c r="C24" s="279"/>
      <c r="D24" s="279"/>
      <c r="E24" s="279"/>
      <c r="F24" s="279"/>
      <c r="G24" s="279"/>
      <c r="H24" s="282"/>
      <c r="I24" s="279"/>
      <c r="J24" s="282"/>
      <c r="K24" s="279"/>
      <c r="L24" s="279"/>
      <c r="M24" s="279"/>
      <c r="N24" s="279"/>
      <c r="O24" s="279"/>
      <c r="P24" s="279"/>
      <c r="Q24" s="279"/>
      <c r="R24" s="281"/>
      <c r="S24" s="283" t="s">
        <v>208</v>
      </c>
      <c r="T24" s="283" t="s">
        <v>198</v>
      </c>
      <c r="U24" s="283" t="s">
        <v>209</v>
      </c>
      <c r="V24" s="281" t="s">
        <v>20</v>
      </c>
      <c r="W24" s="287">
        <v>1</v>
      </c>
      <c r="X24" s="280"/>
    </row>
    <row r="25" spans="2:24" ht="13.5">
      <c r="B25" s="278"/>
      <c r="C25" s="279"/>
      <c r="D25" s="279"/>
      <c r="E25" s="279"/>
      <c r="F25" s="279"/>
      <c r="G25" s="279"/>
      <c r="H25" s="282"/>
      <c r="I25" s="279"/>
      <c r="J25" s="282"/>
      <c r="K25" s="279"/>
      <c r="L25" s="279"/>
      <c r="M25" s="279"/>
      <c r="N25" s="279"/>
      <c r="O25" s="279"/>
      <c r="P25" s="279"/>
      <c r="Q25" s="279"/>
      <c r="R25" s="281"/>
      <c r="S25" s="283" t="s">
        <v>210</v>
      </c>
      <c r="T25" s="285"/>
      <c r="U25" s="285"/>
      <c r="V25" s="281" t="s">
        <v>191</v>
      </c>
      <c r="W25" s="288">
        <v>1.1</v>
      </c>
      <c r="X25" s="280"/>
    </row>
    <row r="26" spans="2:24" ht="13.5">
      <c r="B26" s="278"/>
      <c r="C26" s="279"/>
      <c r="D26" s="279"/>
      <c r="E26" s="279"/>
      <c r="F26" s="279"/>
      <c r="G26" s="279"/>
      <c r="H26" s="282"/>
      <c r="I26" s="279"/>
      <c r="J26" s="282"/>
      <c r="K26" s="279"/>
      <c r="L26" s="279"/>
      <c r="M26" s="279"/>
      <c r="N26" s="279"/>
      <c r="O26" s="279"/>
      <c r="P26" s="279"/>
      <c r="Q26" s="279"/>
      <c r="R26" s="281"/>
      <c r="S26" s="283" t="s">
        <v>211</v>
      </c>
      <c r="T26" s="285"/>
      <c r="U26" s="285"/>
      <c r="V26" s="279"/>
      <c r="W26" s="279"/>
      <c r="X26" s="280"/>
    </row>
    <row r="27" spans="2:24" ht="13.5">
      <c r="B27" s="278"/>
      <c r="C27" s="279"/>
      <c r="D27" s="279"/>
      <c r="E27" s="279"/>
      <c r="F27" s="279"/>
      <c r="G27" s="279"/>
      <c r="H27" s="282"/>
      <c r="I27" s="279"/>
      <c r="J27" s="282"/>
      <c r="K27" s="279"/>
      <c r="L27" s="279"/>
      <c r="M27" s="279"/>
      <c r="N27" s="279"/>
      <c r="O27" s="279"/>
      <c r="P27" s="279"/>
      <c r="Q27" s="279"/>
      <c r="R27" s="281"/>
      <c r="S27" s="283" t="s">
        <v>199</v>
      </c>
      <c r="T27" s="285"/>
      <c r="U27" s="285"/>
      <c r="V27" s="279"/>
      <c r="W27" s="279"/>
      <c r="X27" s="280"/>
    </row>
    <row r="28" spans="2:24" ht="13.5">
      <c r="B28" s="278"/>
      <c r="C28" s="279"/>
      <c r="D28" s="279"/>
      <c r="E28" s="279"/>
      <c r="F28" s="279"/>
      <c r="G28" s="279"/>
      <c r="H28" s="282"/>
      <c r="I28" s="279"/>
      <c r="J28" s="282"/>
      <c r="K28" s="279"/>
      <c r="L28" s="279"/>
      <c r="M28" s="279"/>
      <c r="N28" s="279"/>
      <c r="O28" s="279"/>
      <c r="P28" s="279"/>
      <c r="Q28" s="279"/>
      <c r="R28" s="281"/>
      <c r="S28" s="283" t="s">
        <v>212</v>
      </c>
      <c r="T28" s="285"/>
      <c r="U28" s="285"/>
      <c r="V28" s="279"/>
      <c r="W28" s="279"/>
      <c r="X28" s="280"/>
    </row>
    <row r="29" spans="2:24" ht="13.5">
      <c r="B29" s="278"/>
      <c r="C29" s="279"/>
      <c r="D29" s="279"/>
      <c r="E29" s="279"/>
      <c r="F29" s="279"/>
      <c r="G29" s="279"/>
      <c r="H29" s="279"/>
      <c r="I29" s="279"/>
      <c r="J29" s="279"/>
      <c r="K29" s="279"/>
      <c r="L29" s="279"/>
      <c r="M29" s="279"/>
      <c r="N29" s="279"/>
      <c r="O29" s="279"/>
      <c r="P29" s="279"/>
      <c r="Q29" s="279"/>
      <c r="R29" s="281"/>
      <c r="S29" s="283" t="s">
        <v>213</v>
      </c>
      <c r="T29" s="285"/>
      <c r="U29" s="285"/>
      <c r="V29" s="279"/>
      <c r="W29" s="279"/>
      <c r="X29" s="280"/>
    </row>
    <row r="30" spans="2:24" ht="13.5">
      <c r="B30" s="278"/>
      <c r="C30" s="279"/>
      <c r="D30" s="279"/>
      <c r="E30" s="279"/>
      <c r="F30" s="279"/>
      <c r="G30" s="279"/>
      <c r="H30" s="279"/>
      <c r="I30" s="279"/>
      <c r="J30" s="279"/>
      <c r="K30" s="279"/>
      <c r="L30" s="279"/>
      <c r="M30" s="279"/>
      <c r="N30" s="279"/>
      <c r="O30" s="279"/>
      <c r="P30" s="279"/>
      <c r="Q30" s="279"/>
      <c r="R30" s="281"/>
      <c r="S30" s="283" t="s">
        <v>214</v>
      </c>
      <c r="T30" s="285"/>
      <c r="U30" s="285"/>
      <c r="V30" s="279"/>
      <c r="W30" s="279"/>
      <c r="X30" s="280"/>
    </row>
    <row r="31" spans="2:24" ht="13.5">
      <c r="B31" s="278"/>
      <c r="C31" s="279"/>
      <c r="D31" s="279"/>
      <c r="E31" s="279"/>
      <c r="F31" s="279"/>
      <c r="G31" s="279"/>
      <c r="H31" s="279"/>
      <c r="I31" s="279"/>
      <c r="J31" s="279"/>
      <c r="K31" s="279"/>
      <c r="L31" s="279"/>
      <c r="M31" s="279"/>
      <c r="N31" s="279"/>
      <c r="O31" s="279"/>
      <c r="P31" s="279"/>
      <c r="Q31" s="279"/>
      <c r="R31" s="281"/>
      <c r="S31" s="283" t="s">
        <v>215</v>
      </c>
      <c r="T31" s="285"/>
      <c r="U31" s="285"/>
      <c r="V31" s="279"/>
      <c r="W31" s="279"/>
      <c r="X31" s="280"/>
    </row>
    <row r="32" spans="2:24" ht="13.5">
      <c r="B32" s="278"/>
      <c r="C32" s="279"/>
      <c r="D32" s="279"/>
      <c r="E32" s="279"/>
      <c r="F32" s="279"/>
      <c r="G32" s="279"/>
      <c r="H32" s="279"/>
      <c r="I32" s="279"/>
      <c r="J32" s="279"/>
      <c r="K32" s="279"/>
      <c r="L32" s="279"/>
      <c r="M32" s="279"/>
      <c r="N32" s="279"/>
      <c r="O32" s="279"/>
      <c r="P32" s="279"/>
      <c r="Q32" s="279"/>
      <c r="R32" s="281" t="s">
        <v>216</v>
      </c>
      <c r="S32" s="283" t="s">
        <v>217</v>
      </c>
      <c r="T32" s="285"/>
      <c r="U32" s="285"/>
      <c r="V32" s="279"/>
      <c r="W32" s="279"/>
      <c r="X32" s="280"/>
    </row>
    <row r="33" spans="2:24" ht="13.5">
      <c r="B33" s="278"/>
      <c r="C33" s="279"/>
      <c r="D33" s="279"/>
      <c r="E33" s="279"/>
      <c r="F33" s="279"/>
      <c r="G33" s="279"/>
      <c r="H33" s="279"/>
      <c r="I33" s="279"/>
      <c r="J33" s="279"/>
      <c r="K33" s="279"/>
      <c r="L33" s="279"/>
      <c r="M33" s="279"/>
      <c r="N33" s="279"/>
      <c r="O33" s="279"/>
      <c r="P33" s="279"/>
      <c r="Q33" s="279"/>
      <c r="R33" s="281"/>
      <c r="S33" s="283" t="s">
        <v>192</v>
      </c>
      <c r="T33" s="285"/>
      <c r="U33" s="285"/>
      <c r="V33" s="279"/>
      <c r="W33" s="279"/>
      <c r="X33" s="280"/>
    </row>
    <row r="34" spans="2:24" ht="13.5">
      <c r="B34" s="278"/>
      <c r="C34" s="279"/>
      <c r="D34" s="279"/>
      <c r="E34" s="279"/>
      <c r="F34" s="279"/>
      <c r="G34" s="279"/>
      <c r="H34" s="279"/>
      <c r="I34" s="279"/>
      <c r="J34" s="279"/>
      <c r="K34" s="279"/>
      <c r="L34" s="279"/>
      <c r="M34" s="279"/>
      <c r="N34" s="279"/>
      <c r="O34" s="279"/>
      <c r="P34" s="279"/>
      <c r="Q34" s="279"/>
      <c r="R34" s="281"/>
      <c r="S34" s="283" t="s">
        <v>52</v>
      </c>
      <c r="T34" s="285"/>
      <c r="U34" s="285"/>
      <c r="V34" s="279"/>
      <c r="W34" s="279"/>
      <c r="X34" s="280"/>
    </row>
    <row r="35" spans="2:24" ht="13.5">
      <c r="B35" s="278"/>
      <c r="C35" s="279"/>
      <c r="D35" s="279"/>
      <c r="E35" s="279"/>
      <c r="F35" s="279"/>
      <c r="G35" s="279"/>
      <c r="H35" s="279"/>
      <c r="I35" s="279"/>
      <c r="J35" s="279"/>
      <c r="K35" s="279"/>
      <c r="L35" s="279"/>
      <c r="M35" s="279"/>
      <c r="N35" s="279"/>
      <c r="O35" s="279"/>
      <c r="P35" s="279"/>
      <c r="Q35" s="279"/>
      <c r="R35" s="281"/>
      <c r="S35" s="283" t="s">
        <v>70</v>
      </c>
      <c r="T35" s="285"/>
      <c r="U35" s="285"/>
      <c r="V35" s="279"/>
      <c r="W35" s="279"/>
      <c r="X35" s="280"/>
    </row>
    <row r="36" spans="2:24" ht="13.5">
      <c r="B36" s="278"/>
      <c r="C36" s="279"/>
      <c r="D36" s="279"/>
      <c r="E36" s="279"/>
      <c r="F36" s="279"/>
      <c r="G36" s="279"/>
      <c r="H36" s="279"/>
      <c r="I36" s="279"/>
      <c r="J36" s="279"/>
      <c r="K36" s="279"/>
      <c r="L36" s="279"/>
      <c r="M36" s="279"/>
      <c r="N36" s="279"/>
      <c r="O36" s="279"/>
      <c r="P36" s="279"/>
      <c r="Q36" s="279"/>
      <c r="R36" s="281"/>
      <c r="S36" s="283" t="s">
        <v>71</v>
      </c>
      <c r="T36" s="285"/>
      <c r="U36" s="285"/>
      <c r="V36" s="279"/>
      <c r="W36" s="279"/>
      <c r="X36" s="280"/>
    </row>
    <row r="37" spans="2:24" ht="13.5">
      <c r="B37" s="278"/>
      <c r="C37" s="279"/>
      <c r="D37" s="279"/>
      <c r="E37" s="279"/>
      <c r="F37" s="279"/>
      <c r="G37" s="279"/>
      <c r="H37" s="279"/>
      <c r="I37" s="279"/>
      <c r="J37" s="279"/>
      <c r="K37" s="279"/>
      <c r="L37" s="279"/>
      <c r="M37" s="279"/>
      <c r="N37" s="279"/>
      <c r="O37" s="279"/>
      <c r="P37" s="279"/>
      <c r="Q37" s="279"/>
      <c r="R37" s="281" t="s">
        <v>184</v>
      </c>
      <c r="S37" s="283" t="s">
        <v>21</v>
      </c>
      <c r="T37" s="285"/>
      <c r="U37" s="285"/>
      <c r="V37" s="279"/>
      <c r="W37" s="279"/>
      <c r="X37" s="280"/>
    </row>
    <row r="38" spans="2:24" ht="14.25" thickBot="1">
      <c r="B38" s="289"/>
      <c r="C38" s="290"/>
      <c r="D38" s="290"/>
      <c r="E38" s="290"/>
      <c r="F38" s="290"/>
      <c r="G38" s="290"/>
      <c r="H38" s="290"/>
      <c r="I38" s="290"/>
      <c r="J38" s="290"/>
      <c r="K38" s="290"/>
      <c r="L38" s="290"/>
      <c r="M38" s="290"/>
      <c r="N38" s="290"/>
      <c r="O38" s="290"/>
      <c r="P38" s="290"/>
      <c r="Q38" s="290"/>
      <c r="R38" s="290"/>
      <c r="S38" s="291"/>
      <c r="T38" s="291"/>
      <c r="U38" s="291"/>
      <c r="V38" s="290"/>
      <c r="W38" s="290"/>
      <c r="X38" s="292"/>
    </row>
  </sheetData>
  <sheetProtection/>
  <mergeCells count="8">
    <mergeCell ref="V22:V23"/>
    <mergeCell ref="R5:S5"/>
    <mergeCell ref="T5:U5"/>
    <mergeCell ref="V5:W5"/>
    <mergeCell ref="V6:V7"/>
    <mergeCell ref="R21:S21"/>
    <mergeCell ref="T21:U21"/>
    <mergeCell ref="V21:W21"/>
  </mergeCells>
  <dataValidations count="6">
    <dataValidation type="list" allowBlank="1" showInputMessage="1" showErrorMessage="1" sqref="M22">
      <formula1>$W$22:$W$25</formula1>
    </dataValidation>
    <dataValidation type="list" allowBlank="1" showInputMessage="1" showErrorMessage="1" sqref="K22">
      <formula1>$U$23</formula1>
    </dataValidation>
    <dataValidation type="list" allowBlank="1" showInputMessage="1" showErrorMessage="1" sqref="I22">
      <formula1>$S$22:$S$37</formula1>
    </dataValidation>
    <dataValidation type="list" allowBlank="1" showInputMessage="1" showErrorMessage="1" sqref="M6">
      <formula1>$W$6:$W$9</formula1>
    </dataValidation>
    <dataValidation type="list" allowBlank="1" showInputMessage="1" showErrorMessage="1" sqref="K6">
      <formula1>$U$6:$U$18</formula1>
    </dataValidation>
    <dataValidation type="list" allowBlank="1" showInputMessage="1" showErrorMessage="1" sqref="I6">
      <formula1>$S$6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2016-03-03T09:39:34Z</cp:lastPrinted>
  <dcterms:created xsi:type="dcterms:W3CDTF">2015-11-24T00:07:51Z</dcterms:created>
  <dcterms:modified xsi:type="dcterms:W3CDTF">2016-03-15T07:10:26Z</dcterms:modified>
  <cp:category/>
  <cp:version/>
  <cp:contentType/>
  <cp:contentStatus/>
</cp:coreProperties>
</file>