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715" windowHeight="8160" activeTab="0"/>
  </bookViews>
  <sheets>
    <sheet name="141-1" sheetId="1" r:id="rId1"/>
    <sheet name="141-2" sheetId="2" r:id="rId2"/>
  </sheets>
  <definedNames>
    <definedName name="_xlnm.Print_Area" localSheetId="0">'141-1'!$A$1:$T$16</definedName>
    <definedName name="_xlnm.Print_Area" localSheetId="1">'141-2'!$A$1:$AB$23</definedName>
  </definedNames>
  <calcPr fullCalcOnLoad="1"/>
</workbook>
</file>

<file path=xl/sharedStrings.xml><?xml version="1.0" encoding="utf-8"?>
<sst xmlns="http://schemas.openxmlformats.org/spreadsheetml/2006/main" count="118" uniqueCount="77">
  <si>
    <t xml:space="preserve">  適    用    状    況 </t>
  </si>
  <si>
    <t>数  及  び  人  員</t>
  </si>
  <si>
    <t>県福祉保健課</t>
  </si>
  <si>
    <t>年度</t>
  </si>
  <si>
    <t>世帯数</t>
  </si>
  <si>
    <t xml:space="preserve">総                数     </t>
  </si>
  <si>
    <t>その他</t>
  </si>
  <si>
    <t>月平均</t>
  </si>
  <si>
    <t xml:space="preserve">人     </t>
  </si>
  <si>
    <t xml:space="preserve">     員</t>
  </si>
  <si>
    <t>総数</t>
  </si>
  <si>
    <t>平成</t>
  </si>
  <si>
    <t>12</t>
  </si>
  <si>
    <t>年</t>
  </si>
  <si>
    <t>13</t>
  </si>
  <si>
    <t>14</t>
  </si>
  <si>
    <t>2   市    郡   ・   扶    助    別　</t>
  </si>
  <si>
    <t>人    員    及    び    保    護    費</t>
  </si>
  <si>
    <t xml:space="preserve">県福祉保健課  </t>
  </si>
  <si>
    <t>年度・市郡</t>
  </si>
  <si>
    <t>生活扶助</t>
  </si>
  <si>
    <t>教育扶助</t>
  </si>
  <si>
    <t>住宅扶助</t>
  </si>
  <si>
    <t>介護扶助</t>
  </si>
  <si>
    <t>医療扶助</t>
  </si>
  <si>
    <t>出産扶助</t>
  </si>
  <si>
    <t>生業扶助</t>
  </si>
  <si>
    <t>葬祭扶助</t>
  </si>
  <si>
    <t>年度
市郡</t>
  </si>
  <si>
    <t>保護費</t>
  </si>
  <si>
    <t>人員</t>
  </si>
  <si>
    <t>入院外</t>
  </si>
  <si>
    <t>1</t>
  </si>
  <si>
    <t>2</t>
  </si>
  <si>
    <t>3</t>
  </si>
  <si>
    <t>4</t>
  </si>
  <si>
    <t>5</t>
  </si>
  <si>
    <t>6</t>
  </si>
  <si>
    <t>7</t>
  </si>
  <si>
    <r>
      <t xml:space="preserve">  141  </t>
    </r>
    <r>
      <rPr>
        <b/>
        <sz val="10"/>
        <rFont val="ＭＳ 明朝"/>
        <family val="1"/>
      </rPr>
      <t xml:space="preserve"> </t>
    </r>
    <r>
      <rPr>
        <b/>
        <sz val="22"/>
        <rFont val="ＭＳ 明朝"/>
        <family val="1"/>
      </rPr>
      <t xml:space="preserve">生    </t>
    </r>
    <r>
      <rPr>
        <b/>
        <sz val="11"/>
        <rFont val="ＭＳ 明朝"/>
        <family val="1"/>
      </rPr>
      <t xml:space="preserve"> </t>
    </r>
    <r>
      <rPr>
        <b/>
        <sz val="22"/>
        <rFont val="ＭＳ 明朝"/>
        <family val="1"/>
      </rPr>
      <t xml:space="preserve">活    </t>
    </r>
    <r>
      <rPr>
        <b/>
        <sz val="11"/>
        <rFont val="ＭＳ 明朝"/>
        <family val="1"/>
      </rPr>
      <t xml:space="preserve"> </t>
    </r>
    <r>
      <rPr>
        <b/>
        <sz val="22"/>
        <rFont val="ＭＳ 明朝"/>
        <family val="1"/>
      </rPr>
      <t xml:space="preserve">保    </t>
    </r>
    <r>
      <rPr>
        <b/>
        <sz val="11"/>
        <rFont val="ＭＳ 明朝"/>
        <family val="1"/>
      </rPr>
      <t xml:space="preserve"> </t>
    </r>
    <r>
      <rPr>
        <b/>
        <sz val="22"/>
        <rFont val="ＭＳ 明朝"/>
        <family val="1"/>
      </rPr>
      <t xml:space="preserve">護    </t>
    </r>
    <r>
      <rPr>
        <b/>
        <sz val="11"/>
        <rFont val="ＭＳ 明朝"/>
        <family val="1"/>
      </rPr>
      <t xml:space="preserve"> </t>
    </r>
    <r>
      <rPr>
        <b/>
        <sz val="22"/>
        <rFont val="ＭＳ 明朝"/>
        <family val="1"/>
      </rPr>
      <t>法</t>
    </r>
  </si>
  <si>
    <t xml:space="preserve">   平成12～平成16年</t>
  </si>
  <si>
    <r>
      <t xml:space="preserve">     </t>
    </r>
    <r>
      <rPr>
        <sz val="8"/>
        <rFont val="ＭＳ 明朝"/>
        <family val="1"/>
      </rPr>
      <t xml:space="preserve"> </t>
    </r>
    <r>
      <rPr>
        <sz val="16"/>
        <rFont val="ＭＳ 明朝"/>
        <family val="1"/>
      </rPr>
      <t xml:space="preserve">1   </t>
    </r>
    <r>
      <rPr>
        <sz val="8"/>
        <rFont val="ＭＳ 明朝"/>
        <family val="1"/>
      </rPr>
      <t xml:space="preserve"> </t>
    </r>
    <r>
      <rPr>
        <sz val="16"/>
        <rFont val="ＭＳ 明朝"/>
        <family val="1"/>
      </rPr>
      <t>被     保     護     世     帯</t>
    </r>
  </si>
  <si>
    <r>
      <t xml:space="preserve">年 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度</t>
    </r>
  </si>
  <si>
    <r>
      <t xml:space="preserve">総 </t>
    </r>
    <r>
      <rPr>
        <sz val="11"/>
        <rFont val="ＭＳ 明朝"/>
        <family val="1"/>
      </rPr>
      <t xml:space="preserve">    </t>
    </r>
    <r>
      <rPr>
        <sz val="11"/>
        <rFont val="ＭＳ 明朝"/>
        <family val="1"/>
      </rPr>
      <t>数</t>
    </r>
  </si>
  <si>
    <r>
      <t xml:space="preserve">現 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に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 xml:space="preserve"> 保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 xml:space="preserve"> 護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 xml:space="preserve"> を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 xml:space="preserve"> 受 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け</t>
    </r>
  </si>
  <si>
    <r>
      <t xml:space="preserve"> た 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 xml:space="preserve">世 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 xml:space="preserve">帯 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 xml:space="preserve">及 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 xml:space="preserve">び 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 xml:space="preserve">人 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員</t>
    </r>
  </si>
  <si>
    <r>
      <t>保 護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を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停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止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中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の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世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帯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及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び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人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員</t>
    </r>
  </si>
  <si>
    <r>
      <t xml:space="preserve">人 </t>
    </r>
    <r>
      <rPr>
        <sz val="11"/>
        <rFont val="ＭＳ 明朝"/>
        <family val="1"/>
      </rPr>
      <t xml:space="preserve">   </t>
    </r>
    <r>
      <rPr>
        <sz val="11"/>
        <rFont val="ＭＳ 明朝"/>
        <family val="1"/>
      </rPr>
      <t>員</t>
    </r>
  </si>
  <si>
    <t>医療扶助単給</t>
  </si>
  <si>
    <r>
      <t xml:space="preserve">人 </t>
    </r>
    <r>
      <rPr>
        <sz val="11"/>
        <rFont val="ＭＳ 明朝"/>
        <family val="1"/>
      </rPr>
      <t xml:space="preserve">  </t>
    </r>
    <r>
      <rPr>
        <sz val="11"/>
        <rFont val="ＭＳ 明朝"/>
        <family val="1"/>
      </rPr>
      <t>員</t>
    </r>
  </si>
  <si>
    <r>
      <t xml:space="preserve">総 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数</t>
    </r>
  </si>
  <si>
    <r>
      <t>1</t>
    </r>
    <r>
      <rPr>
        <sz val="11"/>
        <rFont val="ＭＳ 明朝"/>
        <family val="1"/>
      </rPr>
      <t>2</t>
    </r>
  </si>
  <si>
    <r>
      <t xml:space="preserve"> </t>
    </r>
    <r>
      <rPr>
        <sz val="11"/>
        <rFont val="ＭＳ 明朝"/>
        <family val="1"/>
      </rPr>
      <t>r</t>
    </r>
    <r>
      <rPr>
        <sz val="11"/>
        <rFont val="ＭＳ 明朝"/>
        <family val="1"/>
      </rPr>
      <t xml:space="preserve">)   </t>
    </r>
    <r>
      <rPr>
        <sz val="11"/>
        <rFont val="ＭＳ 明朝"/>
        <family val="1"/>
      </rPr>
      <t>39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606</t>
    </r>
  </si>
  <si>
    <r>
      <t>1</t>
    </r>
    <r>
      <rPr>
        <sz val="11"/>
        <rFont val="ＭＳ 明朝"/>
        <family val="1"/>
      </rPr>
      <t>3</t>
    </r>
  </si>
  <si>
    <r>
      <t xml:space="preserve"> r)   </t>
    </r>
    <r>
      <rPr>
        <sz val="11"/>
        <rFont val="ＭＳ 明朝"/>
        <family val="1"/>
      </rPr>
      <t>41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080</t>
    </r>
  </si>
  <si>
    <r>
      <t>1</t>
    </r>
    <r>
      <rPr>
        <sz val="11"/>
        <rFont val="ＭＳ 明朝"/>
        <family val="1"/>
      </rPr>
      <t>4</t>
    </r>
  </si>
  <si>
    <r>
      <t xml:space="preserve"> r)   </t>
    </r>
    <r>
      <rPr>
        <sz val="11"/>
        <rFont val="ＭＳ 明朝"/>
        <family val="1"/>
      </rPr>
      <t>43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995</t>
    </r>
  </si>
  <si>
    <t>15</t>
  </si>
  <si>
    <t>16</t>
  </si>
  <si>
    <r>
      <t>（単位 金額</t>
    </r>
    <r>
      <rPr>
        <sz val="11"/>
        <rFont val="ＭＳ 明朝"/>
        <family val="1"/>
      </rPr>
      <t xml:space="preserve"> 千円</t>
    </r>
    <r>
      <rPr>
        <sz val="11"/>
        <rFont val="ＭＳ 明朝"/>
        <family val="1"/>
      </rPr>
      <t>）</t>
    </r>
  </si>
  <si>
    <r>
      <t xml:space="preserve">総 </t>
    </r>
    <r>
      <rPr>
        <sz val="11"/>
        <rFont val="ＭＳ 明朝"/>
        <family val="1"/>
      </rPr>
      <t xml:space="preserve">  </t>
    </r>
    <r>
      <rPr>
        <sz val="11"/>
        <rFont val="ＭＳ 明朝"/>
        <family val="1"/>
      </rPr>
      <t>数</t>
    </r>
  </si>
  <si>
    <r>
      <t xml:space="preserve">人 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員</t>
    </r>
  </si>
  <si>
    <r>
      <t xml:space="preserve">総 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額</t>
    </r>
  </si>
  <si>
    <r>
      <t xml:space="preserve">入 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院</t>
    </r>
  </si>
  <si>
    <r>
      <t>1</t>
    </r>
    <r>
      <rPr>
        <sz val="11"/>
        <rFont val="ＭＳ 明朝"/>
        <family val="1"/>
      </rPr>
      <t>2</t>
    </r>
  </si>
  <si>
    <r>
      <t>1</t>
    </r>
    <r>
      <rPr>
        <sz val="11"/>
        <rFont val="ＭＳ 明朝"/>
        <family val="1"/>
      </rPr>
      <t>3</t>
    </r>
  </si>
  <si>
    <t>14</t>
  </si>
  <si>
    <t>15</t>
  </si>
  <si>
    <t>16</t>
  </si>
  <si>
    <r>
      <t>1 鳥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取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市</t>
    </r>
  </si>
  <si>
    <r>
      <t>2 米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子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市</t>
    </r>
  </si>
  <si>
    <r>
      <t>3 倉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吉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市</t>
    </r>
  </si>
  <si>
    <r>
      <t>4 境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港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市</t>
    </r>
  </si>
  <si>
    <r>
      <t>5 東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部</t>
    </r>
    <r>
      <rPr>
        <sz val="11"/>
        <rFont val="ＭＳ 明朝"/>
        <family val="1"/>
      </rPr>
      <t xml:space="preserve"> 1)</t>
    </r>
  </si>
  <si>
    <r>
      <t>6 中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部 2)</t>
    </r>
  </si>
  <si>
    <r>
      <t>7 西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部 3)</t>
    </r>
  </si>
  <si>
    <r>
      <t xml:space="preserve"> 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（注） 1) 岩美郡・八頭郡・気高郡  2) 東伯郡  3) 西伯郡・日野郡</t>
    </r>
  </si>
</sst>
</file>

<file path=xl/styles.xml><?xml version="1.0" encoding="utf-8"?>
<styleSheet xmlns="http://schemas.openxmlformats.org/spreadsheetml/2006/main">
  <numFmts count="4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\ ###\ ###\ ##0_ ;_ * \-#\ ###\ ###\ ##0_ ;_ * &quot;-&quot;_ ;_ @_ "/>
    <numFmt numFmtId="177" formatCode="#\ ###\ ###\ ##0\ ;\-#\ ###\ ###\ ##0\ "/>
    <numFmt numFmtId="178" formatCode="_ * #\ ###\ ###\ ##0;_ * \-#\ ###\ ###\ ##0;_ * &quot;-&quot;_ ;_ @_ "/>
    <numFmt numFmtId="179" formatCode="_ * #\ ###\ ###\ ##0;_*\ \-#\ ###\ ###\ ##0;\ * &quot;-&quot;_ ;_ @_ "/>
    <numFmt numFmtId="180" formatCode="_ * #\ ###\ ###\ ##0_ ;_ * &quot;△&quot;#\ ###\ ###\ ##0_ ;_ * &quot;-&quot;_ ;_ @_ "/>
    <numFmt numFmtId="181" formatCode="_ * #\ \ ###\ ##0_ ;_ * &quot;△&quot;#\ ###\ \ ##0_ ;_ * &quot;-&quot;_ ;_ @_ "/>
    <numFmt numFmtId="182" formatCode="_ * #\ \ ###\ ##0_ ;_ * &quot;△&quot;#\ \ \ \ \ ###\ \ ##0_ ;_ * &quot;-&quot;_ ;_ @_ "/>
    <numFmt numFmtId="183" formatCode="_ * #\ \ ###\ ##0_ ;_ * &quot;△&quot;#\ \ \ \ ###\ \ ##0_ ;_ * &quot;-&quot;_ ;_ @_ "/>
    <numFmt numFmtId="184" formatCode="_ * #\ \ ###\ ##0_ ;_ * &quot;△&quot;#\ \ ###\ \ ##0_ ;_ * &quot;-&quot;_ ;_ @_ "/>
    <numFmt numFmtId="185" formatCode="_ * #\ \ ###\ ##0_ ;_ * &quot;△&quot;#\ \ \ ###\ \ ##0_ ;_ * &quot;-&quot;_ ;_ @_ "/>
    <numFmt numFmtId="186" formatCode="#,##0_ "/>
    <numFmt numFmtId="187" formatCode="0_);[Red]\(0\)"/>
    <numFmt numFmtId="188" formatCode="_ * #,##0;_ * \-#,##0;_ * &quot;-&quot;;_ @"/>
    <numFmt numFmtId="189" formatCode="#,##0;&quot;△ &quot;#,##0"/>
    <numFmt numFmtId="190" formatCode="#,##0.0;&quot;△ &quot;#,##0.0"/>
    <numFmt numFmtId="191" formatCode="0;&quot;△ &quot;0"/>
    <numFmt numFmtId="192" formatCode="0.0;&quot;△ &quot;0.0"/>
    <numFmt numFmtId="193" formatCode="0_ "/>
    <numFmt numFmtId="194" formatCode="0.E+00"/>
    <numFmt numFmtId="195" formatCode="#,##0.00;&quot;△ &quot;#,##0.00"/>
    <numFmt numFmtId="196" formatCode="#,##0.0;[Red]\-#,##0.0"/>
    <numFmt numFmtId="197" formatCode="0.0"/>
    <numFmt numFmtId="198" formatCode="#,##0.0_ "/>
    <numFmt numFmtId="199" formatCode="_ * #\ ###\ ##0_ ;_ * \-#\ ###\ ##0_ ;_ * &quot;-&quot;_ ;_ @_ "/>
    <numFmt numFmtId="200" formatCode="_ * #,##0.0_ ;_ * \-#,##0.0_ ;_ * &quot;-&quot;_ ;_ @_ "/>
    <numFmt numFmtId="201" formatCode="#\ ###\ ###\ ##0;\-#\ ###\ ###\ ##0"/>
    <numFmt numFmtId="202" formatCode="#\ ###\ ###\ ##0;\-#\ ###\ ###\ 0"/>
    <numFmt numFmtId="203" formatCode="[&lt;=999]000;[&lt;=99999]000\-00;000\-0000"/>
    <numFmt numFmtId="204" formatCode="#,##0_);[Red]\(#,##0\)"/>
  </numFmts>
  <fonts count="17">
    <font>
      <sz val="11"/>
      <name val="ＭＳ 明朝"/>
      <family val="1"/>
    </font>
    <font>
      <u val="single"/>
      <sz val="9.35"/>
      <color indexed="12"/>
      <name val="ＭＳ 明朝"/>
      <family val="1"/>
    </font>
    <font>
      <sz val="10"/>
      <name val="ＭＳ 明朝"/>
      <family val="1"/>
    </font>
    <font>
      <u val="single"/>
      <sz val="9.35"/>
      <color indexed="36"/>
      <name val="ＭＳ 明朝"/>
      <family val="1"/>
    </font>
    <font>
      <sz val="24"/>
      <name val="ＭＳ 明朝"/>
      <family val="1"/>
    </font>
    <font>
      <b/>
      <sz val="10"/>
      <name val="ＭＳ 明朝"/>
      <family val="1"/>
    </font>
    <font>
      <b/>
      <sz val="22"/>
      <name val="ＭＳ 明朝"/>
      <family val="1"/>
    </font>
    <font>
      <b/>
      <sz val="11"/>
      <name val="ＭＳ 明朝"/>
      <family val="1"/>
    </font>
    <font>
      <sz val="6"/>
      <name val="ＭＳ Ｐ明朝"/>
      <family val="1"/>
    </font>
    <font>
      <sz val="14"/>
      <name val="ＭＳ 明朝"/>
      <family val="1"/>
    </font>
    <font>
      <sz val="22"/>
      <name val="ＭＳ 明朝"/>
      <family val="1"/>
    </font>
    <font>
      <sz val="16"/>
      <name val="ＭＳ 明朝"/>
      <family val="1"/>
    </font>
    <font>
      <sz val="8"/>
      <name val="ＭＳ 明朝"/>
      <family val="1"/>
    </font>
    <font>
      <sz val="16"/>
      <name val="太ミンA101"/>
      <family val="1"/>
    </font>
    <font>
      <b/>
      <sz val="11"/>
      <name val="ＭＳ ゴシック"/>
      <family val="3"/>
    </font>
    <font>
      <b/>
      <sz val="10"/>
      <name val="ＭＳ ゴシック"/>
      <family val="3"/>
    </font>
    <font>
      <sz val="12"/>
      <name val="ＭＳ 明朝"/>
      <family val="1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</cellStyleXfs>
  <cellXfs count="143">
    <xf numFmtId="0" fontId="0" fillId="0" borderId="0" xfId="0" applyAlignment="1">
      <alignment/>
    </xf>
    <xf numFmtId="0" fontId="2" fillId="0" borderId="0" xfId="21">
      <alignment/>
      <protection/>
    </xf>
    <xf numFmtId="0" fontId="4" fillId="0" borderId="0" xfId="21" applyFont="1" applyAlignment="1">
      <alignment horizontal="right" vertical="center"/>
      <protection/>
    </xf>
    <xf numFmtId="0" fontId="6" fillId="0" borderId="0" xfId="21" applyFont="1" applyAlignment="1">
      <alignment horizontal="left" vertical="center"/>
      <protection/>
    </xf>
    <xf numFmtId="0" fontId="6" fillId="0" borderId="0" xfId="21" applyFont="1" applyBorder="1" applyAlignment="1">
      <alignment horizontal="center" vertical="center"/>
      <protection/>
    </xf>
    <xf numFmtId="0" fontId="6" fillId="0" borderId="0" xfId="21" applyFont="1" applyAlignment="1">
      <alignment horizontal="distributed" vertical="center"/>
      <protection/>
    </xf>
    <xf numFmtId="0" fontId="7" fillId="0" borderId="0" xfId="0" applyFont="1" applyAlignment="1">
      <alignment horizontal="distributed" vertical="center"/>
    </xf>
    <xf numFmtId="0" fontId="9" fillId="0" borderId="0" xfId="21" applyFont="1" applyAlignment="1">
      <alignment horizontal="left" vertical="center"/>
      <protection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/>
    </xf>
    <xf numFmtId="0" fontId="10" fillId="0" borderId="0" xfId="21" applyFont="1" applyAlignment="1">
      <alignment horizontal="left" vertical="center"/>
      <protection/>
    </xf>
    <xf numFmtId="0" fontId="10" fillId="0" borderId="0" xfId="21" applyFont="1" applyAlignment="1">
      <alignment horizontal="right" vertical="center"/>
      <protection/>
    </xf>
    <xf numFmtId="0" fontId="10" fillId="0" borderId="0" xfId="21" applyFont="1" applyBorder="1" applyAlignment="1">
      <alignment horizontal="center" vertical="center"/>
      <protection/>
    </xf>
    <xf numFmtId="0" fontId="11" fillId="0" borderId="0" xfId="21" applyFont="1" applyAlignment="1">
      <alignment horizontal="right" vertical="center"/>
      <protection/>
    </xf>
    <xf numFmtId="0" fontId="11" fillId="0" borderId="0" xfId="21" applyFont="1" applyAlignment="1">
      <alignment horizontal="left" vertical="center"/>
      <protection/>
    </xf>
    <xf numFmtId="0" fontId="11" fillId="0" borderId="0" xfId="21" applyFont="1" applyBorder="1" applyAlignment="1">
      <alignment horizontal="center" vertical="center"/>
      <protection/>
    </xf>
    <xf numFmtId="0" fontId="11" fillId="0" borderId="0" xfId="21" applyFont="1" applyAlignment="1">
      <alignment horizontal="distributed" vertical="center"/>
      <protection/>
    </xf>
    <xf numFmtId="0" fontId="13" fillId="0" borderId="0" xfId="21" applyFont="1" applyAlignment="1">
      <alignment horizontal="left" vertical="center"/>
      <protection/>
    </xf>
    <xf numFmtId="0" fontId="11" fillId="0" borderId="0" xfId="21" applyFont="1" applyAlignment="1">
      <alignment horizontal="center" vertical="center"/>
      <protection/>
    </xf>
    <xf numFmtId="0" fontId="11" fillId="0" borderId="0" xfId="21" applyFont="1" applyAlignment="1">
      <alignment horizontal="left" vertical="center"/>
      <protection/>
    </xf>
    <xf numFmtId="0" fontId="2" fillId="0" borderId="0" xfId="21" applyAlignment="1">
      <alignment vertical="center"/>
      <protection/>
    </xf>
    <xf numFmtId="0" fontId="2" fillId="0" borderId="0" xfId="21" applyBorder="1" applyAlignment="1">
      <alignment vertical="center"/>
      <protection/>
    </xf>
    <xf numFmtId="0" fontId="0" fillId="0" borderId="0" xfId="21" applyFont="1" applyAlignment="1">
      <alignment horizontal="right" vertical="center"/>
      <protection/>
    </xf>
    <xf numFmtId="0" fontId="0" fillId="0" borderId="1" xfId="21" applyFont="1" applyBorder="1" applyAlignment="1">
      <alignment horizontal="distributed" vertical="center"/>
      <protection/>
    </xf>
    <xf numFmtId="0" fontId="0" fillId="0" borderId="2" xfId="21" applyFont="1" applyBorder="1" applyAlignment="1">
      <alignment horizontal="distributed" vertical="center"/>
      <protection/>
    </xf>
    <xf numFmtId="0" fontId="0" fillId="0" borderId="3" xfId="21" applyFont="1" applyBorder="1" applyAlignment="1">
      <alignment horizontal="right" vertical="center"/>
      <protection/>
    </xf>
    <xf numFmtId="0" fontId="0" fillId="0" borderId="4" xfId="21" applyFont="1" applyBorder="1" applyAlignment="1">
      <alignment horizontal="right" vertical="center"/>
      <protection/>
    </xf>
    <xf numFmtId="0" fontId="0" fillId="0" borderId="0" xfId="21" applyFont="1" applyBorder="1" applyAlignment="1">
      <alignment/>
      <protection/>
    </xf>
    <xf numFmtId="0" fontId="0" fillId="0" borderId="4" xfId="21" applyFont="1" applyBorder="1" applyAlignment="1">
      <alignment horizontal="left" vertical="center"/>
      <protection/>
    </xf>
    <xf numFmtId="0" fontId="0" fillId="0" borderId="1" xfId="21" applyFont="1" applyBorder="1" applyAlignment="1">
      <alignment horizontal="left" vertical="center"/>
      <protection/>
    </xf>
    <xf numFmtId="0" fontId="0" fillId="0" borderId="3" xfId="21" applyFont="1" applyBorder="1" applyAlignment="1">
      <alignment horizontal="center" vertical="center"/>
      <protection/>
    </xf>
    <xf numFmtId="0" fontId="0" fillId="0" borderId="4" xfId="21" applyFont="1" applyBorder="1" applyAlignment="1">
      <alignment horizontal="center" vertical="center"/>
      <protection/>
    </xf>
    <xf numFmtId="0" fontId="0" fillId="0" borderId="1" xfId="21" applyFont="1" applyBorder="1" applyAlignment="1">
      <alignment horizontal="center" vertical="center"/>
      <protection/>
    </xf>
    <xf numFmtId="0" fontId="0" fillId="0" borderId="3" xfId="21" applyFont="1" applyBorder="1" applyAlignment="1">
      <alignment horizontal="distributed" vertical="center"/>
      <protection/>
    </xf>
    <xf numFmtId="0" fontId="0" fillId="0" borderId="5" xfId="21" applyFont="1" applyBorder="1" applyAlignment="1">
      <alignment horizontal="distributed" vertical="center"/>
      <protection/>
    </xf>
    <xf numFmtId="0" fontId="0" fillId="0" borderId="6" xfId="21" applyFont="1" applyBorder="1" applyAlignment="1">
      <alignment horizontal="distributed" vertical="center"/>
      <protection/>
    </xf>
    <xf numFmtId="0" fontId="0" fillId="0" borderId="7" xfId="21" applyFont="1" applyBorder="1" applyAlignment="1">
      <alignment horizontal="right" vertical="center"/>
      <protection/>
    </xf>
    <xf numFmtId="0" fontId="0" fillId="0" borderId="8" xfId="21" applyFont="1" applyBorder="1" applyAlignment="1">
      <alignment horizontal="right" vertical="center"/>
      <protection/>
    </xf>
    <xf numFmtId="0" fontId="0" fillId="0" borderId="5" xfId="21" applyFont="1" applyBorder="1" applyAlignment="1">
      <alignment/>
      <protection/>
    </xf>
    <xf numFmtId="0" fontId="0" fillId="0" borderId="9" xfId="21" applyFont="1" applyBorder="1" applyAlignment="1">
      <alignment horizontal="center" vertical="center"/>
      <protection/>
    </xf>
    <xf numFmtId="0" fontId="0" fillId="0" borderId="7" xfId="21" applyFont="1" applyBorder="1" applyAlignment="1">
      <alignment horizontal="distributed" vertical="center"/>
      <protection/>
    </xf>
    <xf numFmtId="0" fontId="0" fillId="0" borderId="7" xfId="21" applyFont="1" applyBorder="1" applyAlignment="1">
      <alignment horizontal="right" vertical="center"/>
      <protection/>
    </xf>
    <xf numFmtId="0" fontId="0" fillId="0" borderId="0" xfId="21" applyFont="1" applyBorder="1" applyAlignment="1">
      <alignment horizontal="distributed" vertical="center"/>
      <protection/>
    </xf>
    <xf numFmtId="0" fontId="0" fillId="0" borderId="5" xfId="21" applyFont="1" applyBorder="1" applyAlignment="1">
      <alignment horizontal="left" vertical="center"/>
      <protection/>
    </xf>
    <xf numFmtId="0" fontId="0" fillId="0" borderId="10" xfId="21" applyFont="1" applyBorder="1" applyAlignment="1">
      <alignment horizontal="center" vertical="center"/>
      <protection/>
    </xf>
    <xf numFmtId="0" fontId="0" fillId="0" borderId="6" xfId="21" applyFont="1" applyBorder="1" applyAlignment="1">
      <alignment horizontal="distributed" vertical="center"/>
      <protection/>
    </xf>
    <xf numFmtId="0" fontId="0" fillId="0" borderId="0" xfId="21" applyFont="1" applyBorder="1" applyAlignment="1">
      <alignment horizontal="distributed" vertical="center"/>
      <protection/>
    </xf>
    <xf numFmtId="0" fontId="0" fillId="0" borderId="5" xfId="21" applyFont="1" applyBorder="1" applyAlignment="1">
      <alignment horizontal="distributed" vertical="center"/>
      <protection/>
    </xf>
    <xf numFmtId="0" fontId="0" fillId="0" borderId="11" xfId="21" applyFont="1" applyBorder="1" applyAlignment="1">
      <alignment horizontal="center" vertical="center"/>
      <protection/>
    </xf>
    <xf numFmtId="0" fontId="0" fillId="0" borderId="12" xfId="21" applyFont="1" applyBorder="1" applyAlignment="1">
      <alignment horizontal="distributed" vertical="center"/>
      <protection/>
    </xf>
    <xf numFmtId="0" fontId="0" fillId="0" borderId="0" xfId="21" applyFont="1" applyBorder="1" applyAlignment="1">
      <alignment horizontal="center" vertical="center"/>
      <protection/>
    </xf>
    <xf numFmtId="0" fontId="0" fillId="0" borderId="13" xfId="21" applyFont="1" applyBorder="1" applyAlignment="1">
      <alignment horizontal="distributed" vertical="center"/>
      <protection/>
    </xf>
    <xf numFmtId="0" fontId="0" fillId="0" borderId="0" xfId="21" applyFont="1" applyBorder="1" applyAlignment="1">
      <alignment horizontal="right" vertical="center"/>
      <protection/>
    </xf>
    <xf numFmtId="49" fontId="0" fillId="0" borderId="0" xfId="21" applyNumberFormat="1" applyFont="1" applyBorder="1" applyAlignment="1">
      <alignment horizontal="center" vertical="center"/>
      <protection/>
    </xf>
    <xf numFmtId="0" fontId="0" fillId="0" borderId="14" xfId="21" applyFont="1" applyBorder="1" applyAlignment="1">
      <alignment horizontal="left" vertical="center"/>
      <protection/>
    </xf>
    <xf numFmtId="176" fontId="0" fillId="0" borderId="0" xfId="17" applyNumberFormat="1" applyFont="1" applyFill="1" applyBorder="1" applyAlignment="1">
      <alignment vertical="center"/>
    </xf>
    <xf numFmtId="38" fontId="0" fillId="0" borderId="0" xfId="17" applyFont="1" applyFill="1" applyBorder="1" applyAlignment="1">
      <alignment vertical="center"/>
    </xf>
    <xf numFmtId="177" fontId="0" fillId="0" borderId="0" xfId="17" applyNumberFormat="1" applyFont="1" applyFill="1" applyBorder="1" applyAlignment="1">
      <alignment vertical="center"/>
    </xf>
    <xf numFmtId="49" fontId="0" fillId="0" borderId="13" xfId="21" applyNumberFormat="1" applyFont="1" applyFill="1" applyBorder="1" applyAlignment="1">
      <alignment horizontal="right" vertical="center"/>
      <protection/>
    </xf>
    <xf numFmtId="0" fontId="0" fillId="0" borderId="0" xfId="21" applyFont="1" applyBorder="1" applyAlignment="1">
      <alignment vertical="center"/>
      <protection/>
    </xf>
    <xf numFmtId="0" fontId="2" fillId="0" borderId="0" xfId="21" applyFont="1" applyFill="1" applyAlignment="1">
      <alignment vertical="center"/>
      <protection/>
    </xf>
    <xf numFmtId="0" fontId="0" fillId="0" borderId="0" xfId="21" applyFont="1" applyFill="1" applyBorder="1" applyAlignment="1">
      <alignment vertical="center"/>
      <protection/>
    </xf>
    <xf numFmtId="49" fontId="0" fillId="0" borderId="0" xfId="21" applyNumberFormat="1" applyFont="1" applyFill="1" applyBorder="1" applyAlignment="1">
      <alignment horizontal="center" vertical="center"/>
      <protection/>
    </xf>
    <xf numFmtId="0" fontId="0" fillId="0" borderId="14" xfId="21" applyFont="1" applyFill="1" applyBorder="1" applyAlignment="1">
      <alignment vertical="center"/>
      <protection/>
    </xf>
    <xf numFmtId="0" fontId="14" fillId="0" borderId="0" xfId="21" applyFont="1" applyFill="1" applyBorder="1" applyAlignment="1">
      <alignment vertical="center"/>
      <protection/>
    </xf>
    <xf numFmtId="49" fontId="14" fillId="0" borderId="0" xfId="21" applyNumberFormat="1" applyFont="1" applyFill="1" applyBorder="1" applyAlignment="1">
      <alignment horizontal="center" vertical="center"/>
      <protection/>
    </xf>
    <xf numFmtId="0" fontId="14" fillId="0" borderId="14" xfId="21" applyFont="1" applyFill="1" applyBorder="1" applyAlignment="1">
      <alignment vertical="center"/>
      <protection/>
    </xf>
    <xf numFmtId="176" fontId="14" fillId="0" borderId="0" xfId="17" applyNumberFormat="1" applyFont="1" applyFill="1" applyBorder="1" applyAlignment="1">
      <alignment vertical="center"/>
    </xf>
    <xf numFmtId="38" fontId="14" fillId="0" borderId="0" xfId="17" applyFont="1" applyFill="1" applyBorder="1" applyAlignment="1">
      <alignment vertical="center"/>
    </xf>
    <xf numFmtId="177" fontId="14" fillId="0" borderId="0" xfId="17" applyNumberFormat="1" applyFont="1" applyFill="1" applyBorder="1" applyAlignment="1">
      <alignment vertical="center"/>
    </xf>
    <xf numFmtId="49" fontId="14" fillId="0" borderId="13" xfId="21" applyNumberFormat="1" applyFont="1" applyFill="1" applyBorder="1" applyAlignment="1">
      <alignment horizontal="right" vertical="center"/>
      <protection/>
    </xf>
    <xf numFmtId="0" fontId="15" fillId="0" borderId="0" xfId="21" applyFont="1" applyFill="1" applyAlignment="1">
      <alignment vertical="center"/>
      <protection/>
    </xf>
    <xf numFmtId="0" fontId="2" fillId="0" borderId="15" xfId="21" applyBorder="1">
      <alignment/>
      <protection/>
    </xf>
    <xf numFmtId="0" fontId="2" fillId="0" borderId="16" xfId="21" applyBorder="1">
      <alignment/>
      <protection/>
    </xf>
    <xf numFmtId="0" fontId="2" fillId="0" borderId="0" xfId="21" applyBorder="1">
      <alignment/>
      <protection/>
    </xf>
    <xf numFmtId="0" fontId="2" fillId="0" borderId="15" xfId="21" applyBorder="1" applyAlignment="1">
      <alignment/>
      <protection/>
    </xf>
    <xf numFmtId="0" fontId="2" fillId="0" borderId="17" xfId="21" applyBorder="1">
      <alignment/>
      <protection/>
    </xf>
    <xf numFmtId="0" fontId="2" fillId="0" borderId="0" xfId="21" applyAlignment="1">
      <alignment/>
      <protection/>
    </xf>
    <xf numFmtId="0" fontId="16" fillId="0" borderId="0" xfId="21" applyFont="1" applyAlignment="1">
      <alignment horizontal="right" vertical="center"/>
      <protection/>
    </xf>
    <xf numFmtId="0" fontId="0" fillId="0" borderId="0" xfId="0" applyFont="1" applyAlignment="1">
      <alignment horizontal="left" vertical="center"/>
    </xf>
    <xf numFmtId="0" fontId="11" fillId="0" borderId="0" xfId="21" applyFont="1" applyBorder="1" applyAlignment="1">
      <alignment horizontal="center" vertical="center"/>
      <protection/>
    </xf>
    <xf numFmtId="0" fontId="0" fillId="0" borderId="0" xfId="21" applyFont="1" applyAlignment="1">
      <alignment horizontal="center" vertical="center"/>
      <protection/>
    </xf>
    <xf numFmtId="0" fontId="16" fillId="0" borderId="0" xfId="21" applyFont="1" applyAlignment="1">
      <alignment horizontal="left" vertical="center"/>
      <protection/>
    </xf>
    <xf numFmtId="0" fontId="0" fillId="0" borderId="15" xfId="21" applyFont="1" applyBorder="1" applyAlignment="1">
      <alignment horizontal="left" vertical="center"/>
      <protection/>
    </xf>
    <xf numFmtId="0" fontId="2" fillId="0" borderId="15" xfId="21" applyBorder="1" applyAlignment="1">
      <alignment horizontal="left" vertical="center"/>
      <protection/>
    </xf>
    <xf numFmtId="0" fontId="0" fillId="0" borderId="0" xfId="21" applyFont="1" applyAlignment="1">
      <alignment vertical="center"/>
      <protection/>
    </xf>
    <xf numFmtId="0" fontId="0" fillId="0" borderId="1" xfId="21" applyFont="1" applyBorder="1" applyAlignment="1">
      <alignment horizontal="center" vertical="center"/>
      <protection/>
    </xf>
    <xf numFmtId="0" fontId="0" fillId="0" borderId="2" xfId="21" applyFont="1" applyBorder="1" applyAlignment="1">
      <alignment horizontal="center" vertical="center"/>
      <protection/>
    </xf>
    <xf numFmtId="0" fontId="0" fillId="0" borderId="4" xfId="21" applyFont="1" applyBorder="1" applyAlignment="1">
      <alignment horizontal="distributed" vertical="center"/>
      <protection/>
    </xf>
    <xf numFmtId="0" fontId="0" fillId="0" borderId="1" xfId="0" applyBorder="1" applyAlignment="1">
      <alignment horizontal="distributed" vertical="center"/>
    </xf>
    <xf numFmtId="0" fontId="0" fillId="0" borderId="18" xfId="21" applyFont="1" applyBorder="1" applyAlignment="1">
      <alignment horizontal="distributed" vertical="center" wrapText="1"/>
      <protection/>
    </xf>
    <xf numFmtId="0" fontId="0" fillId="0" borderId="19" xfId="21" applyFont="1" applyBorder="1" applyAlignment="1">
      <alignment horizontal="distributed" vertical="center" wrapText="1"/>
      <protection/>
    </xf>
    <xf numFmtId="0" fontId="0" fillId="0" borderId="5" xfId="21" applyFont="1" applyBorder="1" applyAlignment="1">
      <alignment horizontal="center" vertical="center"/>
      <protection/>
    </xf>
    <xf numFmtId="0" fontId="0" fillId="0" borderId="6" xfId="21" applyFont="1" applyBorder="1" applyAlignment="1">
      <alignment horizontal="center" vertical="center"/>
      <protection/>
    </xf>
    <xf numFmtId="0" fontId="0" fillId="0" borderId="9" xfId="21" applyFont="1" applyBorder="1" applyAlignment="1">
      <alignment horizontal="distributed" vertical="center"/>
      <protection/>
    </xf>
    <xf numFmtId="0" fontId="0" fillId="0" borderId="8" xfId="21" applyFont="1" applyBorder="1" applyAlignment="1">
      <alignment horizontal="distributed" vertical="center"/>
      <protection/>
    </xf>
    <xf numFmtId="0" fontId="0" fillId="0" borderId="13" xfId="21" applyFont="1" applyBorder="1" applyAlignment="1">
      <alignment horizontal="distributed" vertical="center" wrapText="1"/>
      <protection/>
    </xf>
    <xf numFmtId="0" fontId="0" fillId="0" borderId="0" xfId="21" applyFont="1" applyBorder="1" applyAlignment="1">
      <alignment horizontal="distributed" vertical="center" wrapText="1"/>
      <protection/>
    </xf>
    <xf numFmtId="0" fontId="0" fillId="0" borderId="11" xfId="21" applyFont="1" applyBorder="1" applyAlignment="1">
      <alignment horizontal="distributed" vertical="center"/>
      <protection/>
    </xf>
    <xf numFmtId="0" fontId="0" fillId="0" borderId="20" xfId="21" applyFont="1" applyBorder="1" applyAlignment="1">
      <alignment horizontal="distributed" vertical="center" wrapText="1"/>
      <protection/>
    </xf>
    <xf numFmtId="0" fontId="0" fillId="0" borderId="21" xfId="21" applyFont="1" applyBorder="1" applyAlignment="1">
      <alignment horizontal="distributed" vertical="center" wrapText="1"/>
      <protection/>
    </xf>
    <xf numFmtId="0" fontId="0" fillId="0" borderId="22" xfId="21" applyFont="1" applyBorder="1" applyAlignment="1">
      <alignment horizontal="center" vertical="center"/>
      <protection/>
    </xf>
    <xf numFmtId="0" fontId="0" fillId="0" borderId="12" xfId="21" applyFont="1" applyBorder="1" applyAlignment="1">
      <alignment horizontal="center" vertical="center"/>
      <protection/>
    </xf>
    <xf numFmtId="0" fontId="0" fillId="0" borderId="13" xfId="21" applyFont="1" applyBorder="1" applyAlignment="1">
      <alignment horizontal="center" vertical="center" wrapText="1"/>
      <protection/>
    </xf>
    <xf numFmtId="0" fontId="0" fillId="0" borderId="0" xfId="21" applyFont="1" applyBorder="1" applyAlignment="1">
      <alignment horizontal="center" vertical="center" wrapText="1"/>
      <protection/>
    </xf>
    <xf numFmtId="0" fontId="0" fillId="0" borderId="14" xfId="21" applyFont="1" applyBorder="1" applyAlignment="1">
      <alignment vertical="center"/>
      <protection/>
    </xf>
    <xf numFmtId="178" fontId="0" fillId="0" borderId="0" xfId="17" applyNumberFormat="1" applyFont="1" applyFill="1" applyBorder="1" applyAlignment="1">
      <alignment vertical="center"/>
    </xf>
    <xf numFmtId="178" fontId="0" fillId="0" borderId="0" xfId="17" applyNumberFormat="1" applyFont="1" applyBorder="1" applyAlignment="1">
      <alignment horizontal="right" vertical="center"/>
    </xf>
    <xf numFmtId="0" fontId="0" fillId="0" borderId="0" xfId="17" applyNumberFormat="1" applyFont="1" applyFill="1" applyBorder="1" applyAlignment="1">
      <alignment horizontal="right" vertical="center"/>
    </xf>
    <xf numFmtId="178" fontId="0" fillId="0" borderId="0" xfId="17" applyNumberFormat="1" applyFont="1" applyFill="1" applyBorder="1" applyAlignment="1">
      <alignment vertical="center" shrinkToFit="1"/>
    </xf>
    <xf numFmtId="176" fontId="0" fillId="0" borderId="0" xfId="17" applyNumberFormat="1" applyFont="1" applyFill="1" applyBorder="1" applyAlignment="1">
      <alignment vertical="center" shrinkToFit="1"/>
    </xf>
    <xf numFmtId="49" fontId="0" fillId="0" borderId="13" xfId="21" applyNumberFormat="1" applyFont="1" applyFill="1" applyBorder="1" applyAlignment="1">
      <alignment horizontal="right" vertical="center" shrinkToFit="1"/>
      <protection/>
    </xf>
    <xf numFmtId="0" fontId="0" fillId="0" borderId="0" xfId="21" applyFont="1" applyFill="1" applyBorder="1" applyAlignment="1">
      <alignment vertical="center" shrinkToFit="1"/>
      <protection/>
    </xf>
    <xf numFmtId="49" fontId="0" fillId="0" borderId="0" xfId="21" applyNumberFormat="1" applyFont="1" applyFill="1" applyBorder="1" applyAlignment="1">
      <alignment horizontal="center" vertical="center" shrinkToFit="1"/>
      <protection/>
    </xf>
    <xf numFmtId="0" fontId="0" fillId="0" borderId="14" xfId="21" applyFont="1" applyFill="1" applyBorder="1" applyAlignment="1">
      <alignment vertical="center" shrinkToFit="1"/>
      <protection/>
    </xf>
    <xf numFmtId="0" fontId="2" fillId="0" borderId="0" xfId="21" applyFont="1" applyFill="1" applyAlignment="1">
      <alignment vertical="center" shrinkToFit="1"/>
      <protection/>
    </xf>
    <xf numFmtId="49" fontId="14" fillId="0" borderId="0" xfId="21" applyNumberFormat="1" applyFont="1" applyFill="1" applyBorder="1" applyAlignment="1">
      <alignment horizontal="center" vertical="center" shrinkToFit="1"/>
      <protection/>
    </xf>
    <xf numFmtId="178" fontId="14" fillId="0" borderId="0" xfId="17" applyNumberFormat="1" applyFont="1" applyFill="1" applyBorder="1" applyAlignment="1">
      <alignment vertical="center" shrinkToFit="1"/>
    </xf>
    <xf numFmtId="178" fontId="14" fillId="0" borderId="0" xfId="17" applyNumberFormat="1" applyFont="1" applyFill="1" applyBorder="1" applyAlignment="1">
      <alignment vertical="center"/>
    </xf>
    <xf numFmtId="49" fontId="14" fillId="0" borderId="13" xfId="21" applyNumberFormat="1" applyFont="1" applyFill="1" applyBorder="1" applyAlignment="1">
      <alignment horizontal="right" vertical="center" shrinkToFit="1"/>
      <protection/>
    </xf>
    <xf numFmtId="0" fontId="2" fillId="0" borderId="0" xfId="21" applyFill="1" applyAlignment="1">
      <alignment vertical="center" shrinkToFit="1"/>
      <protection/>
    </xf>
    <xf numFmtId="0" fontId="0" fillId="0" borderId="0" xfId="21" applyFont="1" applyFill="1" applyBorder="1" applyAlignment="1">
      <alignment horizontal="center" vertical="center"/>
      <protection/>
    </xf>
    <xf numFmtId="0" fontId="0" fillId="0" borderId="13" xfId="21" applyFont="1" applyFill="1" applyBorder="1" applyAlignment="1">
      <alignment horizontal="right" vertical="center"/>
      <protection/>
    </xf>
    <xf numFmtId="0" fontId="2" fillId="0" borderId="0" xfId="21" applyFill="1" applyAlignment="1">
      <alignment vertical="center"/>
      <protection/>
    </xf>
    <xf numFmtId="0" fontId="0" fillId="0" borderId="0" xfId="21" applyFont="1" applyFill="1" applyBorder="1" applyAlignment="1">
      <alignment horizontal="center" vertical="center"/>
      <protection/>
    </xf>
    <xf numFmtId="0" fontId="0" fillId="0" borderId="14" xfId="21" applyFont="1" applyFill="1" applyBorder="1" applyAlignment="1">
      <alignment horizontal="center" vertical="center"/>
      <protection/>
    </xf>
    <xf numFmtId="41" fontId="0" fillId="0" borderId="0" xfId="17" applyNumberFormat="1" applyFont="1" applyFill="1" applyBorder="1" applyAlignment="1">
      <alignment vertical="center"/>
    </xf>
    <xf numFmtId="178" fontId="0" fillId="0" borderId="0" xfId="17" applyNumberFormat="1" applyFont="1" applyFill="1" applyBorder="1" applyAlignment="1">
      <alignment horizontal="right" vertical="center"/>
    </xf>
    <xf numFmtId="176" fontId="0" fillId="0" borderId="0" xfId="17" applyNumberFormat="1" applyFont="1" applyFill="1" applyBorder="1" applyAlignment="1">
      <alignment horizontal="right" vertical="center"/>
    </xf>
    <xf numFmtId="0" fontId="0" fillId="0" borderId="15" xfId="21" applyFont="1" applyFill="1" applyBorder="1" applyAlignment="1">
      <alignment horizontal="center"/>
      <protection/>
    </xf>
    <xf numFmtId="178" fontId="0" fillId="0" borderId="16" xfId="17" applyNumberFormat="1" applyFont="1" applyFill="1" applyBorder="1" applyAlignment="1">
      <alignment/>
    </xf>
    <xf numFmtId="178" fontId="0" fillId="0" borderId="15" xfId="17" applyNumberFormat="1" applyFont="1" applyFill="1" applyBorder="1" applyAlignment="1">
      <alignment/>
    </xf>
    <xf numFmtId="38" fontId="0" fillId="0" borderId="15" xfId="17" applyFont="1" applyFill="1" applyBorder="1" applyAlignment="1">
      <alignment/>
    </xf>
    <xf numFmtId="178" fontId="0" fillId="0" borderId="15" xfId="17" applyNumberFormat="1" applyFont="1" applyFill="1" applyBorder="1" applyAlignment="1">
      <alignment/>
    </xf>
    <xf numFmtId="178" fontId="0" fillId="0" borderId="15" xfId="17" applyNumberFormat="1" applyFont="1" applyFill="1" applyBorder="1" applyAlignment="1">
      <alignment horizontal="right"/>
    </xf>
    <xf numFmtId="176" fontId="0" fillId="0" borderId="17" xfId="17" applyNumberFormat="1" applyFont="1" applyFill="1" applyBorder="1" applyAlignment="1">
      <alignment horizontal="right"/>
    </xf>
    <xf numFmtId="0" fontId="0" fillId="0" borderId="15" xfId="21" applyFont="1" applyFill="1" applyBorder="1">
      <alignment/>
      <protection/>
    </xf>
    <xf numFmtId="0" fontId="2" fillId="0" borderId="0" xfId="21" applyFill="1">
      <alignment/>
      <protection/>
    </xf>
    <xf numFmtId="0" fontId="0" fillId="0" borderId="19" xfId="21" applyFont="1" applyBorder="1" applyAlignment="1">
      <alignment horizontal="left"/>
      <protection/>
    </xf>
    <xf numFmtId="0" fontId="2" fillId="0" borderId="19" xfId="21" applyBorder="1" applyAlignment="1">
      <alignment horizontal="left"/>
      <protection/>
    </xf>
    <xf numFmtId="0" fontId="0" fillId="0" borderId="0" xfId="21" applyFont="1">
      <alignment/>
      <protection/>
    </xf>
    <xf numFmtId="0" fontId="0" fillId="0" borderId="0" xfId="21" applyFont="1" applyBorder="1">
      <alignment/>
      <protection/>
    </xf>
    <xf numFmtId="0" fontId="0" fillId="0" borderId="0" xfId="21" applyFont="1" applyAlignment="1">
      <alignment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社会保障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"/>
  <dimension ref="A1:T16"/>
  <sheetViews>
    <sheetView tabSelected="1" zoomScaleSheetLayoutView="100" workbookViewId="0" topLeftCell="A1">
      <selection activeCell="A1" sqref="A1:IV16384"/>
    </sheetView>
  </sheetViews>
  <sheetFormatPr defaultColWidth="8.796875" defaultRowHeight="14.25"/>
  <cols>
    <col min="1" max="1" width="5.3984375" style="1" customWidth="1"/>
    <col min="2" max="2" width="2.59765625" style="1" customWidth="1"/>
    <col min="3" max="3" width="5.3984375" style="1" customWidth="1"/>
    <col min="4" max="4" width="15.09765625" style="1" customWidth="1"/>
    <col min="5" max="5" width="14.59765625" style="1" customWidth="1"/>
    <col min="6" max="9" width="14.69921875" style="1" customWidth="1"/>
    <col min="10" max="10" width="14.8984375" style="1" customWidth="1"/>
    <col min="11" max="11" width="0.8984375" style="74" customWidth="1"/>
    <col min="12" max="12" width="17.3984375" style="77" customWidth="1"/>
    <col min="13" max="13" width="16.5" style="1" customWidth="1"/>
    <col min="14" max="14" width="15.09765625" style="1" customWidth="1"/>
    <col min="15" max="15" width="14.69921875" style="1" customWidth="1"/>
    <col min="16" max="16" width="14.59765625" style="1" customWidth="1"/>
    <col min="17" max="17" width="15.59765625" style="1" customWidth="1"/>
    <col min="18" max="18" width="14.69921875" style="1" customWidth="1"/>
    <col min="19" max="20" width="4.09765625" style="1" customWidth="1"/>
    <col min="21" max="16384" width="8.8984375" style="1" customWidth="1"/>
  </cols>
  <sheetData>
    <row r="1" spans="2:20" ht="25.5" customHeight="1">
      <c r="B1" s="2"/>
      <c r="C1" s="2"/>
      <c r="D1" s="2"/>
      <c r="E1" s="2"/>
      <c r="F1" s="3" t="s">
        <v>39</v>
      </c>
      <c r="G1" s="3"/>
      <c r="H1" s="3"/>
      <c r="I1" s="3"/>
      <c r="J1" s="3"/>
      <c r="K1" s="4"/>
      <c r="L1" s="5" t="s">
        <v>0</v>
      </c>
      <c r="M1" s="6"/>
      <c r="N1" s="6"/>
      <c r="O1" s="7" t="s">
        <v>40</v>
      </c>
      <c r="P1" s="8"/>
      <c r="Q1" s="9"/>
      <c r="S1" s="10"/>
      <c r="T1" s="10"/>
    </row>
    <row r="2" spans="1:20" ht="12" customHeight="1">
      <c r="A2" s="11"/>
      <c r="B2" s="11"/>
      <c r="C2" s="11"/>
      <c r="D2" s="11"/>
      <c r="E2" s="11"/>
      <c r="F2" s="11"/>
      <c r="G2" s="11"/>
      <c r="H2" s="11"/>
      <c r="I2" s="11"/>
      <c r="J2" s="11"/>
      <c r="K2" s="12"/>
      <c r="L2" s="10"/>
      <c r="M2" s="10"/>
      <c r="N2" s="10"/>
      <c r="O2" s="10"/>
      <c r="P2" s="10"/>
      <c r="Q2" s="10"/>
      <c r="R2" s="10"/>
      <c r="S2" s="10"/>
      <c r="T2" s="10"/>
    </row>
    <row r="3" spans="2:20" ht="19.5" customHeight="1">
      <c r="B3" s="13"/>
      <c r="C3" s="13"/>
      <c r="D3" s="13"/>
      <c r="E3" s="13"/>
      <c r="F3" s="13"/>
      <c r="G3" s="14" t="s">
        <v>41</v>
      </c>
      <c r="H3" s="8"/>
      <c r="I3" s="8"/>
      <c r="J3" s="8"/>
      <c r="K3" s="15"/>
      <c r="L3" s="16" t="s">
        <v>1</v>
      </c>
      <c r="M3" s="16"/>
      <c r="N3" s="16"/>
      <c r="O3" s="17"/>
      <c r="P3" s="17"/>
      <c r="Q3" s="17"/>
      <c r="R3" s="17"/>
      <c r="S3" s="17"/>
      <c r="T3" s="17"/>
    </row>
    <row r="4" spans="2:20" ht="4.5" customHeight="1">
      <c r="B4" s="13"/>
      <c r="C4" s="13"/>
      <c r="D4" s="13"/>
      <c r="E4" s="13"/>
      <c r="F4" s="13"/>
      <c r="G4" s="18"/>
      <c r="H4" s="19"/>
      <c r="I4" s="19"/>
      <c r="J4" s="19"/>
      <c r="K4" s="15"/>
      <c r="L4" s="19"/>
      <c r="M4" s="19"/>
      <c r="N4" s="19"/>
      <c r="O4" s="19"/>
      <c r="P4" s="19"/>
      <c r="Q4" s="19"/>
      <c r="R4" s="19"/>
      <c r="S4" s="19"/>
      <c r="T4" s="19"/>
    </row>
    <row r="5" spans="11:19" s="20" customFormat="1" ht="21.75" customHeight="1" thickBot="1">
      <c r="K5" s="21"/>
      <c r="S5" s="22" t="s">
        <v>2</v>
      </c>
    </row>
    <row r="6" spans="1:20" ht="19.5" customHeight="1" thickTop="1">
      <c r="A6" s="23" t="s">
        <v>42</v>
      </c>
      <c r="B6" s="24"/>
      <c r="C6" s="24"/>
      <c r="D6" s="24" t="s">
        <v>43</v>
      </c>
      <c r="E6" s="24"/>
      <c r="F6" s="24"/>
      <c r="G6" s="24"/>
      <c r="H6" s="25" t="s">
        <v>44</v>
      </c>
      <c r="I6" s="26"/>
      <c r="J6" s="26"/>
      <c r="K6" s="27"/>
      <c r="L6" s="28" t="s">
        <v>45</v>
      </c>
      <c r="M6" s="28"/>
      <c r="N6" s="29"/>
      <c r="O6" s="30" t="s">
        <v>46</v>
      </c>
      <c r="P6" s="31"/>
      <c r="Q6" s="31"/>
      <c r="R6" s="32"/>
      <c r="S6" s="24" t="s">
        <v>3</v>
      </c>
      <c r="T6" s="33"/>
    </row>
    <row r="7" spans="1:20" ht="19.5" customHeight="1">
      <c r="A7" s="34"/>
      <c r="B7" s="35"/>
      <c r="C7" s="35"/>
      <c r="D7" s="35" t="s">
        <v>4</v>
      </c>
      <c r="E7" s="35"/>
      <c r="F7" s="35" t="s">
        <v>47</v>
      </c>
      <c r="G7" s="35"/>
      <c r="H7" s="36" t="s">
        <v>5</v>
      </c>
      <c r="I7" s="37"/>
      <c r="J7" s="37"/>
      <c r="K7" s="27"/>
      <c r="L7" s="38"/>
      <c r="M7" s="39" t="s">
        <v>48</v>
      </c>
      <c r="N7" s="35" t="s">
        <v>6</v>
      </c>
      <c r="O7" s="35" t="s">
        <v>4</v>
      </c>
      <c r="P7" s="35"/>
      <c r="Q7" s="35" t="s">
        <v>49</v>
      </c>
      <c r="R7" s="35"/>
      <c r="S7" s="35"/>
      <c r="T7" s="40"/>
    </row>
    <row r="8" spans="1:20" ht="19.5" customHeight="1">
      <c r="A8" s="34"/>
      <c r="B8" s="35"/>
      <c r="C8" s="35"/>
      <c r="D8" s="35" t="s">
        <v>50</v>
      </c>
      <c r="E8" s="35" t="s">
        <v>7</v>
      </c>
      <c r="F8" s="35" t="s">
        <v>50</v>
      </c>
      <c r="G8" s="35" t="s">
        <v>7</v>
      </c>
      <c r="H8" s="35" t="s">
        <v>4</v>
      </c>
      <c r="I8" s="35"/>
      <c r="J8" s="41" t="s">
        <v>8</v>
      </c>
      <c r="K8" s="42"/>
      <c r="L8" s="43" t="s">
        <v>9</v>
      </c>
      <c r="M8" s="44"/>
      <c r="N8" s="35"/>
      <c r="O8" s="35" t="s">
        <v>50</v>
      </c>
      <c r="P8" s="35" t="s">
        <v>7</v>
      </c>
      <c r="Q8" s="35" t="s">
        <v>10</v>
      </c>
      <c r="R8" s="35" t="s">
        <v>7</v>
      </c>
      <c r="S8" s="35"/>
      <c r="T8" s="40"/>
    </row>
    <row r="9" spans="1:20" ht="19.5" customHeight="1">
      <c r="A9" s="34"/>
      <c r="B9" s="35"/>
      <c r="C9" s="35"/>
      <c r="D9" s="35"/>
      <c r="E9" s="35"/>
      <c r="F9" s="35"/>
      <c r="G9" s="35"/>
      <c r="H9" s="45" t="s">
        <v>50</v>
      </c>
      <c r="I9" s="45" t="s">
        <v>7</v>
      </c>
      <c r="J9" s="45" t="s">
        <v>50</v>
      </c>
      <c r="K9" s="46"/>
      <c r="L9" s="47" t="s">
        <v>7</v>
      </c>
      <c r="M9" s="48"/>
      <c r="N9" s="35"/>
      <c r="O9" s="35"/>
      <c r="P9" s="35"/>
      <c r="Q9" s="35"/>
      <c r="R9" s="35"/>
      <c r="S9" s="35"/>
      <c r="T9" s="40"/>
    </row>
    <row r="10" spans="1:20" s="20" customFormat="1" ht="10.5" customHeight="1">
      <c r="A10" s="42"/>
      <c r="B10" s="42"/>
      <c r="C10" s="49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50"/>
      <c r="P10" s="50"/>
      <c r="Q10" s="50"/>
      <c r="R10" s="50"/>
      <c r="S10" s="51"/>
      <c r="T10" s="42"/>
    </row>
    <row r="11" spans="1:20" s="60" customFormat="1" ht="17.25" customHeight="1">
      <c r="A11" s="52" t="s">
        <v>11</v>
      </c>
      <c r="B11" s="53" t="s">
        <v>51</v>
      </c>
      <c r="C11" s="54" t="s">
        <v>3</v>
      </c>
      <c r="D11" s="55">
        <v>31259</v>
      </c>
      <c r="E11" s="55">
        <v>2604</v>
      </c>
      <c r="F11" s="55">
        <v>43412</v>
      </c>
      <c r="G11" s="55">
        <v>3617</v>
      </c>
      <c r="H11" s="55">
        <v>31174</v>
      </c>
      <c r="I11" s="55">
        <v>2597</v>
      </c>
      <c r="J11" s="55">
        <v>43278</v>
      </c>
      <c r="K11" s="56"/>
      <c r="L11" s="55">
        <v>3606</v>
      </c>
      <c r="M11" s="55">
        <v>3672</v>
      </c>
      <c r="N11" s="55" t="s">
        <v>52</v>
      </c>
      <c r="O11" s="56">
        <v>85</v>
      </c>
      <c r="P11" s="56">
        <v>7</v>
      </c>
      <c r="Q11" s="56">
        <v>134</v>
      </c>
      <c r="R11" s="57">
        <v>11</v>
      </c>
      <c r="S11" s="58" t="s">
        <v>12</v>
      </c>
      <c r="T11" s="59" t="s">
        <v>13</v>
      </c>
    </row>
    <row r="12" spans="1:20" s="60" customFormat="1" ht="17.25" customHeight="1">
      <c r="A12" s="61"/>
      <c r="B12" s="62" t="s">
        <v>53</v>
      </c>
      <c r="C12" s="63"/>
      <c r="D12" s="55">
        <f>H12+O12</f>
        <v>32554</v>
      </c>
      <c r="E12" s="55">
        <v>2712</v>
      </c>
      <c r="F12" s="55">
        <f>J12+Q12</f>
        <v>44804</v>
      </c>
      <c r="G12" s="55">
        <v>3733</v>
      </c>
      <c r="H12" s="55">
        <v>32430</v>
      </c>
      <c r="I12" s="55">
        <v>2702</v>
      </c>
      <c r="J12" s="55">
        <v>44618</v>
      </c>
      <c r="K12" s="56"/>
      <c r="L12" s="55">
        <v>3718</v>
      </c>
      <c r="M12" s="55">
        <v>3538</v>
      </c>
      <c r="N12" s="55" t="s">
        <v>54</v>
      </c>
      <c r="O12" s="56">
        <v>124</v>
      </c>
      <c r="P12" s="56">
        <v>10</v>
      </c>
      <c r="Q12" s="56">
        <v>186</v>
      </c>
      <c r="R12" s="57">
        <v>15</v>
      </c>
      <c r="S12" s="58" t="s">
        <v>14</v>
      </c>
      <c r="T12" s="61"/>
    </row>
    <row r="13" spans="1:20" s="60" customFormat="1" ht="17.25" customHeight="1">
      <c r="A13" s="61"/>
      <c r="B13" s="62" t="s">
        <v>55</v>
      </c>
      <c r="C13" s="63"/>
      <c r="D13" s="55">
        <v>34823</v>
      </c>
      <c r="E13" s="55">
        <v>2901.9166666666665</v>
      </c>
      <c r="F13" s="55">
        <v>47967</v>
      </c>
      <c r="G13" s="55">
        <v>3997.25</v>
      </c>
      <c r="H13" s="55">
        <v>34650</v>
      </c>
      <c r="I13" s="55">
        <v>2887.5</v>
      </c>
      <c r="J13" s="55">
        <v>47753</v>
      </c>
      <c r="K13" s="56"/>
      <c r="L13" s="55">
        <v>3979.4166666666665</v>
      </c>
      <c r="M13" s="55">
        <v>3758</v>
      </c>
      <c r="N13" s="55" t="s">
        <v>56</v>
      </c>
      <c r="O13" s="56">
        <v>173</v>
      </c>
      <c r="P13" s="56">
        <v>14.416666666666666</v>
      </c>
      <c r="Q13" s="56">
        <v>214</v>
      </c>
      <c r="R13" s="57">
        <v>17.833333333333332</v>
      </c>
      <c r="S13" s="58" t="s">
        <v>15</v>
      </c>
      <c r="T13" s="61"/>
    </row>
    <row r="14" spans="1:20" s="71" customFormat="1" ht="17.25" customHeight="1">
      <c r="A14" s="64"/>
      <c r="B14" s="65" t="s">
        <v>57</v>
      </c>
      <c r="C14" s="66"/>
      <c r="D14" s="67">
        <v>36678</v>
      </c>
      <c r="E14" s="67">
        <v>3057</v>
      </c>
      <c r="F14" s="67">
        <v>51342</v>
      </c>
      <c r="G14" s="67">
        <v>4279</v>
      </c>
      <c r="H14" s="67">
        <v>36527</v>
      </c>
      <c r="I14" s="67">
        <v>3044</v>
      </c>
      <c r="J14" s="67">
        <v>51141</v>
      </c>
      <c r="K14" s="68"/>
      <c r="L14" s="67">
        <v>4262</v>
      </c>
      <c r="M14" s="67">
        <v>3812</v>
      </c>
      <c r="N14" s="67">
        <v>47329</v>
      </c>
      <c r="O14" s="68">
        <v>151</v>
      </c>
      <c r="P14" s="68">
        <v>13</v>
      </c>
      <c r="Q14" s="68">
        <v>201</v>
      </c>
      <c r="R14" s="69">
        <v>17</v>
      </c>
      <c r="S14" s="70" t="s">
        <v>57</v>
      </c>
      <c r="T14" s="64"/>
    </row>
    <row r="15" spans="1:20" s="71" customFormat="1" ht="17.25" customHeight="1">
      <c r="A15" s="64"/>
      <c r="B15" s="65" t="s">
        <v>58</v>
      </c>
      <c r="C15" s="66"/>
      <c r="D15" s="67">
        <v>39198</v>
      </c>
      <c r="E15" s="67">
        <v>3267</v>
      </c>
      <c r="F15" s="67">
        <v>54665</v>
      </c>
      <c r="G15" s="67">
        <v>4555</v>
      </c>
      <c r="H15" s="67">
        <v>39070</v>
      </c>
      <c r="I15" s="67">
        <v>3267</v>
      </c>
      <c r="J15" s="67">
        <v>54513</v>
      </c>
      <c r="K15" s="68"/>
      <c r="L15" s="67">
        <v>4555</v>
      </c>
      <c r="M15" s="67">
        <v>4019</v>
      </c>
      <c r="N15" s="67">
        <v>50494</v>
      </c>
      <c r="O15" s="68">
        <v>128</v>
      </c>
      <c r="P15" s="68">
        <v>11</v>
      </c>
      <c r="Q15" s="68">
        <v>152</v>
      </c>
      <c r="R15" s="69">
        <v>13</v>
      </c>
      <c r="S15" s="70" t="s">
        <v>58</v>
      </c>
      <c r="T15" s="64"/>
    </row>
    <row r="16" spans="1:20" ht="10.5" customHeight="1" thickBot="1">
      <c r="A16" s="72"/>
      <c r="B16" s="72"/>
      <c r="C16" s="72"/>
      <c r="D16" s="73"/>
      <c r="E16" s="72"/>
      <c r="F16" s="72"/>
      <c r="G16" s="72"/>
      <c r="H16" s="72"/>
      <c r="I16" s="72"/>
      <c r="J16" s="72"/>
      <c r="L16" s="75"/>
      <c r="M16" s="72"/>
      <c r="N16" s="72"/>
      <c r="O16" s="72"/>
      <c r="P16" s="72"/>
      <c r="Q16" s="72"/>
      <c r="R16" s="76"/>
      <c r="S16" s="72"/>
      <c r="T16" s="72"/>
    </row>
    <row r="17" ht="12.75" thickTop="1"/>
  </sheetData>
  <mergeCells count="27">
    <mergeCell ref="H6:J6"/>
    <mergeCell ref="L3:N3"/>
    <mergeCell ref="L1:N1"/>
    <mergeCell ref="F1:J1"/>
    <mergeCell ref="G3:J3"/>
    <mergeCell ref="S6:T9"/>
    <mergeCell ref="R8:R9"/>
    <mergeCell ref="O8:O9"/>
    <mergeCell ref="P8:P9"/>
    <mergeCell ref="O1:P1"/>
    <mergeCell ref="L6:N6"/>
    <mergeCell ref="N7:N9"/>
    <mergeCell ref="H7:J7"/>
    <mergeCell ref="O7:P7"/>
    <mergeCell ref="H8:I8"/>
    <mergeCell ref="O6:R6"/>
    <mergeCell ref="Q8:Q9"/>
    <mergeCell ref="Q7:R7"/>
    <mergeCell ref="M7:M9"/>
    <mergeCell ref="A6:C9"/>
    <mergeCell ref="D8:D9"/>
    <mergeCell ref="E8:E9"/>
    <mergeCell ref="D6:G6"/>
    <mergeCell ref="F8:F9"/>
    <mergeCell ref="G8:G9"/>
    <mergeCell ref="D7:E7"/>
    <mergeCell ref="F7:G7"/>
  </mergeCells>
  <printOptions/>
  <pageMargins left="0.43" right="0.54" top="0.43" bottom="0" header="2.7952755905511815" footer="0.5118110236220472"/>
  <pageSetup horizontalDpi="1200" verticalDpi="1200" orientation="portrait" paperSize="9" scale="80" r:id="rId1"/>
  <colBreaks count="1" manualBreakCount="1">
    <brk id="11" max="1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1"/>
  <dimension ref="A1:AD23"/>
  <sheetViews>
    <sheetView zoomScaleSheetLayoutView="100" workbookViewId="0" topLeftCell="A1">
      <pane xSplit="3" ySplit="6" topLeftCell="D7" activePane="bottomRight" state="frozen"/>
      <selection pane="topLeft" activeCell="N7" sqref="N7:N9"/>
      <selection pane="topRight" activeCell="N7" sqref="N7:N9"/>
      <selection pane="bottomLeft" activeCell="N7" sqref="N7:N9"/>
      <selection pane="bottomRight" activeCell="A1" sqref="A1:IV16384"/>
    </sheetView>
  </sheetViews>
  <sheetFormatPr defaultColWidth="8.796875" defaultRowHeight="14.25"/>
  <cols>
    <col min="1" max="1" width="4.3984375" style="1" customWidth="1"/>
    <col min="2" max="2" width="4.09765625" style="1" customWidth="1"/>
    <col min="3" max="3" width="4.19921875" style="1" customWidth="1"/>
    <col min="4" max="4" width="12.59765625" style="1" customWidth="1"/>
    <col min="5" max="5" width="10.59765625" style="1" customWidth="1"/>
    <col min="6" max="6" width="13.5" style="1" customWidth="1"/>
    <col min="7" max="7" width="12.59765625" style="1" customWidth="1"/>
    <col min="8" max="8" width="11.3984375" style="1" customWidth="1"/>
    <col min="9" max="9" width="13.5" style="1" customWidth="1"/>
    <col min="10" max="10" width="10" style="1" customWidth="1"/>
    <col min="11" max="11" width="11.09765625" style="1" customWidth="1"/>
    <col min="12" max="12" width="11.19921875" style="1" customWidth="1"/>
    <col min="13" max="13" width="12.19921875" style="1" customWidth="1"/>
    <col min="14" max="14" width="0.8984375" style="74" customWidth="1"/>
    <col min="15" max="15" width="11.09765625" style="74" customWidth="1"/>
    <col min="16" max="16" width="11.5" style="74" customWidth="1"/>
    <col min="17" max="17" width="12.3984375" style="77" customWidth="1"/>
    <col min="18" max="18" width="11.59765625" style="1" customWidth="1"/>
    <col min="19" max="19" width="12.3984375" style="1" customWidth="1"/>
    <col min="20" max="20" width="14" style="1" customWidth="1"/>
    <col min="21" max="21" width="7.3984375" style="1" customWidth="1"/>
    <col min="22" max="22" width="7.69921875" style="1" customWidth="1"/>
    <col min="23" max="23" width="7.8984375" style="1" customWidth="1"/>
    <col min="24" max="24" width="10" style="1" customWidth="1"/>
    <col min="25" max="25" width="7.8984375" style="1" customWidth="1"/>
    <col min="26" max="26" width="11.3984375" style="1" customWidth="1"/>
    <col min="27" max="27" width="4.09765625" style="1" customWidth="1"/>
    <col min="28" max="28" width="2.19921875" style="1" customWidth="1"/>
    <col min="29" max="16384" width="8.8984375" style="1" customWidth="1"/>
  </cols>
  <sheetData>
    <row r="1" spans="2:28" ht="19.5" customHeight="1">
      <c r="B1" s="78"/>
      <c r="C1" s="78"/>
      <c r="D1" s="78"/>
      <c r="E1" s="78"/>
      <c r="F1" s="78"/>
      <c r="G1" s="78"/>
      <c r="I1" s="14" t="s">
        <v>16</v>
      </c>
      <c r="J1" s="79"/>
      <c r="K1" s="79"/>
      <c r="L1" s="79"/>
      <c r="M1" s="79"/>
      <c r="N1" s="15"/>
      <c r="O1" s="80" t="s">
        <v>17</v>
      </c>
      <c r="P1" s="80"/>
      <c r="Q1" s="80"/>
      <c r="R1" s="80"/>
      <c r="S1" s="80"/>
      <c r="T1"/>
      <c r="U1" s="19"/>
      <c r="V1" s="19"/>
      <c r="W1" s="19"/>
      <c r="X1" s="19"/>
      <c r="Y1" s="19"/>
      <c r="Z1" s="19"/>
      <c r="AA1" s="19"/>
      <c r="AB1" s="81"/>
    </row>
    <row r="2" spans="1:28" ht="4.5" customHeight="1">
      <c r="A2" s="78"/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50"/>
      <c r="O2" s="50"/>
      <c r="P2" s="50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1"/>
    </row>
    <row r="3" spans="1:28" s="20" customFormat="1" ht="21.75" customHeight="1" thickBot="1">
      <c r="A3" s="83" t="s">
        <v>59</v>
      </c>
      <c r="B3" s="84"/>
      <c r="C3" s="83"/>
      <c r="D3" s="83"/>
      <c r="E3" s="85"/>
      <c r="F3" s="85"/>
      <c r="G3" s="85"/>
      <c r="H3" s="85"/>
      <c r="I3" s="85"/>
      <c r="J3" s="85"/>
      <c r="K3" s="85"/>
      <c r="L3" s="85"/>
      <c r="M3" s="85"/>
      <c r="N3" s="59"/>
      <c r="O3" s="59"/>
      <c r="P3" s="59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22" t="s">
        <v>18</v>
      </c>
    </row>
    <row r="4" spans="1:28" ht="19.5" customHeight="1" thickTop="1">
      <c r="A4" s="86" t="s">
        <v>19</v>
      </c>
      <c r="B4" s="87"/>
      <c r="C4" s="87"/>
      <c r="D4" s="24" t="s">
        <v>60</v>
      </c>
      <c r="E4" s="24"/>
      <c r="F4" s="24"/>
      <c r="G4" s="24"/>
      <c r="H4" s="24" t="s">
        <v>20</v>
      </c>
      <c r="I4" s="24"/>
      <c r="J4" s="24" t="s">
        <v>21</v>
      </c>
      <c r="K4" s="24"/>
      <c r="L4" s="24" t="s">
        <v>22</v>
      </c>
      <c r="M4" s="24"/>
      <c r="N4" s="46"/>
      <c r="O4" s="88" t="s">
        <v>23</v>
      </c>
      <c r="P4" s="89"/>
      <c r="Q4" s="88" t="s">
        <v>24</v>
      </c>
      <c r="R4" s="88"/>
      <c r="S4" s="88"/>
      <c r="T4" s="23"/>
      <c r="U4" s="24" t="s">
        <v>25</v>
      </c>
      <c r="V4" s="24"/>
      <c r="W4" s="24" t="s">
        <v>26</v>
      </c>
      <c r="X4" s="24"/>
      <c r="Y4" s="24" t="s">
        <v>27</v>
      </c>
      <c r="Z4" s="24"/>
      <c r="AA4" s="90" t="s">
        <v>28</v>
      </c>
      <c r="AB4" s="91"/>
    </row>
    <row r="5" spans="1:28" ht="19.5" customHeight="1">
      <c r="A5" s="92"/>
      <c r="B5" s="93"/>
      <c r="C5" s="93"/>
      <c r="D5" s="35" t="s">
        <v>49</v>
      </c>
      <c r="E5" s="35"/>
      <c r="F5" s="35" t="s">
        <v>29</v>
      </c>
      <c r="G5" s="35"/>
      <c r="H5" s="35" t="s">
        <v>61</v>
      </c>
      <c r="I5" s="35" t="s">
        <v>29</v>
      </c>
      <c r="J5" s="35" t="s">
        <v>61</v>
      </c>
      <c r="K5" s="35" t="s">
        <v>29</v>
      </c>
      <c r="L5" s="35" t="s">
        <v>61</v>
      </c>
      <c r="M5" s="35" t="s">
        <v>29</v>
      </c>
      <c r="N5" s="46"/>
      <c r="O5" s="94" t="s">
        <v>30</v>
      </c>
      <c r="P5" s="94" t="s">
        <v>29</v>
      </c>
      <c r="Q5" s="95" t="s">
        <v>49</v>
      </c>
      <c r="R5" s="95"/>
      <c r="S5" s="34"/>
      <c r="T5" s="35" t="s">
        <v>29</v>
      </c>
      <c r="U5" s="35" t="s">
        <v>61</v>
      </c>
      <c r="V5" s="35" t="s">
        <v>29</v>
      </c>
      <c r="W5" s="35" t="s">
        <v>61</v>
      </c>
      <c r="X5" s="35" t="s">
        <v>29</v>
      </c>
      <c r="Y5" s="35" t="s">
        <v>61</v>
      </c>
      <c r="Z5" s="35" t="s">
        <v>29</v>
      </c>
      <c r="AA5" s="96"/>
      <c r="AB5" s="97"/>
    </row>
    <row r="6" spans="1:28" ht="19.5" customHeight="1">
      <c r="A6" s="92"/>
      <c r="B6" s="93"/>
      <c r="C6" s="93"/>
      <c r="D6" s="45" t="s">
        <v>50</v>
      </c>
      <c r="E6" s="45" t="s">
        <v>7</v>
      </c>
      <c r="F6" s="45" t="s">
        <v>62</v>
      </c>
      <c r="G6" s="45" t="s">
        <v>7</v>
      </c>
      <c r="H6" s="35"/>
      <c r="I6" s="35"/>
      <c r="J6" s="35"/>
      <c r="K6" s="35"/>
      <c r="L6" s="35"/>
      <c r="M6" s="35"/>
      <c r="N6" s="46"/>
      <c r="O6" s="98"/>
      <c r="P6" s="98"/>
      <c r="Q6" s="47" t="s">
        <v>50</v>
      </c>
      <c r="R6" s="45" t="s">
        <v>63</v>
      </c>
      <c r="S6" s="45" t="s">
        <v>31</v>
      </c>
      <c r="T6" s="35"/>
      <c r="U6" s="35"/>
      <c r="V6" s="35"/>
      <c r="W6" s="35"/>
      <c r="X6" s="35"/>
      <c r="Y6" s="35"/>
      <c r="Z6" s="35"/>
      <c r="AA6" s="99"/>
      <c r="AB6" s="100"/>
    </row>
    <row r="7" spans="1:28" ht="7.5" customHeight="1">
      <c r="A7" s="101"/>
      <c r="B7" s="101"/>
      <c r="C7" s="102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103"/>
      <c r="AB7" s="104"/>
    </row>
    <row r="8" spans="1:28" s="60" customFormat="1" ht="16.5" customHeight="1">
      <c r="A8" s="59" t="s">
        <v>11</v>
      </c>
      <c r="B8" s="53" t="s">
        <v>64</v>
      </c>
      <c r="C8" s="105" t="s">
        <v>3</v>
      </c>
      <c r="D8" s="106">
        <v>108820</v>
      </c>
      <c r="E8" s="106">
        <v>9068</v>
      </c>
      <c r="F8" s="106">
        <v>5565204</v>
      </c>
      <c r="G8" s="106">
        <v>463767</v>
      </c>
      <c r="H8" s="106">
        <v>38268</v>
      </c>
      <c r="I8" s="106">
        <v>1826704</v>
      </c>
      <c r="J8" s="106">
        <v>3507</v>
      </c>
      <c r="K8" s="106">
        <v>27475</v>
      </c>
      <c r="L8" s="106">
        <v>28472</v>
      </c>
      <c r="M8" s="106">
        <v>439498</v>
      </c>
      <c r="N8" s="56"/>
      <c r="O8" s="107">
        <v>3748</v>
      </c>
      <c r="P8" s="107">
        <v>69327</v>
      </c>
      <c r="Q8" s="106">
        <v>34747</v>
      </c>
      <c r="R8" s="106">
        <v>4709</v>
      </c>
      <c r="S8" s="106">
        <v>30038</v>
      </c>
      <c r="T8" s="106">
        <v>3194647</v>
      </c>
      <c r="U8" s="108">
        <v>1</v>
      </c>
      <c r="V8" s="108">
        <v>196</v>
      </c>
      <c r="W8" s="106">
        <v>26</v>
      </c>
      <c r="X8" s="106">
        <v>1252</v>
      </c>
      <c r="Y8" s="106">
        <v>51</v>
      </c>
      <c r="Z8" s="55">
        <v>6105</v>
      </c>
      <c r="AA8" s="58" t="s">
        <v>12</v>
      </c>
      <c r="AB8" s="59" t="s">
        <v>13</v>
      </c>
    </row>
    <row r="9" spans="1:28" s="60" customFormat="1" ht="16.5" customHeight="1">
      <c r="A9" s="61"/>
      <c r="B9" s="62" t="s">
        <v>65</v>
      </c>
      <c r="C9" s="63"/>
      <c r="D9" s="109">
        <v>112701</v>
      </c>
      <c r="E9" s="109">
        <v>9391</v>
      </c>
      <c r="F9" s="109">
        <v>5857133</v>
      </c>
      <c r="G9" s="109">
        <v>488094</v>
      </c>
      <c r="H9" s="109">
        <v>39478</v>
      </c>
      <c r="I9" s="109">
        <v>1892091</v>
      </c>
      <c r="J9" s="109">
        <v>3368</v>
      </c>
      <c r="K9" s="109">
        <v>26581</v>
      </c>
      <c r="L9" s="109">
        <v>29238</v>
      </c>
      <c r="M9" s="109">
        <v>471859</v>
      </c>
      <c r="N9" s="109"/>
      <c r="O9" s="109">
        <v>4461</v>
      </c>
      <c r="P9" s="109">
        <v>102514</v>
      </c>
      <c r="Q9" s="109">
        <v>36082</v>
      </c>
      <c r="R9" s="109">
        <v>4645</v>
      </c>
      <c r="S9" s="109">
        <v>31437</v>
      </c>
      <c r="T9" s="109">
        <v>3355753</v>
      </c>
      <c r="U9" s="109">
        <v>5</v>
      </c>
      <c r="V9" s="109">
        <v>571</v>
      </c>
      <c r="W9" s="109">
        <v>19</v>
      </c>
      <c r="X9" s="109">
        <v>646</v>
      </c>
      <c r="Y9" s="109">
        <v>50</v>
      </c>
      <c r="Z9" s="110">
        <v>7122</v>
      </c>
      <c r="AA9" s="111" t="s">
        <v>14</v>
      </c>
      <c r="AB9" s="61"/>
    </row>
    <row r="10" spans="1:28" s="115" customFormat="1" ht="16.5" customHeight="1">
      <c r="A10" s="112"/>
      <c r="B10" s="113" t="s">
        <v>66</v>
      </c>
      <c r="C10" s="114"/>
      <c r="D10" s="109">
        <v>120641</v>
      </c>
      <c r="E10" s="109">
        <v>10053</v>
      </c>
      <c r="F10" s="109">
        <v>6225538</v>
      </c>
      <c r="G10" s="109">
        <v>518795</v>
      </c>
      <c r="H10" s="109">
        <v>42338</v>
      </c>
      <c r="I10" s="109">
        <v>2044867</v>
      </c>
      <c r="J10" s="109">
        <v>3485</v>
      </c>
      <c r="K10" s="109">
        <v>27130</v>
      </c>
      <c r="L10" s="109">
        <v>30931</v>
      </c>
      <c r="M10" s="109">
        <v>521740</v>
      </c>
      <c r="N10" s="109">
        <v>0</v>
      </c>
      <c r="O10" s="109">
        <v>4777</v>
      </c>
      <c r="P10" s="109">
        <v>93253</v>
      </c>
      <c r="Q10" s="109">
        <v>39045</v>
      </c>
      <c r="R10" s="109">
        <v>4868</v>
      </c>
      <c r="S10" s="109">
        <v>34177</v>
      </c>
      <c r="T10" s="109">
        <v>3531319</v>
      </c>
      <c r="U10" s="109">
        <v>3</v>
      </c>
      <c r="V10" s="109">
        <v>455</v>
      </c>
      <c r="W10" s="109">
        <v>21</v>
      </c>
      <c r="X10" s="109">
        <v>124</v>
      </c>
      <c r="Y10" s="109">
        <v>44</v>
      </c>
      <c r="Z10" s="110">
        <v>6650</v>
      </c>
      <c r="AA10" s="111" t="s">
        <v>15</v>
      </c>
      <c r="AB10" s="112"/>
    </row>
    <row r="11" spans="1:28" s="115" customFormat="1" ht="18" customHeight="1">
      <c r="A11" s="112"/>
      <c r="B11" s="113" t="s">
        <v>67</v>
      </c>
      <c r="C11" s="114"/>
      <c r="D11" s="109">
        <v>51342</v>
      </c>
      <c r="E11" s="106">
        <v>4279</v>
      </c>
      <c r="F11" s="109">
        <v>6613855</v>
      </c>
      <c r="G11" s="109">
        <v>551154.5833333333</v>
      </c>
      <c r="H11" s="109">
        <v>45083</v>
      </c>
      <c r="I11" s="109">
        <v>2176128</v>
      </c>
      <c r="J11" s="109">
        <v>3860</v>
      </c>
      <c r="K11" s="109">
        <v>30587</v>
      </c>
      <c r="L11" s="109">
        <v>32870</v>
      </c>
      <c r="M11" s="109">
        <v>566444</v>
      </c>
      <c r="N11" s="109"/>
      <c r="O11" s="109">
        <v>5765</v>
      </c>
      <c r="P11" s="109">
        <v>111911</v>
      </c>
      <c r="Q11" s="109">
        <v>44002</v>
      </c>
      <c r="R11" s="109">
        <v>5495</v>
      </c>
      <c r="S11" s="109">
        <v>38507</v>
      </c>
      <c r="T11" s="109">
        <v>3720359</v>
      </c>
      <c r="U11" s="109">
        <v>6</v>
      </c>
      <c r="V11" s="109">
        <v>610</v>
      </c>
      <c r="W11" s="109">
        <v>25</v>
      </c>
      <c r="X11" s="109">
        <v>1488</v>
      </c>
      <c r="Y11" s="109">
        <v>31</v>
      </c>
      <c r="Z11" s="55">
        <v>6328</v>
      </c>
      <c r="AA11" s="111" t="s">
        <v>67</v>
      </c>
      <c r="AB11" s="112"/>
    </row>
    <row r="12" spans="1:28" s="120" customFormat="1" ht="17.25" customHeight="1">
      <c r="A12" s="112"/>
      <c r="B12" s="116" t="s">
        <v>68</v>
      </c>
      <c r="C12" s="114"/>
      <c r="D12" s="117">
        <v>54665</v>
      </c>
      <c r="E12" s="118">
        <v>4555</v>
      </c>
      <c r="F12" s="117">
        <v>6933710</v>
      </c>
      <c r="G12" s="117">
        <v>577809.1666666666</v>
      </c>
      <c r="H12" s="117">
        <v>47959</v>
      </c>
      <c r="I12" s="117">
        <v>2244616</v>
      </c>
      <c r="J12" s="117">
        <v>4395</v>
      </c>
      <c r="K12" s="117">
        <v>35017</v>
      </c>
      <c r="L12" s="117">
        <v>35655</v>
      </c>
      <c r="M12" s="117">
        <v>627430</v>
      </c>
      <c r="N12" s="117"/>
      <c r="O12" s="117">
        <v>6901</v>
      </c>
      <c r="P12" s="117">
        <v>125563</v>
      </c>
      <c r="Q12" s="117">
        <v>47276</v>
      </c>
      <c r="R12" s="117">
        <v>5301</v>
      </c>
      <c r="S12" s="117">
        <v>41975</v>
      </c>
      <c r="T12" s="117">
        <v>3891948</v>
      </c>
      <c r="U12" s="117">
        <v>1</v>
      </c>
      <c r="V12" s="117">
        <v>295</v>
      </c>
      <c r="W12" s="117">
        <v>55</v>
      </c>
      <c r="X12" s="117">
        <v>489</v>
      </c>
      <c r="Y12" s="117">
        <v>39</v>
      </c>
      <c r="Z12" s="67">
        <v>8352</v>
      </c>
      <c r="AA12" s="119" t="s">
        <v>68</v>
      </c>
      <c r="AB12" s="112"/>
    </row>
    <row r="13" spans="1:28" s="123" customFormat="1" ht="8.25" customHeight="1">
      <c r="A13" s="61"/>
      <c r="B13" s="121"/>
      <c r="C13" s="63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56"/>
      <c r="O13" s="106"/>
      <c r="P13" s="106"/>
      <c r="Q13" s="106"/>
      <c r="R13" s="106"/>
      <c r="S13" s="106"/>
      <c r="T13" s="106"/>
      <c r="U13" s="108"/>
      <c r="V13" s="108"/>
      <c r="W13" s="106"/>
      <c r="X13" s="106"/>
      <c r="Y13" s="106"/>
      <c r="Z13" s="55"/>
      <c r="AA13" s="122"/>
      <c r="AB13" s="61"/>
    </row>
    <row r="14" spans="1:28" s="123" customFormat="1" ht="17.25" customHeight="1">
      <c r="A14" s="124" t="s">
        <v>69</v>
      </c>
      <c r="B14" s="124"/>
      <c r="C14" s="125"/>
      <c r="D14" s="106">
        <v>18466</v>
      </c>
      <c r="E14" s="106">
        <f>ROUND(D14/12,0)</f>
        <v>1539</v>
      </c>
      <c r="F14" s="106">
        <f>+I14+K14+M14+P14+T14+V14+X14+Z14</f>
        <v>2303674</v>
      </c>
      <c r="G14" s="106">
        <f>+F14/12</f>
        <v>191972.83333333334</v>
      </c>
      <c r="H14" s="106">
        <v>16816</v>
      </c>
      <c r="I14" s="106">
        <v>859075</v>
      </c>
      <c r="J14" s="106">
        <v>1453</v>
      </c>
      <c r="K14" s="106">
        <v>12377</v>
      </c>
      <c r="L14" s="106">
        <v>13693</v>
      </c>
      <c r="M14" s="106">
        <v>237882</v>
      </c>
      <c r="N14" s="56"/>
      <c r="O14" s="106">
        <v>1968</v>
      </c>
      <c r="P14" s="106">
        <v>35819</v>
      </c>
      <c r="Q14" s="106">
        <f>R14+S14</f>
        <v>15006</v>
      </c>
      <c r="R14" s="106">
        <v>1277</v>
      </c>
      <c r="S14" s="106">
        <v>13729</v>
      </c>
      <c r="T14" s="106">
        <v>1155443</v>
      </c>
      <c r="U14" s="108">
        <v>0</v>
      </c>
      <c r="V14" s="108">
        <v>0</v>
      </c>
      <c r="W14" s="106">
        <v>9</v>
      </c>
      <c r="X14" s="106">
        <v>77</v>
      </c>
      <c r="Y14" s="106">
        <v>12</v>
      </c>
      <c r="Z14" s="55">
        <v>3001</v>
      </c>
      <c r="AA14" s="58" t="s">
        <v>32</v>
      </c>
      <c r="AB14" s="61"/>
    </row>
    <row r="15" spans="1:28" s="123" customFormat="1" ht="17.25" customHeight="1">
      <c r="A15" s="124" t="s">
        <v>70</v>
      </c>
      <c r="B15" s="124"/>
      <c r="C15" s="125"/>
      <c r="D15" s="106">
        <v>15755</v>
      </c>
      <c r="E15" s="106">
        <f>ROUND(D15/12,0)</f>
        <v>1313</v>
      </c>
      <c r="F15" s="106">
        <f>+I15+K15+M15+P15+T15+V15+X15+Z15</f>
        <v>2172027</v>
      </c>
      <c r="G15" s="106">
        <f>+F15/12</f>
        <v>181002.25</v>
      </c>
      <c r="H15" s="106">
        <v>13600</v>
      </c>
      <c r="I15" s="106">
        <v>639161</v>
      </c>
      <c r="J15" s="106">
        <v>1117</v>
      </c>
      <c r="K15" s="106">
        <v>7963</v>
      </c>
      <c r="L15" s="106">
        <v>11744</v>
      </c>
      <c r="M15" s="106">
        <v>231264</v>
      </c>
      <c r="N15" s="56"/>
      <c r="O15" s="106">
        <v>2187</v>
      </c>
      <c r="P15" s="106">
        <v>47159</v>
      </c>
      <c r="Q15" s="106">
        <f>R15+S15</f>
        <v>14737</v>
      </c>
      <c r="R15" s="106">
        <v>1800</v>
      </c>
      <c r="S15" s="106">
        <v>12937</v>
      </c>
      <c r="T15" s="106">
        <v>1244001</v>
      </c>
      <c r="U15" s="108">
        <v>0</v>
      </c>
      <c r="V15" s="108">
        <v>0</v>
      </c>
      <c r="W15" s="106">
        <v>16</v>
      </c>
      <c r="X15" s="106">
        <v>213</v>
      </c>
      <c r="Y15" s="106">
        <v>15</v>
      </c>
      <c r="Z15" s="55">
        <v>2266</v>
      </c>
      <c r="AA15" s="58" t="s">
        <v>33</v>
      </c>
      <c r="AB15" s="61"/>
    </row>
    <row r="16" spans="1:30" s="123" customFormat="1" ht="17.25" customHeight="1">
      <c r="A16" s="124" t="s">
        <v>71</v>
      </c>
      <c r="B16" s="124"/>
      <c r="C16" s="125"/>
      <c r="D16" s="106">
        <v>5184</v>
      </c>
      <c r="E16" s="106">
        <f>ROUND(D16/12,0)</f>
        <v>432</v>
      </c>
      <c r="F16" s="106">
        <f>+I16+K16+M16+P16+T16+V16+X16+Z16</f>
        <v>650712</v>
      </c>
      <c r="G16" s="106">
        <f>+F16/12</f>
        <v>54226</v>
      </c>
      <c r="H16" s="106">
        <v>4477</v>
      </c>
      <c r="I16" s="106">
        <v>202755</v>
      </c>
      <c r="J16" s="106">
        <v>473</v>
      </c>
      <c r="K16" s="106">
        <v>4158</v>
      </c>
      <c r="L16" s="106">
        <v>3080</v>
      </c>
      <c r="M16" s="106">
        <v>60605</v>
      </c>
      <c r="N16" s="56"/>
      <c r="O16" s="106">
        <v>713</v>
      </c>
      <c r="P16" s="106">
        <v>12023</v>
      </c>
      <c r="Q16" s="106">
        <f>R16+S16</f>
        <v>4450</v>
      </c>
      <c r="R16" s="106">
        <v>440</v>
      </c>
      <c r="S16" s="106">
        <v>4010</v>
      </c>
      <c r="T16" s="106">
        <v>370766</v>
      </c>
      <c r="U16" s="108">
        <v>0</v>
      </c>
      <c r="V16" s="108">
        <v>0</v>
      </c>
      <c r="W16" s="108">
        <v>11</v>
      </c>
      <c r="X16" s="108">
        <v>33</v>
      </c>
      <c r="Y16" s="108">
        <v>2</v>
      </c>
      <c r="Z16" s="126">
        <v>372</v>
      </c>
      <c r="AA16" s="58" t="s">
        <v>34</v>
      </c>
      <c r="AB16" s="61"/>
      <c r="AD16" s="55"/>
    </row>
    <row r="17" spans="1:28" s="123" customFormat="1" ht="17.25" customHeight="1">
      <c r="A17" s="124" t="s">
        <v>72</v>
      </c>
      <c r="B17" s="124"/>
      <c r="C17" s="125"/>
      <c r="D17" s="106">
        <v>3847</v>
      </c>
      <c r="E17" s="106">
        <f>ROUND(D17/12,0)</f>
        <v>321</v>
      </c>
      <c r="F17" s="106">
        <f>+I17+K17+M17+P17+T17+V17+X17+Z17</f>
        <v>433995</v>
      </c>
      <c r="G17" s="106">
        <f>+F17/12</f>
        <v>36166.25</v>
      </c>
      <c r="H17" s="106">
        <v>3369</v>
      </c>
      <c r="I17" s="106">
        <v>150947</v>
      </c>
      <c r="J17" s="106">
        <v>635</v>
      </c>
      <c r="K17" s="106">
        <v>4629</v>
      </c>
      <c r="L17" s="106">
        <v>2578</v>
      </c>
      <c r="M17" s="106">
        <v>37752</v>
      </c>
      <c r="N17" s="56"/>
      <c r="O17" s="106">
        <v>387</v>
      </c>
      <c r="P17" s="106">
        <v>3336</v>
      </c>
      <c r="Q17" s="106">
        <f>R17+S17</f>
        <v>3207</v>
      </c>
      <c r="R17" s="106">
        <v>351</v>
      </c>
      <c r="S17" s="106">
        <v>2856</v>
      </c>
      <c r="T17" s="106">
        <v>236324</v>
      </c>
      <c r="U17" s="108">
        <v>0</v>
      </c>
      <c r="V17" s="108">
        <v>0</v>
      </c>
      <c r="W17" s="108">
        <v>13</v>
      </c>
      <c r="X17" s="108">
        <v>0</v>
      </c>
      <c r="Y17" s="106">
        <v>2</v>
      </c>
      <c r="Z17" s="55">
        <v>1007</v>
      </c>
      <c r="AA17" s="58" t="s">
        <v>35</v>
      </c>
      <c r="AB17" s="61"/>
    </row>
    <row r="18" spans="1:28" s="123" customFormat="1" ht="6.75" customHeight="1">
      <c r="A18" s="61"/>
      <c r="B18" s="61"/>
      <c r="C18" s="63"/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56"/>
      <c r="O18" s="106"/>
      <c r="P18" s="106"/>
      <c r="Q18" s="106"/>
      <c r="R18" s="106"/>
      <c r="S18" s="106"/>
      <c r="T18" s="106"/>
      <c r="U18" s="108"/>
      <c r="V18" s="108"/>
      <c r="W18" s="106"/>
      <c r="X18" s="106"/>
      <c r="Y18" s="106"/>
      <c r="Z18" s="55"/>
      <c r="AA18" s="58"/>
      <c r="AB18" s="61"/>
    </row>
    <row r="19" spans="1:28" s="123" customFormat="1" ht="17.25" customHeight="1">
      <c r="A19" s="124" t="s">
        <v>73</v>
      </c>
      <c r="B19" s="124"/>
      <c r="C19" s="125"/>
      <c r="D19" s="106">
        <v>4172</v>
      </c>
      <c r="E19" s="106">
        <f>ROUND(D19/12,0)</f>
        <v>348</v>
      </c>
      <c r="F19" s="106">
        <f>+I19+K19+M19+P19+T19+V19+X19+Z19</f>
        <v>502282</v>
      </c>
      <c r="G19" s="106">
        <f>+F19/12</f>
        <v>41856.833333333336</v>
      </c>
      <c r="H19" s="106">
        <v>3622</v>
      </c>
      <c r="I19" s="106">
        <v>140736</v>
      </c>
      <c r="J19" s="106">
        <v>415</v>
      </c>
      <c r="K19" s="106">
        <v>3428</v>
      </c>
      <c r="L19" s="106">
        <v>1679</v>
      </c>
      <c r="M19" s="106">
        <v>16969</v>
      </c>
      <c r="N19" s="56"/>
      <c r="O19" s="106">
        <v>423</v>
      </c>
      <c r="P19" s="106">
        <v>8369</v>
      </c>
      <c r="Q19" s="106">
        <f>R19+S19</f>
        <v>3542</v>
      </c>
      <c r="R19" s="106">
        <v>675</v>
      </c>
      <c r="S19" s="106">
        <v>2867</v>
      </c>
      <c r="T19" s="106">
        <v>331564</v>
      </c>
      <c r="U19" s="108">
        <v>0</v>
      </c>
      <c r="V19" s="108">
        <v>0</v>
      </c>
      <c r="W19" s="108">
        <v>4</v>
      </c>
      <c r="X19" s="108">
        <v>121</v>
      </c>
      <c r="Y19" s="106">
        <v>5</v>
      </c>
      <c r="Z19" s="55">
        <v>1095</v>
      </c>
      <c r="AA19" s="58" t="s">
        <v>36</v>
      </c>
      <c r="AB19" s="61"/>
    </row>
    <row r="20" spans="1:28" s="123" customFormat="1" ht="17.25" customHeight="1">
      <c r="A20" s="124" t="s">
        <v>74</v>
      </c>
      <c r="B20" s="124"/>
      <c r="C20" s="125"/>
      <c r="D20" s="106">
        <v>3250</v>
      </c>
      <c r="E20" s="106">
        <f>ROUND(D20/12,0)</f>
        <v>271</v>
      </c>
      <c r="F20" s="106">
        <f>+I20+K20+M20+P20+T20+V20+X20+Z20</f>
        <v>375862</v>
      </c>
      <c r="G20" s="106">
        <f>+F20/12</f>
        <v>31321.833333333332</v>
      </c>
      <c r="H20" s="106">
        <v>2800</v>
      </c>
      <c r="I20" s="106">
        <v>111132</v>
      </c>
      <c r="J20" s="106">
        <v>135</v>
      </c>
      <c r="K20" s="106">
        <v>1087</v>
      </c>
      <c r="L20" s="106">
        <v>1295</v>
      </c>
      <c r="M20" s="106">
        <v>17934</v>
      </c>
      <c r="N20" s="56"/>
      <c r="O20" s="106">
        <v>434</v>
      </c>
      <c r="P20" s="106">
        <v>5083</v>
      </c>
      <c r="Q20" s="106">
        <f>R20+S20</f>
        <v>2819</v>
      </c>
      <c r="R20" s="106">
        <v>290</v>
      </c>
      <c r="S20" s="106">
        <v>2529</v>
      </c>
      <c r="T20" s="106">
        <v>240262</v>
      </c>
      <c r="U20" s="108">
        <v>0</v>
      </c>
      <c r="V20" s="108">
        <v>0</v>
      </c>
      <c r="W20" s="108">
        <v>0</v>
      </c>
      <c r="X20" s="108">
        <v>45</v>
      </c>
      <c r="Y20" s="108">
        <v>1</v>
      </c>
      <c r="Z20" s="55">
        <v>319</v>
      </c>
      <c r="AA20" s="58" t="s">
        <v>37</v>
      </c>
      <c r="AB20" s="61"/>
    </row>
    <row r="21" spans="1:28" s="123" customFormat="1" ht="17.25" customHeight="1">
      <c r="A21" s="124" t="s">
        <v>75</v>
      </c>
      <c r="B21" s="124"/>
      <c r="C21" s="125"/>
      <c r="D21" s="106">
        <v>3991</v>
      </c>
      <c r="E21" s="106">
        <f>ROUND(D21/12,0)</f>
        <v>333</v>
      </c>
      <c r="F21" s="106">
        <f>+I21+K21+M21+P21+T21+V21+X21+Z21</f>
        <v>495158</v>
      </c>
      <c r="G21" s="106">
        <f>+F21/12</f>
        <v>41263.166666666664</v>
      </c>
      <c r="H21" s="106">
        <v>3275</v>
      </c>
      <c r="I21" s="106">
        <v>140810</v>
      </c>
      <c r="J21" s="106">
        <v>167</v>
      </c>
      <c r="K21" s="106">
        <v>1375</v>
      </c>
      <c r="L21" s="106">
        <v>1586</v>
      </c>
      <c r="M21" s="106">
        <v>25024</v>
      </c>
      <c r="N21" s="56"/>
      <c r="O21" s="106">
        <v>789</v>
      </c>
      <c r="P21" s="106">
        <v>13774</v>
      </c>
      <c r="Q21" s="106">
        <f>R21+S21</f>
        <v>3515</v>
      </c>
      <c r="R21" s="106">
        <v>468</v>
      </c>
      <c r="S21" s="106">
        <v>3047</v>
      </c>
      <c r="T21" s="106">
        <v>313588</v>
      </c>
      <c r="U21" s="108">
        <v>1</v>
      </c>
      <c r="V21" s="108">
        <v>295</v>
      </c>
      <c r="W21" s="108">
        <v>2</v>
      </c>
      <c r="X21" s="108">
        <v>0</v>
      </c>
      <c r="Y21" s="127">
        <v>2</v>
      </c>
      <c r="Z21" s="128">
        <v>292</v>
      </c>
      <c r="AA21" s="58" t="s">
        <v>38</v>
      </c>
      <c r="AB21" s="61"/>
    </row>
    <row r="22" spans="1:28" s="137" customFormat="1" ht="7.5" customHeight="1" thickBot="1">
      <c r="A22" s="129"/>
      <c r="B22" s="129"/>
      <c r="C22" s="129"/>
      <c r="D22" s="130"/>
      <c r="E22" s="131"/>
      <c r="F22" s="131"/>
      <c r="G22" s="131"/>
      <c r="H22" s="131"/>
      <c r="I22" s="131"/>
      <c r="J22" s="131"/>
      <c r="K22" s="131"/>
      <c r="L22" s="131"/>
      <c r="M22" s="131"/>
      <c r="N22" s="132"/>
      <c r="O22" s="132"/>
      <c r="P22" s="132"/>
      <c r="Q22" s="133"/>
      <c r="R22" s="131"/>
      <c r="S22" s="131"/>
      <c r="T22" s="131"/>
      <c r="U22" s="134"/>
      <c r="V22" s="134"/>
      <c r="W22" s="134"/>
      <c r="X22" s="134"/>
      <c r="Y22" s="134"/>
      <c r="Z22" s="135"/>
      <c r="AA22" s="129"/>
      <c r="AB22" s="136"/>
    </row>
    <row r="23" spans="1:28" ht="19.5" customHeight="1" thickTop="1">
      <c r="A23" s="138" t="s">
        <v>76</v>
      </c>
      <c r="B23" s="139"/>
      <c r="C23" s="138"/>
      <c r="D23" s="138"/>
      <c r="E23" s="138"/>
      <c r="F23" s="138"/>
      <c r="G23" s="138"/>
      <c r="H23" s="138"/>
      <c r="I23" s="140"/>
      <c r="J23" s="140"/>
      <c r="K23" s="140"/>
      <c r="L23" s="140"/>
      <c r="M23" s="140"/>
      <c r="N23" s="141"/>
      <c r="O23" s="141"/>
      <c r="P23" s="141"/>
      <c r="Q23" s="142"/>
      <c r="R23" s="140"/>
      <c r="S23" s="140"/>
      <c r="T23" s="140"/>
      <c r="U23" s="140"/>
      <c r="V23" s="140"/>
      <c r="W23" s="140"/>
      <c r="X23" s="140"/>
      <c r="Y23" s="140"/>
      <c r="Z23" s="140"/>
      <c r="AA23" s="140"/>
      <c r="AB23" s="140"/>
    </row>
  </sheetData>
  <mergeCells count="40">
    <mergeCell ref="A21:C21"/>
    <mergeCell ref="A14:C14"/>
    <mergeCell ref="A15:C15"/>
    <mergeCell ref="A16:C16"/>
    <mergeCell ref="A17:C17"/>
    <mergeCell ref="O1:S1"/>
    <mergeCell ref="A23:H23"/>
    <mergeCell ref="A3:D3"/>
    <mergeCell ref="Q4:T4"/>
    <mergeCell ref="J5:J6"/>
    <mergeCell ref="K5:K6"/>
    <mergeCell ref="L5:L6"/>
    <mergeCell ref="Q5:S5"/>
    <mergeCell ref="A19:C19"/>
    <mergeCell ref="A20:C20"/>
    <mergeCell ref="I1:M1"/>
    <mergeCell ref="A4:C6"/>
    <mergeCell ref="D5:E5"/>
    <mergeCell ref="M5:M6"/>
    <mergeCell ref="L4:M4"/>
    <mergeCell ref="H5:H6"/>
    <mergeCell ref="I5:I6"/>
    <mergeCell ref="W5:W6"/>
    <mergeCell ref="U4:V4"/>
    <mergeCell ref="T5:T6"/>
    <mergeCell ref="V5:V6"/>
    <mergeCell ref="W4:X4"/>
    <mergeCell ref="U5:U6"/>
    <mergeCell ref="X5:X6"/>
    <mergeCell ref="AA4:AB6"/>
    <mergeCell ref="Y5:Y6"/>
    <mergeCell ref="Z5:Z6"/>
    <mergeCell ref="Y4:Z4"/>
    <mergeCell ref="O4:P4"/>
    <mergeCell ref="H4:I4"/>
    <mergeCell ref="D4:G4"/>
    <mergeCell ref="F5:G5"/>
    <mergeCell ref="J4:K4"/>
    <mergeCell ref="O5:O6"/>
    <mergeCell ref="P5:P6"/>
  </mergeCells>
  <printOptions/>
  <pageMargins left="0.2" right="0.22" top="0.84" bottom="0.984251968503937" header="5.29" footer="0.5118110236220472"/>
  <pageSetup horizontalDpi="1200" verticalDpi="1200" orientation="portrait" paperSize="9" scale="76" r:id="rId1"/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toyokawatakanori</dc:creator>
  <cp:keywords/>
  <dc:description/>
  <cp:lastModifiedBy>toyokawatakanori</cp:lastModifiedBy>
  <dcterms:created xsi:type="dcterms:W3CDTF">2007-07-04T02:12:18Z</dcterms:created>
  <dcterms:modified xsi:type="dcterms:W3CDTF">2007-07-04T02:13:10Z</dcterms:modified>
  <cp:category/>
  <cp:version/>
  <cp:contentType/>
  <cp:contentStatus/>
</cp:coreProperties>
</file>