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49" sheetId="1" r:id="rId1"/>
  </sheets>
  <definedNames>
    <definedName name="_xlnm.Print_Area" localSheetId="0">'49'!$A$1:$G$35</definedName>
  </definedNames>
  <calcPr fullCalcOnLoad="1"/>
</workbook>
</file>

<file path=xl/comments1.xml><?xml version="1.0" encoding="utf-8"?>
<comments xmlns="http://schemas.openxmlformats.org/spreadsheetml/2006/main">
  <authors>
    <author>鳥取県情報センター</author>
  </authors>
  <commentList>
    <comment ref="D22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分母はＨ１２鳥取県の生産量の月平均
（10516/12)</t>
        </r>
      </text>
    </comment>
    <comment ref="F22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分母はＨ１２鳥取県の生産量の月平均
（9734/12)</t>
        </r>
      </text>
    </comment>
    <comment ref="D20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分母はＨ１２の生産量
10516</t>
        </r>
      </text>
    </comment>
    <comment ref="F20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分母はＨ１２の生産量
9734</t>
        </r>
      </text>
    </comment>
    <comment ref="D12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分母はＨ１２の生産量
2539961</t>
        </r>
      </text>
    </comment>
    <comment ref="F12" authorId="0">
      <text>
        <r>
          <rPr>
            <b/>
            <sz val="9"/>
            <rFont val="ＭＳ Ｐゴシック"/>
            <family val="3"/>
          </rPr>
          <t>鳥取県情報センター:</t>
        </r>
        <r>
          <rPr>
            <sz val="9"/>
            <rFont val="ＭＳ Ｐゴシック"/>
            <family val="3"/>
          </rPr>
          <t xml:space="preserve">
分母はＨ１２の生産量
2463130</t>
        </r>
      </text>
    </comment>
  </commentList>
</comments>
</file>

<file path=xl/sharedStrings.xml><?xml version="1.0" encoding="utf-8"?>
<sst xmlns="http://schemas.openxmlformats.org/spreadsheetml/2006/main" count="35" uniqueCount="30">
  <si>
    <t xml:space="preserve">  (単位 ｔ・指数 平成12年＝100)</t>
  </si>
  <si>
    <t xml:space="preserve">鳥取統計・情報センター「農林水産統計年報」 </t>
  </si>
  <si>
    <t>年       月</t>
  </si>
  <si>
    <t>生    産    量</t>
  </si>
  <si>
    <t>指          数</t>
  </si>
  <si>
    <t>出    荷    量</t>
  </si>
  <si>
    <t>指         数</t>
  </si>
  <si>
    <t>出    荷    率
(出荷量/生産量)</t>
  </si>
  <si>
    <t>全                            国</t>
  </si>
  <si>
    <r>
      <t>平成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</si>
  <si>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　　12</t>
  </si>
  <si>
    <t xml:space="preserve">    13</t>
  </si>
  <si>
    <t>　　14</t>
  </si>
  <si>
    <t>　　15</t>
  </si>
  <si>
    <t>鳥             取             県</t>
  </si>
  <si>
    <t>平成 11年</t>
  </si>
  <si>
    <t xml:space="preserve">  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</si>
  <si>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</si>
  <si>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</si>
  <si>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</si>
  <si>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</si>
  <si>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</si>
  <si>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</si>
  <si>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</si>
  <si>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</si>
  <si>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</si>
  <si>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</si>
  <si>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</si>
  <si>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 xml:space="preserve">   49  鶏卵の生産量及び出荷量</t>
  </si>
  <si>
    <t>平成11～平成15年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</si>
</sst>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80" fontId="0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75" workbookViewId="0" topLeftCell="A1">
      <pane xSplit="2" ySplit="4" topLeftCell="C26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.796875" defaultRowHeight="14.25"/>
  <cols>
    <col min="1" max="1" width="10.09765625" style="0" customWidth="1"/>
    <col min="2" max="2" width="7.59765625" style="0" customWidth="1"/>
    <col min="3" max="3" width="19.5" style="0" customWidth="1"/>
    <col min="4" max="4" width="20.09765625" style="0" customWidth="1"/>
    <col min="5" max="5" width="20" style="0" customWidth="1"/>
    <col min="6" max="6" width="19.8984375" style="0" customWidth="1"/>
    <col min="7" max="7" width="19.59765625" style="0" customWidth="1"/>
    <col min="8" max="16384" width="14.59765625" style="0" customWidth="1"/>
  </cols>
  <sheetData>
    <row r="1" spans="2:7" s="1" customFormat="1" ht="29.25" customHeight="1">
      <c r="B1" s="2" t="s">
        <v>28</v>
      </c>
      <c r="C1" s="2"/>
      <c r="D1" s="2"/>
      <c r="E1" s="2"/>
      <c r="F1" s="3" t="s">
        <v>29</v>
      </c>
      <c r="G1" s="3"/>
    </row>
    <row r="2" spans="6:7" ht="33.75" customHeight="1">
      <c r="F2" s="4"/>
      <c r="G2" s="5"/>
    </row>
    <row r="3" spans="1:7" s="6" customFormat="1" ht="21.75" customHeight="1" thickBot="1">
      <c r="A3" s="6" t="s">
        <v>0</v>
      </c>
      <c r="G3" s="7" t="s">
        <v>1</v>
      </c>
    </row>
    <row r="4" spans="1:7" ht="54" customHeight="1" thickTop="1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</row>
    <row r="5" spans="1:7" ht="10.5" customHeight="1">
      <c r="A5" s="12"/>
      <c r="B5" s="13"/>
      <c r="C5" s="12"/>
      <c r="D5" s="12"/>
      <c r="E5" s="12"/>
      <c r="F5" s="12"/>
      <c r="G5" s="14"/>
    </row>
    <row r="6" spans="1:7" s="19" customFormat="1" ht="33" customHeight="1">
      <c r="A6" s="15"/>
      <c r="B6" s="16"/>
      <c r="C6" s="17"/>
      <c r="D6" s="18" t="s">
        <v>8</v>
      </c>
      <c r="E6" s="18"/>
      <c r="F6" s="18"/>
      <c r="G6" s="17"/>
    </row>
    <row r="7" spans="1:7" s="19" customFormat="1" ht="10.5" customHeight="1">
      <c r="A7" s="15"/>
      <c r="B7" s="16"/>
      <c r="C7" s="17"/>
      <c r="D7" s="20"/>
      <c r="E7" s="20"/>
      <c r="F7" s="20"/>
      <c r="G7" s="17"/>
    </row>
    <row r="8" spans="1:7" s="1" customFormat="1" ht="33" customHeight="1">
      <c r="A8" s="21" t="s">
        <v>9</v>
      </c>
      <c r="B8" s="22"/>
      <c r="C8" s="23">
        <v>2535655</v>
      </c>
      <c r="D8" s="24">
        <v>99.8304698379227</v>
      </c>
      <c r="E8" s="23">
        <v>2458108</v>
      </c>
      <c r="F8" s="25">
        <v>99.79611307563954</v>
      </c>
      <c r="G8" s="25">
        <v>96.9</v>
      </c>
    </row>
    <row r="9" spans="1:7" s="1" customFormat="1" ht="33" customHeight="1">
      <c r="A9" s="21" t="s">
        <v>10</v>
      </c>
      <c r="B9" s="22"/>
      <c r="C9" s="23">
        <v>2539961</v>
      </c>
      <c r="D9" s="24">
        <v>100</v>
      </c>
      <c r="E9" s="23">
        <v>2463130</v>
      </c>
      <c r="F9" s="25">
        <v>100</v>
      </c>
      <c r="G9" s="25">
        <v>97</v>
      </c>
    </row>
    <row r="10" spans="1:7" s="1" customFormat="1" ht="33" customHeight="1">
      <c r="A10" s="21" t="s">
        <v>11</v>
      </c>
      <c r="B10" s="22"/>
      <c r="C10" s="23">
        <v>2526782</v>
      </c>
      <c r="D10" s="25">
        <f>C10/2539961*100</f>
        <v>99.48113376543971</v>
      </c>
      <c r="E10" s="23">
        <v>2451297</v>
      </c>
      <c r="F10" s="25">
        <f>2451297/2463130*100</f>
        <v>99.5195949868663</v>
      </c>
      <c r="G10" s="25">
        <f>E10/C10*100</f>
        <v>97.01260338248412</v>
      </c>
    </row>
    <row r="11" spans="1:7" s="26" customFormat="1" ht="33" customHeight="1">
      <c r="A11" s="21" t="s">
        <v>12</v>
      </c>
      <c r="B11" s="22"/>
      <c r="C11" s="23">
        <v>2528902</v>
      </c>
      <c r="D11" s="25">
        <f>C11/2539961*100</f>
        <v>99.56459961393108</v>
      </c>
      <c r="E11" s="23">
        <v>2452543</v>
      </c>
      <c r="F11" s="25">
        <f>2452543/2463130*100</f>
        <v>99.57018102982789</v>
      </c>
      <c r="G11" s="25">
        <f>E11/C11*100</f>
        <v>96.98054728890246</v>
      </c>
    </row>
    <row r="12" spans="1:7" s="19" customFormat="1" ht="33" customHeight="1">
      <c r="A12" s="27" t="s">
        <v>13</v>
      </c>
      <c r="B12" s="28"/>
      <c r="C12" s="29">
        <v>2529128</v>
      </c>
      <c r="D12" s="30">
        <f>C12/2539961*100</f>
        <v>99.57349738834573</v>
      </c>
      <c r="E12" s="29">
        <v>2453684</v>
      </c>
      <c r="F12" s="30">
        <f>2453684/2463130*100</f>
        <v>99.6165042040006</v>
      </c>
      <c r="G12" s="30">
        <f>E12/C12*100</f>
        <v>97.01699558108565</v>
      </c>
    </row>
    <row r="13" spans="1:7" s="19" customFormat="1" ht="10.5" customHeight="1">
      <c r="A13" s="27"/>
      <c r="B13" s="28"/>
      <c r="C13" s="29"/>
      <c r="D13" s="30"/>
      <c r="E13" s="29"/>
      <c r="F13" s="30"/>
      <c r="G13" s="30"/>
    </row>
    <row r="14" spans="1:7" s="19" customFormat="1" ht="33" customHeight="1">
      <c r="A14" s="31"/>
      <c r="B14" s="28"/>
      <c r="C14" s="32"/>
      <c r="D14" s="18" t="s">
        <v>14</v>
      </c>
      <c r="E14" s="18"/>
      <c r="F14" s="18"/>
      <c r="G14" s="17"/>
    </row>
    <row r="15" spans="1:7" s="19" customFormat="1" ht="10.5" customHeight="1">
      <c r="A15" s="31"/>
      <c r="B15" s="28"/>
      <c r="C15" s="32"/>
      <c r="D15" s="20"/>
      <c r="E15" s="20"/>
      <c r="F15" s="20"/>
      <c r="G15" s="17"/>
    </row>
    <row r="16" spans="1:7" s="1" customFormat="1" ht="33" customHeight="1">
      <c r="A16" s="21" t="s">
        <v>15</v>
      </c>
      <c r="B16" s="22"/>
      <c r="C16" s="23">
        <v>11487</v>
      </c>
      <c r="D16" s="25">
        <v>109.23354887790033</v>
      </c>
      <c r="E16" s="23">
        <v>10691</v>
      </c>
      <c r="F16" s="25">
        <v>109.83151838915144</v>
      </c>
      <c r="G16" s="25">
        <v>93.1</v>
      </c>
    </row>
    <row r="17" spans="1:7" s="1" customFormat="1" ht="33" customHeight="1">
      <c r="A17" s="21" t="s">
        <v>10</v>
      </c>
      <c r="B17" s="22"/>
      <c r="C17" s="23">
        <v>10516</v>
      </c>
      <c r="D17" s="25">
        <v>100</v>
      </c>
      <c r="E17" s="23">
        <v>9734</v>
      </c>
      <c r="F17" s="25">
        <v>100</v>
      </c>
      <c r="G17" s="25">
        <v>92.6</v>
      </c>
    </row>
    <row r="18" spans="1:7" s="1" customFormat="1" ht="33" customHeight="1">
      <c r="A18" s="21" t="s">
        <v>11</v>
      </c>
      <c r="B18" s="22"/>
      <c r="C18" s="23">
        <v>11129</v>
      </c>
      <c r="D18" s="25">
        <f>11129/10516*100</f>
        <v>105.82921262837581</v>
      </c>
      <c r="E18" s="23">
        <v>10334</v>
      </c>
      <c r="F18" s="25">
        <f>10334/9734*100</f>
        <v>106.16396137250874</v>
      </c>
      <c r="G18" s="25">
        <v>92.9</v>
      </c>
    </row>
    <row r="19" spans="1:7" s="26" customFormat="1" ht="33" customHeight="1">
      <c r="A19" s="21" t="s">
        <v>12</v>
      </c>
      <c r="B19" s="22"/>
      <c r="C19" s="23">
        <v>11091</v>
      </c>
      <c r="D19" s="25">
        <f>11091/10516*100</f>
        <v>105.4678585013313</v>
      </c>
      <c r="E19" s="23">
        <v>10266</v>
      </c>
      <c r="F19" s="25">
        <f>10266/9734*100</f>
        <v>105.46537908362441</v>
      </c>
      <c r="G19" s="25">
        <v>92.6</v>
      </c>
    </row>
    <row r="20" spans="1:7" s="19" customFormat="1" ht="33" customHeight="1">
      <c r="A20" s="27" t="s">
        <v>13</v>
      </c>
      <c r="B20" s="28"/>
      <c r="C20" s="29">
        <v>10784</v>
      </c>
      <c r="D20" s="30">
        <f>10784/10516*100</f>
        <v>102.54849752757703</v>
      </c>
      <c r="E20" s="29">
        <v>9925</v>
      </c>
      <c r="F20" s="30">
        <f>9925/9734*100</f>
        <v>101.96219437024861</v>
      </c>
      <c r="G20" s="30">
        <v>92</v>
      </c>
    </row>
    <row r="21" spans="1:7" s="19" customFormat="1" ht="10.5" customHeight="1">
      <c r="A21" s="27"/>
      <c r="B21" s="28"/>
      <c r="C21" s="29"/>
      <c r="D21" s="30"/>
      <c r="E21" s="29"/>
      <c r="F21" s="30"/>
      <c r="G21" s="30"/>
    </row>
    <row r="22" spans="1:7" ht="33" customHeight="1">
      <c r="A22" s="33" t="s">
        <v>13</v>
      </c>
      <c r="B22" s="34" t="s">
        <v>16</v>
      </c>
      <c r="C22" s="35">
        <v>841</v>
      </c>
      <c r="D22" s="36">
        <f aca="true" t="shared" si="0" ref="D22:D27">C22/(10516/12)*100</f>
        <v>95.96804868771396</v>
      </c>
      <c r="E22" s="35">
        <v>766</v>
      </c>
      <c r="F22" s="36">
        <f aca="true" t="shared" si="1" ref="F22:F27">E22/(9734/12)*100</f>
        <v>94.43188822683378</v>
      </c>
      <c r="G22" s="36">
        <f aca="true" t="shared" si="2" ref="G22:G27">E22/C22*100</f>
        <v>91.08204518430439</v>
      </c>
    </row>
    <row r="23" spans="1:7" ht="33" customHeight="1">
      <c r="A23" s="37"/>
      <c r="B23" s="38" t="s">
        <v>17</v>
      </c>
      <c r="C23" s="35">
        <v>804</v>
      </c>
      <c r="D23" s="36">
        <f t="shared" si="0"/>
        <v>91.74591099277292</v>
      </c>
      <c r="E23" s="35">
        <v>738</v>
      </c>
      <c r="F23" s="36">
        <f t="shared" si="1"/>
        <v>90.9800698582289</v>
      </c>
      <c r="G23" s="36">
        <f t="shared" si="2"/>
        <v>91.7910447761194</v>
      </c>
    </row>
    <row r="24" spans="1:7" ht="33" customHeight="1">
      <c r="A24" s="37"/>
      <c r="B24" s="38" t="s">
        <v>18</v>
      </c>
      <c r="C24" s="35">
        <v>863</v>
      </c>
      <c r="D24" s="36">
        <f t="shared" si="0"/>
        <v>98.47850893875997</v>
      </c>
      <c r="E24" s="35">
        <v>793</v>
      </c>
      <c r="F24" s="36">
        <f t="shared" si="1"/>
        <v>97.7604273679885</v>
      </c>
      <c r="G24" s="36">
        <f t="shared" si="2"/>
        <v>91.88876013904984</v>
      </c>
    </row>
    <row r="25" spans="1:7" ht="33" customHeight="1">
      <c r="A25" s="37"/>
      <c r="B25" s="38" t="s">
        <v>19</v>
      </c>
      <c r="C25" s="35">
        <v>882</v>
      </c>
      <c r="D25" s="36">
        <f t="shared" si="0"/>
        <v>100.646633701027</v>
      </c>
      <c r="E25" s="35">
        <v>816</v>
      </c>
      <c r="F25" s="36">
        <f t="shared" si="1"/>
        <v>100.59584959934251</v>
      </c>
      <c r="G25" s="36">
        <f t="shared" si="2"/>
        <v>92.51700680272108</v>
      </c>
    </row>
    <row r="26" spans="1:7" ht="33" customHeight="1">
      <c r="A26" s="37"/>
      <c r="B26" s="38" t="s">
        <v>20</v>
      </c>
      <c r="C26" s="35">
        <v>856</v>
      </c>
      <c r="D26" s="36">
        <f t="shared" si="0"/>
        <v>97.67972613160897</v>
      </c>
      <c r="E26" s="35">
        <v>788</v>
      </c>
      <c r="F26" s="36">
        <f t="shared" si="1"/>
        <v>97.14403123073762</v>
      </c>
      <c r="G26" s="36">
        <f t="shared" si="2"/>
        <v>92.05607476635514</v>
      </c>
    </row>
    <row r="27" spans="1:7" ht="33" customHeight="1">
      <c r="A27" s="37"/>
      <c r="B27" s="38" t="s">
        <v>21</v>
      </c>
      <c r="C27" s="35">
        <v>875</v>
      </c>
      <c r="D27" s="36">
        <f t="shared" si="0"/>
        <v>99.84785089387599</v>
      </c>
      <c r="E27" s="35">
        <v>806</v>
      </c>
      <c r="F27" s="36">
        <f t="shared" si="1"/>
        <v>99.36305732484077</v>
      </c>
      <c r="G27" s="36">
        <f t="shared" si="2"/>
        <v>92.11428571428571</v>
      </c>
    </row>
    <row r="28" spans="1:7" ht="9" customHeight="1">
      <c r="A28" s="37"/>
      <c r="B28" s="38"/>
      <c r="D28" s="36"/>
      <c r="F28" s="36"/>
      <c r="G28" s="36"/>
    </row>
    <row r="29" spans="1:7" ht="33" customHeight="1">
      <c r="A29" s="37"/>
      <c r="B29" s="38" t="s">
        <v>22</v>
      </c>
      <c r="C29" s="35">
        <v>874</v>
      </c>
      <c r="D29" s="36">
        <f aca="true" t="shared" si="3" ref="D29:D34">C29/(10516/12)*100</f>
        <v>99.73373906428299</v>
      </c>
      <c r="E29" s="35">
        <v>802</v>
      </c>
      <c r="F29" s="36">
        <f aca="true" t="shared" si="4" ref="F29:F34">E29/(9734/12)*100</f>
        <v>98.86994041504008</v>
      </c>
      <c r="G29" s="36">
        <f aca="true" t="shared" si="5" ref="G29:G34">E29/C29*100</f>
        <v>91.76201372997713</v>
      </c>
    </row>
    <row r="30" spans="1:7" ht="33" customHeight="1">
      <c r="A30" s="37"/>
      <c r="B30" s="38" t="s">
        <v>23</v>
      </c>
      <c r="C30" s="35">
        <v>900</v>
      </c>
      <c r="D30" s="36">
        <f t="shared" si="3"/>
        <v>102.70064663370103</v>
      </c>
      <c r="E30" s="35">
        <v>829</v>
      </c>
      <c r="F30" s="36">
        <f t="shared" si="4"/>
        <v>102.19847955619478</v>
      </c>
      <c r="G30" s="36">
        <f t="shared" si="5"/>
        <v>92.11111111111111</v>
      </c>
    </row>
    <row r="31" spans="1:7" ht="33" customHeight="1">
      <c r="A31" s="37"/>
      <c r="B31" s="38" t="s">
        <v>24</v>
      </c>
      <c r="C31" s="35">
        <v>927</v>
      </c>
      <c r="D31" s="36">
        <f t="shared" si="3"/>
        <v>105.78166603271207</v>
      </c>
      <c r="E31" s="35">
        <v>850</v>
      </c>
      <c r="F31" s="36">
        <f t="shared" si="4"/>
        <v>104.78734333264845</v>
      </c>
      <c r="G31" s="36">
        <f t="shared" si="5"/>
        <v>91.69363538295578</v>
      </c>
    </row>
    <row r="32" spans="1:7" ht="33" customHeight="1">
      <c r="A32" s="37"/>
      <c r="B32" s="38" t="s">
        <v>25</v>
      </c>
      <c r="C32" s="35">
        <v>841</v>
      </c>
      <c r="D32" s="36">
        <f t="shared" si="3"/>
        <v>95.96804868771396</v>
      </c>
      <c r="E32" s="35">
        <v>861</v>
      </c>
      <c r="F32" s="36">
        <f t="shared" si="4"/>
        <v>106.14341483460036</v>
      </c>
      <c r="G32" s="36">
        <f t="shared" si="5"/>
        <v>102.37812128418548</v>
      </c>
    </row>
    <row r="33" spans="1:7" ht="33" customHeight="1">
      <c r="A33" s="37"/>
      <c r="B33" s="38" t="s">
        <v>26</v>
      </c>
      <c r="C33" s="35">
        <v>964</v>
      </c>
      <c r="D33" s="36">
        <f t="shared" si="3"/>
        <v>110.0038037276531</v>
      </c>
      <c r="E33" s="35">
        <v>896</v>
      </c>
      <c r="F33" s="36">
        <f t="shared" si="4"/>
        <v>110.45818779535648</v>
      </c>
      <c r="G33" s="36">
        <f t="shared" si="5"/>
        <v>92.9460580912863</v>
      </c>
    </row>
    <row r="34" spans="1:7" ht="33" customHeight="1">
      <c r="A34" s="37"/>
      <c r="B34" s="38" t="s">
        <v>27</v>
      </c>
      <c r="C34" s="35">
        <v>1057</v>
      </c>
      <c r="D34" s="36">
        <f t="shared" si="3"/>
        <v>120.61620387980221</v>
      </c>
      <c r="E34" s="35">
        <v>980</v>
      </c>
      <c r="F34" s="36">
        <f t="shared" si="4"/>
        <v>120.81364290117116</v>
      </c>
      <c r="G34" s="36">
        <f t="shared" si="5"/>
        <v>92.71523178807946</v>
      </c>
    </row>
    <row r="35" spans="1:7" ht="10.5" customHeight="1" thickBot="1">
      <c r="A35" s="39"/>
      <c r="B35" s="39"/>
      <c r="C35" s="40"/>
      <c r="D35" s="39"/>
      <c r="E35" s="39"/>
      <c r="F35" s="39"/>
      <c r="G35" s="39"/>
    </row>
    <row r="36" ht="14.25" thickTop="1"/>
  </sheetData>
  <mergeCells count="5">
    <mergeCell ref="A4:B4"/>
    <mergeCell ref="D6:F6"/>
    <mergeCell ref="D14:F14"/>
    <mergeCell ref="B1:E1"/>
    <mergeCell ref="F1:G1"/>
  </mergeCells>
  <printOptions/>
  <pageMargins left="0.55" right="0.19" top="0.55" bottom="0" header="11.18" footer="0.5118110236220472"/>
  <pageSetup horizontalDpi="600" verticalDpi="6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2006-12-27T08:09:56Z</dcterms:created>
  <dcterms:modified xsi:type="dcterms:W3CDTF">2006-12-27T08:09:56Z</dcterms:modified>
  <cp:category/>
  <cp:version/>
  <cp:contentType/>
  <cp:contentStatus/>
</cp:coreProperties>
</file>