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575" windowWidth="20340" windowHeight="4860" activeTab="0"/>
  </bookViews>
  <sheets>
    <sheet name="ページ" sheetId="1" r:id="rId1"/>
  </sheets>
  <definedNames>
    <definedName name="_xlnm.Print_Area" localSheetId="0">'ページ'!$A$1:$M$53</definedName>
  </definedNames>
  <calcPr fullCalcOnLoad="1"/>
</workbook>
</file>

<file path=xl/sharedStrings.xml><?xml version="1.0" encoding="utf-8"?>
<sst xmlns="http://schemas.openxmlformats.org/spreadsheetml/2006/main" count="74" uniqueCount="40">
  <si>
    <t>15～64歳</t>
  </si>
  <si>
    <t>65歳以上</t>
  </si>
  <si>
    <t>鳥 取 市</t>
  </si>
  <si>
    <t>米 子 市</t>
  </si>
  <si>
    <t>倉 吉 市</t>
  </si>
  <si>
    <t>境 港 市</t>
  </si>
  <si>
    <t>八 頭 町</t>
  </si>
  <si>
    <t>北 栄 町</t>
  </si>
  <si>
    <t>伯 耆 町</t>
  </si>
  <si>
    <t>湯梨浜町</t>
  </si>
  <si>
    <t>琴 浦 町</t>
  </si>
  <si>
    <t>南 部 町</t>
  </si>
  <si>
    <t>第４－２表　市町村別年齢３区分別人口割合</t>
  </si>
  <si>
    <t>第４－１表　市町村別年齢３区分別人口</t>
  </si>
  <si>
    <t>県　　 計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</si>
  <si>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</si>
  <si>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</si>
  <si>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</si>
  <si>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</si>
  <si>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</si>
  <si>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</si>
  <si>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</si>
  <si>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</si>
  <si>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</si>
  <si>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県　　 計</t>
  </si>
  <si>
    <t>岩 美 町</t>
  </si>
  <si>
    <t>若 桜 町</t>
  </si>
  <si>
    <t>智 頭 町</t>
  </si>
  <si>
    <t>1) 年齢不詳を除いて算出。</t>
  </si>
  <si>
    <t>15歳未満</t>
  </si>
  <si>
    <t>市町村</t>
  </si>
  <si>
    <t>年 齢 ３ 区 分 別 人 口</t>
  </si>
  <si>
    <t>平成２７年１０月１日現在（人）</t>
  </si>
  <si>
    <t>平成２２年１０月１日現在（人）</t>
  </si>
  <si>
    <t>平成２２年～２７年の増減数（人）</t>
  </si>
  <si>
    <t>平成２２年～２７年の増減率（％）</t>
  </si>
  <si>
    <t>平成２７年１０月１日現在（％）</t>
  </si>
  <si>
    <t>平成２２年１０月１日現在（％）</t>
  </si>
  <si>
    <t>年 齢 ３ 区 分 別 人 口 割 合　1)</t>
  </si>
  <si>
    <t>平成２２年～２７年の増減（ポイント）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</si>
</sst>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  <numFmt numFmtId="183" formatCode="#,##0.0;[Red]\-#,##0.0"/>
    <numFmt numFmtId="184" formatCode="0_ ;[Red]\-0\ "/>
    <numFmt numFmtId="185" formatCode="0.0_ ;[Red]\-0.0\ "/>
    <numFmt numFmtId="186" formatCode="0.00_ ;[Red]\-0.00\ "/>
    <numFmt numFmtId="187" formatCode="#,##0_ ;[Red]\-#,##0\ "/>
    <numFmt numFmtId="188" formatCode="0.0_);[Red]\(0.0\)"/>
    <numFmt numFmtId="189" formatCode="0.0_ "/>
    <numFmt numFmtId="190" formatCode="#,##0_ 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 style="hair"/>
      <right style="hair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horizontal="center"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190" fontId="9" fillId="0" borderId="30" xfId="0" applyNumberFormat="1" applyFont="1" applyFill="1" applyBorder="1" applyAlignment="1">
      <alignment vertical="center"/>
    </xf>
    <xf numFmtId="190" fontId="9" fillId="0" borderId="13" xfId="0" applyNumberFormat="1" applyFont="1" applyFill="1" applyBorder="1" applyAlignment="1">
      <alignment vertical="center"/>
    </xf>
    <xf numFmtId="190" fontId="9" fillId="0" borderId="12" xfId="0" applyNumberFormat="1" applyFont="1" applyFill="1" applyBorder="1" applyAlignment="1">
      <alignment vertical="center"/>
    </xf>
    <xf numFmtId="189" fontId="9" fillId="0" borderId="31" xfId="0" applyNumberFormat="1" applyFont="1" applyFill="1" applyBorder="1" applyAlignment="1">
      <alignment vertical="center"/>
    </xf>
    <xf numFmtId="189" fontId="9" fillId="0" borderId="32" xfId="0" applyNumberFormat="1" applyFont="1" applyFill="1" applyBorder="1" applyAlignment="1">
      <alignment vertical="center"/>
    </xf>
    <xf numFmtId="189" fontId="9" fillId="0" borderId="33" xfId="0" applyNumberFormat="1" applyFont="1" applyFill="1" applyBorder="1" applyAlignment="1">
      <alignment vertical="center"/>
    </xf>
    <xf numFmtId="189" fontId="9" fillId="0" borderId="34" xfId="0" applyNumberFormat="1" applyFont="1" applyFill="1" applyBorder="1" applyAlignment="1">
      <alignment vertical="center"/>
    </xf>
    <xf numFmtId="189" fontId="9" fillId="0" borderId="11" xfId="0" applyNumberFormat="1" applyFont="1" applyFill="1" applyBorder="1" applyAlignment="1">
      <alignment vertical="center"/>
    </xf>
    <xf numFmtId="189" fontId="9" fillId="0" borderId="35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190" fontId="9" fillId="0" borderId="36" xfId="0" applyNumberFormat="1" applyFont="1" applyFill="1" applyBorder="1" applyAlignment="1">
      <alignment vertical="center"/>
    </xf>
    <xf numFmtId="190" fontId="9" fillId="0" borderId="11" xfId="0" applyNumberFormat="1" applyFont="1" applyFill="1" applyBorder="1" applyAlignment="1">
      <alignment vertical="center"/>
    </xf>
    <xf numFmtId="190" fontId="9" fillId="0" borderId="37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190" fontId="9" fillId="0" borderId="38" xfId="0" applyNumberFormat="1" applyFont="1" applyFill="1" applyBorder="1" applyAlignment="1">
      <alignment vertical="center"/>
    </xf>
    <xf numFmtId="190" fontId="9" fillId="0" borderId="19" xfId="0" applyNumberFormat="1" applyFont="1" applyFill="1" applyBorder="1" applyAlignment="1">
      <alignment vertical="center"/>
    </xf>
    <xf numFmtId="190" fontId="9" fillId="0" borderId="39" xfId="0" applyNumberFormat="1" applyFont="1" applyFill="1" applyBorder="1" applyAlignment="1">
      <alignment vertical="center"/>
    </xf>
    <xf numFmtId="189" fontId="9" fillId="0" borderId="40" xfId="0" applyNumberFormat="1" applyFont="1" applyFill="1" applyBorder="1" applyAlignment="1">
      <alignment vertical="center"/>
    </xf>
    <xf numFmtId="189" fontId="9" fillId="0" borderId="17" xfId="0" applyNumberFormat="1" applyFont="1" applyFill="1" applyBorder="1" applyAlignment="1">
      <alignment vertical="center"/>
    </xf>
    <xf numFmtId="189" fontId="9" fillId="0" borderId="41" xfId="0" applyNumberFormat="1" applyFont="1" applyFill="1" applyBorder="1" applyAlignment="1">
      <alignment vertical="center"/>
    </xf>
    <xf numFmtId="189" fontId="9" fillId="0" borderId="42" xfId="0" applyNumberFormat="1" applyFont="1" applyFill="1" applyBorder="1" applyAlignment="1">
      <alignment vertical="center"/>
    </xf>
    <xf numFmtId="189" fontId="9" fillId="0" borderId="43" xfId="0" applyNumberFormat="1" applyFont="1" applyFill="1" applyBorder="1" applyAlignment="1">
      <alignment vertical="center"/>
    </xf>
    <xf numFmtId="189" fontId="9" fillId="0" borderId="44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189" fontId="9" fillId="0" borderId="45" xfId="0" applyNumberFormat="1" applyFont="1" applyFill="1" applyBorder="1" applyAlignment="1">
      <alignment vertical="center"/>
    </xf>
    <xf numFmtId="189" fontId="9" fillId="0" borderId="13" xfId="0" applyNumberFormat="1" applyFont="1" applyFill="1" applyBorder="1" applyAlignment="1">
      <alignment vertical="center"/>
    </xf>
    <xf numFmtId="189" fontId="9" fillId="0" borderId="46" xfId="0" applyNumberFormat="1" applyFont="1" applyFill="1" applyBorder="1" applyAlignment="1">
      <alignment vertical="center"/>
    </xf>
    <xf numFmtId="190" fontId="9" fillId="0" borderId="47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7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176" fontId="9" fillId="0" borderId="46" xfId="0" applyNumberFormat="1" applyFont="1" applyFill="1" applyBorder="1" applyAlignment="1">
      <alignment vertical="center"/>
    </xf>
    <xf numFmtId="176" fontId="9" fillId="0" borderId="45" xfId="0" applyNumberFormat="1" applyFont="1" applyFill="1" applyBorder="1" applyAlignment="1">
      <alignment vertical="center"/>
    </xf>
    <xf numFmtId="176" fontId="9" fillId="0" borderId="53" xfId="0" applyNumberFormat="1" applyFont="1" applyFill="1" applyBorder="1" applyAlignment="1">
      <alignment vertical="center"/>
    </xf>
    <xf numFmtId="176" fontId="9" fillId="0" borderId="54" xfId="0" applyNumberFormat="1" applyFont="1" applyFill="1" applyBorder="1" applyAlignment="1">
      <alignment vertical="center"/>
    </xf>
    <xf numFmtId="176" fontId="9" fillId="0" borderId="55" xfId="0" applyNumberFormat="1" applyFont="1" applyFill="1" applyBorder="1" applyAlignment="1">
      <alignment vertical="center"/>
    </xf>
    <xf numFmtId="176" fontId="9" fillId="0" borderId="56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0" fontId="7" fillId="0" borderId="57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35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58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vertical="center"/>
    </xf>
    <xf numFmtId="176" fontId="9" fillId="0" borderId="59" xfId="0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0" fontId="7" fillId="0" borderId="60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61" xfId="0" applyNumberFormat="1" applyFont="1" applyFill="1" applyBorder="1" applyAlignment="1">
      <alignment vertical="center"/>
    </xf>
    <xf numFmtId="176" fontId="9" fillId="0" borderId="62" xfId="0" applyNumberFormat="1" applyFont="1" applyFill="1" applyBorder="1" applyAlignment="1">
      <alignment vertical="center"/>
    </xf>
    <xf numFmtId="176" fontId="9" fillId="0" borderId="63" xfId="0" applyNumberFormat="1" applyFont="1" applyFill="1" applyBorder="1" applyAlignment="1">
      <alignment vertical="center"/>
    </xf>
    <xf numFmtId="176" fontId="9" fillId="0" borderId="38" xfId="0" applyNumberFormat="1" applyFont="1" applyFill="1" applyBorder="1" applyAlignment="1">
      <alignment vertical="center"/>
    </xf>
    <xf numFmtId="176" fontId="9" fillId="0" borderId="64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vertical="center"/>
    </xf>
    <xf numFmtId="0" fontId="7" fillId="0" borderId="65" xfId="0" applyNumberFormat="1" applyFont="1" applyFill="1" applyBorder="1" applyAlignment="1">
      <alignment horizontal="center" vertical="center"/>
    </xf>
    <xf numFmtId="176" fontId="9" fillId="0" borderId="66" xfId="0" applyNumberFormat="1" applyFont="1" applyFill="1" applyBorder="1" applyAlignment="1">
      <alignment vertical="center"/>
    </xf>
    <xf numFmtId="176" fontId="9" fillId="0" borderId="67" xfId="0" applyNumberFormat="1" applyFont="1" applyFill="1" applyBorder="1" applyAlignment="1">
      <alignment vertical="center"/>
    </xf>
    <xf numFmtId="176" fontId="9" fillId="0" borderId="68" xfId="0" applyNumberFormat="1" applyFont="1" applyFill="1" applyBorder="1" applyAlignment="1">
      <alignment vertical="center"/>
    </xf>
    <xf numFmtId="176" fontId="9" fillId="0" borderId="69" xfId="0" applyNumberFormat="1" applyFont="1" applyFill="1" applyBorder="1" applyAlignment="1">
      <alignment vertical="center"/>
    </xf>
    <xf numFmtId="176" fontId="9" fillId="0" borderId="70" xfId="0" applyNumberFormat="1" applyFont="1" applyFill="1" applyBorder="1" applyAlignment="1">
      <alignment vertical="center"/>
    </xf>
    <xf numFmtId="176" fontId="9" fillId="0" borderId="71" xfId="0" applyNumberFormat="1" applyFont="1" applyFill="1" applyBorder="1" applyAlignment="1">
      <alignment vertical="center"/>
    </xf>
    <xf numFmtId="176" fontId="9" fillId="0" borderId="72" xfId="0" applyNumberFormat="1" applyFont="1" applyFill="1" applyBorder="1" applyAlignment="1">
      <alignment vertical="center"/>
    </xf>
    <xf numFmtId="176" fontId="9" fillId="0" borderId="73" xfId="0" applyNumberFormat="1" applyFont="1" applyFill="1" applyBorder="1" applyAlignment="1">
      <alignment vertical="center"/>
    </xf>
    <xf numFmtId="176" fontId="9" fillId="0" borderId="26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40" xfId="0" applyNumberFormat="1" applyFont="1" applyFill="1" applyBorder="1" applyAlignment="1">
      <alignment vertical="center"/>
    </xf>
    <xf numFmtId="176" fontId="9" fillId="0" borderId="74" xfId="0" applyNumberFormat="1" applyFont="1" applyFill="1" applyBorder="1" applyAlignment="1">
      <alignment vertical="center"/>
    </xf>
    <xf numFmtId="0" fontId="7" fillId="0" borderId="75" xfId="0" applyNumberFormat="1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76" xfId="0" applyNumberFormat="1" applyFont="1" applyFill="1" applyBorder="1" applyAlignment="1">
      <alignment vertical="center"/>
    </xf>
    <xf numFmtId="176" fontId="9" fillId="0" borderId="77" xfId="0" applyNumberFormat="1" applyFont="1" applyFill="1" applyBorder="1" applyAlignment="1">
      <alignment vertical="center"/>
    </xf>
    <xf numFmtId="176" fontId="9" fillId="0" borderId="78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2" xfId="0" applyNumberFormat="1" applyFont="1" applyFill="1" applyBorder="1" applyAlignment="1">
      <alignment horizontal="center" vertical="center"/>
    </xf>
    <xf numFmtId="0" fontId="7" fillId="0" borderId="83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66" xfId="0" applyNumberFormat="1" applyFont="1" applyFill="1" applyBorder="1" applyAlignment="1">
      <alignment horizontal="center" vertical="center"/>
    </xf>
    <xf numFmtId="0" fontId="7" fillId="0" borderId="84" xfId="0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2" xfId="0" applyNumberFormat="1" applyFont="1" applyBorder="1" applyAlignment="1">
      <alignment horizontal="center" vertical="center"/>
    </xf>
    <xf numFmtId="0" fontId="7" fillId="0" borderId="83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47" xfId="0" applyNumberFormat="1" applyFont="1" applyBorder="1" applyAlignment="1">
      <alignment horizontal="right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7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47" xfId="0" applyNumberFormat="1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showOutlineSymbols="0" view="pageBreakPreview" zoomScale="80" zoomScaleNormal="87" zoomScaleSheetLayoutView="80" zoomScalePageLayoutView="0" workbookViewId="0" topLeftCell="A1">
      <selection activeCell="L33" sqref="L33"/>
    </sheetView>
  </sheetViews>
  <sheetFormatPr defaultColWidth="10.75390625" defaultRowHeight="14.25"/>
  <cols>
    <col min="1" max="1" width="12.25390625" style="0" customWidth="1"/>
    <col min="2" max="13" width="9.375" style="0" customWidth="1"/>
    <col min="14" max="15" width="8.75390625" style="0" customWidth="1"/>
  </cols>
  <sheetData>
    <row r="1" spans="1:15" ht="32.25" customHeight="1">
      <c r="A1" s="145" t="s">
        <v>13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"/>
      <c r="O1" s="1"/>
    </row>
    <row r="2" spans="1:15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47"/>
      <c r="M2" s="147"/>
      <c r="N2" s="126"/>
      <c r="O2" s="126"/>
    </row>
    <row r="3" spans="1:15" ht="19.5" customHeight="1">
      <c r="A3" s="137" t="s">
        <v>30</v>
      </c>
      <c r="B3" s="142" t="s">
        <v>31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  <c r="N3" s="17"/>
      <c r="O3" s="16"/>
    </row>
    <row r="4" spans="1:13" ht="19.5" customHeight="1">
      <c r="A4" s="138"/>
      <c r="B4" s="142" t="s">
        <v>32</v>
      </c>
      <c r="C4" s="143"/>
      <c r="D4" s="144"/>
      <c r="E4" s="148" t="s">
        <v>33</v>
      </c>
      <c r="F4" s="148"/>
      <c r="G4" s="149"/>
      <c r="H4" s="140" t="s">
        <v>34</v>
      </c>
      <c r="I4" s="141"/>
      <c r="J4" s="141"/>
      <c r="K4" s="127" t="s">
        <v>35</v>
      </c>
      <c r="L4" s="127"/>
      <c r="M4" s="127"/>
    </row>
    <row r="5" spans="1:13" ht="19.5" customHeight="1">
      <c r="A5" s="139"/>
      <c r="B5" s="3" t="s">
        <v>29</v>
      </c>
      <c r="C5" s="4" t="s">
        <v>0</v>
      </c>
      <c r="D5" s="18" t="s">
        <v>1</v>
      </c>
      <c r="E5" s="5" t="s">
        <v>29</v>
      </c>
      <c r="F5" s="6" t="s">
        <v>0</v>
      </c>
      <c r="G5" s="5" t="s">
        <v>1</v>
      </c>
      <c r="H5" s="15" t="s">
        <v>29</v>
      </c>
      <c r="I5" s="8" t="s">
        <v>0</v>
      </c>
      <c r="J5" s="9" t="s">
        <v>1</v>
      </c>
      <c r="K5" s="7" t="s">
        <v>29</v>
      </c>
      <c r="L5" s="8" t="s">
        <v>0</v>
      </c>
      <c r="M5" s="9" t="s">
        <v>1</v>
      </c>
    </row>
    <row r="6" spans="1:13" ht="19.5" customHeight="1">
      <c r="A6" s="29" t="s">
        <v>14</v>
      </c>
      <c r="B6" s="19">
        <v>73685</v>
      </c>
      <c r="C6" s="10">
        <v>326301</v>
      </c>
      <c r="D6" s="20">
        <v>169092</v>
      </c>
      <c r="E6" s="19">
        <v>77951</v>
      </c>
      <c r="F6" s="10">
        <v>352098</v>
      </c>
      <c r="G6" s="20">
        <v>153614</v>
      </c>
      <c r="H6" s="30">
        <f aca="true" t="shared" si="0" ref="H6:H25">B6-E6</f>
        <v>-4266</v>
      </c>
      <c r="I6" s="31">
        <f aca="true" t="shared" si="1" ref="I6:I25">C6-F6</f>
        <v>-25797</v>
      </c>
      <c r="J6" s="32">
        <f aca="true" t="shared" si="2" ref="J6:J25">D6-G6</f>
        <v>15478</v>
      </c>
      <c r="K6" s="33">
        <f>(B6/E6-1)*100</f>
        <v>-5.472668727790531</v>
      </c>
      <c r="L6" s="34">
        <f>(C6/F6-1)*100</f>
        <v>-7.326653374912661</v>
      </c>
      <c r="M6" s="35">
        <f>(D6/G6-1)*100</f>
        <v>10.075904539950775</v>
      </c>
    </row>
    <row r="7" spans="1:13" ht="19.5" customHeight="1">
      <c r="A7" s="29" t="s">
        <v>2</v>
      </c>
      <c r="B7" s="19">
        <v>25742</v>
      </c>
      <c r="C7" s="10">
        <v>115038</v>
      </c>
      <c r="D7" s="20">
        <v>51027</v>
      </c>
      <c r="E7" s="19">
        <v>27054</v>
      </c>
      <c r="F7" s="10">
        <v>123636</v>
      </c>
      <c r="G7" s="20">
        <v>45373</v>
      </c>
      <c r="H7" s="30">
        <f t="shared" si="0"/>
        <v>-1312</v>
      </c>
      <c r="I7" s="31">
        <f t="shared" si="1"/>
        <v>-8598</v>
      </c>
      <c r="J7" s="32">
        <f t="shared" si="2"/>
        <v>5654</v>
      </c>
      <c r="K7" s="36">
        <f aca="true" t="shared" si="3" ref="K7:K25">(B7/E7-1)*100</f>
        <v>-4.8495601389813014</v>
      </c>
      <c r="L7" s="37">
        <f aca="true" t="shared" si="4" ref="L7:L25">(C7/F7-1)*100</f>
        <v>-6.954285159662232</v>
      </c>
      <c r="M7" s="38">
        <f aca="true" t="shared" si="5" ref="M7:M25">(D7/G7-1)*100</f>
        <v>12.461155312630856</v>
      </c>
    </row>
    <row r="8" spans="1:13" ht="19.5" customHeight="1">
      <c r="A8" s="39" t="s">
        <v>3</v>
      </c>
      <c r="B8" s="21">
        <v>20163</v>
      </c>
      <c r="C8" s="11">
        <v>86473</v>
      </c>
      <c r="D8" s="22">
        <v>40569</v>
      </c>
      <c r="E8" s="21">
        <v>20678</v>
      </c>
      <c r="F8" s="11">
        <v>88910</v>
      </c>
      <c r="G8" s="22">
        <v>35379</v>
      </c>
      <c r="H8" s="40">
        <f t="shared" si="0"/>
        <v>-515</v>
      </c>
      <c r="I8" s="41">
        <f t="shared" si="1"/>
        <v>-2437</v>
      </c>
      <c r="J8" s="42">
        <f t="shared" si="2"/>
        <v>5190</v>
      </c>
      <c r="K8" s="36">
        <f t="shared" si="3"/>
        <v>-2.4905696875906713</v>
      </c>
      <c r="L8" s="37">
        <f t="shared" si="4"/>
        <v>-2.740974018670561</v>
      </c>
      <c r="M8" s="38">
        <f t="shared" si="5"/>
        <v>14.669719325023323</v>
      </c>
    </row>
    <row r="9" spans="1:13" ht="19.5" customHeight="1">
      <c r="A9" s="39" t="s">
        <v>4</v>
      </c>
      <c r="B9" s="21">
        <v>6208</v>
      </c>
      <c r="C9" s="11">
        <v>27190</v>
      </c>
      <c r="D9" s="22">
        <v>15488</v>
      </c>
      <c r="E9" s="21">
        <v>6568</v>
      </c>
      <c r="F9" s="11">
        <v>29733</v>
      </c>
      <c r="G9" s="22">
        <v>14235</v>
      </c>
      <c r="H9" s="40">
        <f t="shared" si="0"/>
        <v>-360</v>
      </c>
      <c r="I9" s="41">
        <f t="shared" si="1"/>
        <v>-2543</v>
      </c>
      <c r="J9" s="42">
        <f t="shared" si="2"/>
        <v>1253</v>
      </c>
      <c r="K9" s="36">
        <f t="shared" si="3"/>
        <v>-5.4811205846528654</v>
      </c>
      <c r="L9" s="37">
        <f t="shared" si="4"/>
        <v>-8.55278646621599</v>
      </c>
      <c r="M9" s="38">
        <f t="shared" si="5"/>
        <v>8.80224798033018</v>
      </c>
    </row>
    <row r="10" spans="1:13" ht="19.5" customHeight="1">
      <c r="A10" s="43" t="s">
        <v>5</v>
      </c>
      <c r="B10" s="23">
        <v>4292</v>
      </c>
      <c r="C10" s="14">
        <v>19431</v>
      </c>
      <c r="D10" s="24">
        <v>10373</v>
      </c>
      <c r="E10" s="23">
        <v>4722</v>
      </c>
      <c r="F10" s="14">
        <v>21167</v>
      </c>
      <c r="G10" s="24">
        <v>9297</v>
      </c>
      <c r="H10" s="44">
        <f t="shared" si="0"/>
        <v>-430</v>
      </c>
      <c r="I10" s="45">
        <f t="shared" si="1"/>
        <v>-1736</v>
      </c>
      <c r="J10" s="46">
        <f t="shared" si="2"/>
        <v>1076</v>
      </c>
      <c r="K10" s="47">
        <f t="shared" si="3"/>
        <v>-9.106310885218127</v>
      </c>
      <c r="L10" s="48">
        <f t="shared" si="4"/>
        <v>-8.20144564652525</v>
      </c>
      <c r="M10" s="49">
        <f t="shared" si="5"/>
        <v>11.573625900828223</v>
      </c>
    </row>
    <row r="11" spans="1:13" ht="19.5" customHeight="1">
      <c r="A11" s="43" t="s">
        <v>15</v>
      </c>
      <c r="B11" s="23">
        <v>1295</v>
      </c>
      <c r="C11" s="14">
        <v>6269</v>
      </c>
      <c r="D11" s="24">
        <v>3920</v>
      </c>
      <c r="E11" s="23">
        <v>1432</v>
      </c>
      <c r="F11" s="14">
        <v>7208</v>
      </c>
      <c r="G11" s="24">
        <v>3721</v>
      </c>
      <c r="H11" s="44">
        <f t="shared" si="0"/>
        <v>-137</v>
      </c>
      <c r="I11" s="45">
        <f t="shared" si="1"/>
        <v>-939</v>
      </c>
      <c r="J11" s="46">
        <f t="shared" si="2"/>
        <v>199</v>
      </c>
      <c r="K11" s="50">
        <f t="shared" si="3"/>
        <v>-9.567039106145248</v>
      </c>
      <c r="L11" s="51">
        <f t="shared" si="4"/>
        <v>-13.027192008879018</v>
      </c>
      <c r="M11" s="52">
        <f t="shared" si="5"/>
        <v>5.348024724536415</v>
      </c>
    </row>
    <row r="12" spans="1:13" ht="19.5" customHeight="1">
      <c r="A12" s="39" t="s">
        <v>16</v>
      </c>
      <c r="B12" s="21">
        <v>223</v>
      </c>
      <c r="C12" s="11">
        <v>1569</v>
      </c>
      <c r="D12" s="22">
        <v>1477</v>
      </c>
      <c r="E12" s="21">
        <v>322</v>
      </c>
      <c r="F12" s="11">
        <v>2009</v>
      </c>
      <c r="G12" s="22">
        <v>1542</v>
      </c>
      <c r="H12" s="40">
        <f t="shared" si="0"/>
        <v>-99</v>
      </c>
      <c r="I12" s="41">
        <f t="shared" si="1"/>
        <v>-440</v>
      </c>
      <c r="J12" s="42">
        <f t="shared" si="2"/>
        <v>-65</v>
      </c>
      <c r="K12" s="36">
        <f t="shared" si="3"/>
        <v>-30.745341614906827</v>
      </c>
      <c r="L12" s="37">
        <f t="shared" si="4"/>
        <v>-21.901443504230954</v>
      </c>
      <c r="M12" s="38">
        <f t="shared" si="5"/>
        <v>-4.215304798962382</v>
      </c>
    </row>
    <row r="13" spans="1:13" ht="19.5" customHeight="1">
      <c r="A13" s="39" t="s">
        <v>17</v>
      </c>
      <c r="B13" s="21">
        <v>697</v>
      </c>
      <c r="C13" s="11">
        <v>3675</v>
      </c>
      <c r="D13" s="22">
        <v>2781</v>
      </c>
      <c r="E13" s="21">
        <v>736</v>
      </c>
      <c r="F13" s="11">
        <v>4235</v>
      </c>
      <c r="G13" s="22">
        <v>2741</v>
      </c>
      <c r="H13" s="40">
        <f t="shared" si="0"/>
        <v>-39</v>
      </c>
      <c r="I13" s="41">
        <f t="shared" si="1"/>
        <v>-560</v>
      </c>
      <c r="J13" s="42">
        <f t="shared" si="2"/>
        <v>40</v>
      </c>
      <c r="K13" s="36">
        <f t="shared" si="3"/>
        <v>-5.29891304347826</v>
      </c>
      <c r="L13" s="37">
        <f t="shared" si="4"/>
        <v>-13.223140495867769</v>
      </c>
      <c r="M13" s="38">
        <f t="shared" si="5"/>
        <v>1.45932141554177</v>
      </c>
    </row>
    <row r="14" spans="1:13" ht="19.5" customHeight="1">
      <c r="A14" s="53" t="s">
        <v>6</v>
      </c>
      <c r="B14" s="25">
        <v>2075</v>
      </c>
      <c r="C14" s="12">
        <v>9463</v>
      </c>
      <c r="D14" s="26">
        <v>5439</v>
      </c>
      <c r="E14" s="25">
        <v>2377</v>
      </c>
      <c r="F14" s="12">
        <v>10879</v>
      </c>
      <c r="G14" s="26">
        <v>5158</v>
      </c>
      <c r="H14" s="40">
        <f t="shared" si="0"/>
        <v>-302</v>
      </c>
      <c r="I14" s="41">
        <f t="shared" si="1"/>
        <v>-1416</v>
      </c>
      <c r="J14" s="54">
        <f t="shared" si="2"/>
        <v>281</v>
      </c>
      <c r="K14" s="47">
        <f t="shared" si="3"/>
        <v>-12.70509045014725</v>
      </c>
      <c r="L14" s="48">
        <f t="shared" si="4"/>
        <v>-13.015902196893093</v>
      </c>
      <c r="M14" s="49">
        <f t="shared" si="5"/>
        <v>5.447848003101985</v>
      </c>
    </row>
    <row r="15" spans="1:13" ht="19.5" customHeight="1">
      <c r="A15" s="55" t="s">
        <v>18</v>
      </c>
      <c r="B15" s="27">
        <v>769</v>
      </c>
      <c r="C15" s="13">
        <v>3372</v>
      </c>
      <c r="D15" s="28">
        <v>2349</v>
      </c>
      <c r="E15" s="27">
        <v>822</v>
      </c>
      <c r="F15" s="13">
        <v>3900</v>
      </c>
      <c r="G15" s="28">
        <v>2291</v>
      </c>
      <c r="H15" s="30">
        <f t="shared" si="0"/>
        <v>-53</v>
      </c>
      <c r="I15" s="31">
        <f t="shared" si="1"/>
        <v>-528</v>
      </c>
      <c r="J15" s="32">
        <f t="shared" si="2"/>
        <v>58</v>
      </c>
      <c r="K15" s="56">
        <f t="shared" si="3"/>
        <v>-6.447688564476883</v>
      </c>
      <c r="L15" s="57">
        <f t="shared" si="4"/>
        <v>-13.538461538461544</v>
      </c>
      <c r="M15" s="58">
        <f t="shared" si="5"/>
        <v>2.5316455696202445</v>
      </c>
    </row>
    <row r="16" spans="1:13" ht="19.5" customHeight="1">
      <c r="A16" s="39" t="s">
        <v>9</v>
      </c>
      <c r="B16" s="21">
        <v>2326</v>
      </c>
      <c r="C16" s="11">
        <v>9264</v>
      </c>
      <c r="D16" s="22">
        <v>4957</v>
      </c>
      <c r="E16" s="21">
        <v>2436</v>
      </c>
      <c r="F16" s="11">
        <v>10003</v>
      </c>
      <c r="G16" s="22">
        <v>4590</v>
      </c>
      <c r="H16" s="40">
        <f t="shared" si="0"/>
        <v>-110</v>
      </c>
      <c r="I16" s="41">
        <f t="shared" si="1"/>
        <v>-739</v>
      </c>
      <c r="J16" s="42">
        <f t="shared" si="2"/>
        <v>367</v>
      </c>
      <c r="K16" s="36">
        <f t="shared" si="3"/>
        <v>-4.51559934318555</v>
      </c>
      <c r="L16" s="37">
        <f t="shared" si="4"/>
        <v>-7.387783664900526</v>
      </c>
      <c r="M16" s="38">
        <f t="shared" si="5"/>
        <v>7.995642701525063</v>
      </c>
    </row>
    <row r="17" spans="1:13" ht="19.5" customHeight="1">
      <c r="A17" s="39" t="s">
        <v>10</v>
      </c>
      <c r="B17" s="21">
        <v>2160</v>
      </c>
      <c r="C17" s="11">
        <v>9195</v>
      </c>
      <c r="D17" s="22">
        <v>5987</v>
      </c>
      <c r="E17" s="21">
        <v>2418</v>
      </c>
      <c r="F17" s="11">
        <v>10341</v>
      </c>
      <c r="G17" s="22">
        <v>5770</v>
      </c>
      <c r="H17" s="40">
        <f t="shared" si="0"/>
        <v>-258</v>
      </c>
      <c r="I17" s="41">
        <f t="shared" si="1"/>
        <v>-1146</v>
      </c>
      <c r="J17" s="42">
        <f t="shared" si="2"/>
        <v>217</v>
      </c>
      <c r="K17" s="36">
        <f t="shared" si="3"/>
        <v>-10.66997518610422</v>
      </c>
      <c r="L17" s="37">
        <f t="shared" si="4"/>
        <v>-11.082100377139536</v>
      </c>
      <c r="M17" s="38">
        <f t="shared" si="5"/>
        <v>3.7608318890814507</v>
      </c>
    </row>
    <row r="18" spans="1:13" ht="19.5" customHeight="1">
      <c r="A18" s="53" t="s">
        <v>7</v>
      </c>
      <c r="B18" s="25">
        <v>1930</v>
      </c>
      <c r="C18" s="12">
        <v>8292</v>
      </c>
      <c r="D18" s="26">
        <v>4598</v>
      </c>
      <c r="E18" s="25">
        <v>2004</v>
      </c>
      <c r="F18" s="12">
        <v>9236</v>
      </c>
      <c r="G18" s="26">
        <v>4202</v>
      </c>
      <c r="H18" s="40">
        <f t="shared" si="0"/>
        <v>-74</v>
      </c>
      <c r="I18" s="41">
        <f t="shared" si="1"/>
        <v>-944</v>
      </c>
      <c r="J18" s="54">
        <f t="shared" si="2"/>
        <v>396</v>
      </c>
      <c r="K18" s="47">
        <f t="shared" si="3"/>
        <v>-3.6926147704590795</v>
      </c>
      <c r="L18" s="48">
        <f t="shared" si="4"/>
        <v>-10.220874837592032</v>
      </c>
      <c r="M18" s="49">
        <f t="shared" si="5"/>
        <v>9.424083769633507</v>
      </c>
    </row>
    <row r="19" spans="1:13" ht="19.5" customHeight="1">
      <c r="A19" s="55" t="s">
        <v>19</v>
      </c>
      <c r="B19" s="27">
        <v>514</v>
      </c>
      <c r="C19" s="13">
        <v>1976</v>
      </c>
      <c r="D19" s="28">
        <v>939</v>
      </c>
      <c r="E19" s="27">
        <v>512</v>
      </c>
      <c r="F19" s="13">
        <v>2013</v>
      </c>
      <c r="G19" s="28">
        <v>781</v>
      </c>
      <c r="H19" s="30">
        <f t="shared" si="0"/>
        <v>2</v>
      </c>
      <c r="I19" s="31">
        <f t="shared" si="1"/>
        <v>-37</v>
      </c>
      <c r="J19" s="32">
        <f t="shared" si="2"/>
        <v>158</v>
      </c>
      <c r="K19" s="56">
        <f t="shared" si="3"/>
        <v>0.390625</v>
      </c>
      <c r="L19" s="57">
        <f t="shared" si="4"/>
        <v>-1.8380526577247869</v>
      </c>
      <c r="M19" s="58">
        <f t="shared" si="5"/>
        <v>20.23047375160052</v>
      </c>
    </row>
    <row r="20" spans="1:13" ht="19.5" customHeight="1">
      <c r="A20" s="39" t="s">
        <v>20</v>
      </c>
      <c r="B20" s="21">
        <v>1822</v>
      </c>
      <c r="C20" s="11">
        <v>8440</v>
      </c>
      <c r="D20" s="22">
        <v>6203</v>
      </c>
      <c r="E20" s="21">
        <v>1980</v>
      </c>
      <c r="F20" s="11">
        <v>9687</v>
      </c>
      <c r="G20" s="22">
        <v>5824</v>
      </c>
      <c r="H20" s="40">
        <f t="shared" si="0"/>
        <v>-158</v>
      </c>
      <c r="I20" s="41">
        <f t="shared" si="1"/>
        <v>-1247</v>
      </c>
      <c r="J20" s="42">
        <f t="shared" si="2"/>
        <v>379</v>
      </c>
      <c r="K20" s="36">
        <f t="shared" si="3"/>
        <v>-7.979797979797976</v>
      </c>
      <c r="L20" s="37">
        <f t="shared" si="4"/>
        <v>-12.87292247341798</v>
      </c>
      <c r="M20" s="38">
        <f t="shared" si="5"/>
        <v>6.50755494505495</v>
      </c>
    </row>
    <row r="21" spans="1:13" ht="19.5" customHeight="1">
      <c r="A21" s="39" t="s">
        <v>11</v>
      </c>
      <c r="B21" s="21">
        <v>1337</v>
      </c>
      <c r="C21" s="11">
        <v>5889</v>
      </c>
      <c r="D21" s="22">
        <v>3721</v>
      </c>
      <c r="E21" s="21">
        <v>1471</v>
      </c>
      <c r="F21" s="11">
        <v>6617</v>
      </c>
      <c r="G21" s="22">
        <v>3448</v>
      </c>
      <c r="H21" s="40">
        <f t="shared" si="0"/>
        <v>-134</v>
      </c>
      <c r="I21" s="41">
        <f t="shared" si="1"/>
        <v>-728</v>
      </c>
      <c r="J21" s="42">
        <f t="shared" si="2"/>
        <v>273</v>
      </c>
      <c r="K21" s="36">
        <f t="shared" si="3"/>
        <v>-9.109449354180832</v>
      </c>
      <c r="L21" s="37">
        <f t="shared" si="4"/>
        <v>-11.001964636542239</v>
      </c>
      <c r="M21" s="38">
        <f t="shared" si="5"/>
        <v>7.917633410672864</v>
      </c>
    </row>
    <row r="22" spans="1:13" ht="19.5" customHeight="1">
      <c r="A22" s="53" t="s">
        <v>8</v>
      </c>
      <c r="B22" s="25">
        <v>1276</v>
      </c>
      <c r="C22" s="12">
        <v>5801</v>
      </c>
      <c r="D22" s="26">
        <v>4037</v>
      </c>
      <c r="E22" s="25">
        <v>1332</v>
      </c>
      <c r="F22" s="12">
        <v>6525</v>
      </c>
      <c r="G22" s="26">
        <v>3764</v>
      </c>
      <c r="H22" s="40">
        <f t="shared" si="0"/>
        <v>-56</v>
      </c>
      <c r="I22" s="41">
        <f t="shared" si="1"/>
        <v>-724</v>
      </c>
      <c r="J22" s="54">
        <f t="shared" si="2"/>
        <v>273</v>
      </c>
      <c r="K22" s="47">
        <f t="shared" si="3"/>
        <v>-4.20420420420421</v>
      </c>
      <c r="L22" s="48">
        <f t="shared" si="4"/>
        <v>-11.095785440613026</v>
      </c>
      <c r="M22" s="49">
        <f t="shared" si="5"/>
        <v>7.2529224229543</v>
      </c>
    </row>
    <row r="23" spans="1:13" ht="19.5" customHeight="1">
      <c r="A23" s="39" t="s">
        <v>21</v>
      </c>
      <c r="B23" s="21">
        <v>352</v>
      </c>
      <c r="C23" s="11">
        <v>2068</v>
      </c>
      <c r="D23" s="22">
        <v>2345</v>
      </c>
      <c r="E23" s="21">
        <v>442</v>
      </c>
      <c r="F23" s="11">
        <v>2462</v>
      </c>
      <c r="G23" s="22">
        <v>2556</v>
      </c>
      <c r="H23" s="30">
        <f t="shared" si="0"/>
        <v>-90</v>
      </c>
      <c r="I23" s="31">
        <f t="shared" si="1"/>
        <v>-394</v>
      </c>
      <c r="J23" s="32">
        <f t="shared" si="2"/>
        <v>-211</v>
      </c>
      <c r="K23" s="56">
        <f t="shared" si="3"/>
        <v>-20.36199095022625</v>
      </c>
      <c r="L23" s="57">
        <f t="shared" si="4"/>
        <v>-16.00324939073924</v>
      </c>
      <c r="M23" s="58">
        <f t="shared" si="5"/>
        <v>-8.255086071987483</v>
      </c>
    </row>
    <row r="24" spans="1:13" ht="19.5" customHeight="1">
      <c r="A24" s="39" t="s">
        <v>22</v>
      </c>
      <c r="B24" s="21">
        <v>257</v>
      </c>
      <c r="C24" s="11">
        <v>1481</v>
      </c>
      <c r="D24" s="22">
        <v>1540</v>
      </c>
      <c r="E24" s="21">
        <v>329</v>
      </c>
      <c r="F24" s="11">
        <v>1844</v>
      </c>
      <c r="G24" s="22">
        <v>1572</v>
      </c>
      <c r="H24" s="40">
        <f t="shared" si="0"/>
        <v>-72</v>
      </c>
      <c r="I24" s="41">
        <f t="shared" si="1"/>
        <v>-363</v>
      </c>
      <c r="J24" s="42">
        <f t="shared" si="2"/>
        <v>-32</v>
      </c>
      <c r="K24" s="36">
        <f t="shared" si="3"/>
        <v>-21.884498480243163</v>
      </c>
      <c r="L24" s="37">
        <f t="shared" si="4"/>
        <v>-19.685466377440342</v>
      </c>
      <c r="M24" s="38">
        <f t="shared" si="5"/>
        <v>-2.035623409669207</v>
      </c>
    </row>
    <row r="25" spans="1:13" ht="19.5" customHeight="1">
      <c r="A25" s="43" t="s">
        <v>23</v>
      </c>
      <c r="B25" s="23">
        <v>247</v>
      </c>
      <c r="C25" s="14">
        <v>1415</v>
      </c>
      <c r="D25" s="24">
        <v>1342</v>
      </c>
      <c r="E25" s="23">
        <v>316</v>
      </c>
      <c r="F25" s="14">
        <v>1693</v>
      </c>
      <c r="G25" s="24">
        <v>1370</v>
      </c>
      <c r="H25" s="44">
        <f t="shared" si="0"/>
        <v>-69</v>
      </c>
      <c r="I25" s="45">
        <f t="shared" si="1"/>
        <v>-278</v>
      </c>
      <c r="J25" s="59">
        <f t="shared" si="2"/>
        <v>-28</v>
      </c>
      <c r="K25" s="47">
        <f t="shared" si="3"/>
        <v>-21.835443037974688</v>
      </c>
      <c r="L25" s="48">
        <f t="shared" si="4"/>
        <v>-16.420555227406975</v>
      </c>
      <c r="M25" s="49">
        <f t="shared" si="5"/>
        <v>-2.0437956204379604</v>
      </c>
    </row>
    <row r="26" spans="1:15" ht="19.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2"/>
      <c r="O26" s="2"/>
    </row>
    <row r="27" spans="1:15" ht="19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2"/>
      <c r="O27" s="2"/>
    </row>
    <row r="28" spans="1:15" ht="19.5" customHeight="1">
      <c r="A28" s="146" t="s">
        <v>12</v>
      </c>
      <c r="B28" s="146"/>
      <c r="C28" s="146"/>
      <c r="D28" s="146"/>
      <c r="E28" s="146"/>
      <c r="F28" s="146"/>
      <c r="G28" s="146"/>
      <c r="H28" s="146"/>
      <c r="I28" s="146"/>
      <c r="J28" s="146"/>
      <c r="K28" s="60"/>
      <c r="L28" s="60"/>
      <c r="M28" s="60"/>
      <c r="N28" s="2"/>
      <c r="O28" s="2"/>
    </row>
    <row r="29" spans="1:13" ht="20.25" customHeight="1">
      <c r="A29" s="61"/>
      <c r="B29" s="61"/>
      <c r="C29" s="61"/>
      <c r="D29" s="61"/>
      <c r="E29" s="61"/>
      <c r="F29" s="61"/>
      <c r="G29" s="61"/>
      <c r="H29" s="62"/>
      <c r="I29" s="151"/>
      <c r="J29" s="151"/>
      <c r="K29" s="150"/>
      <c r="L29" s="150"/>
      <c r="M29" s="63"/>
    </row>
    <row r="30" spans="1:13" ht="20.25" customHeight="1">
      <c r="A30" s="128"/>
      <c r="B30" s="131" t="s">
        <v>38</v>
      </c>
      <c r="C30" s="132"/>
      <c r="D30" s="132"/>
      <c r="E30" s="132"/>
      <c r="F30" s="132"/>
      <c r="G30" s="132"/>
      <c r="H30" s="132"/>
      <c r="I30" s="132"/>
      <c r="J30" s="133"/>
      <c r="K30" s="64"/>
      <c r="L30" s="65"/>
      <c r="M30" s="63"/>
    </row>
    <row r="31" spans="1:13" ht="20.25" customHeight="1">
      <c r="A31" s="129"/>
      <c r="B31" s="131" t="s">
        <v>36</v>
      </c>
      <c r="C31" s="132"/>
      <c r="D31" s="132"/>
      <c r="E31" s="134" t="s">
        <v>37</v>
      </c>
      <c r="F31" s="135"/>
      <c r="G31" s="136"/>
      <c r="H31" s="152" t="s">
        <v>39</v>
      </c>
      <c r="I31" s="153"/>
      <c r="J31" s="154"/>
      <c r="K31" s="63"/>
      <c r="L31" s="63"/>
      <c r="M31" s="63"/>
    </row>
    <row r="32" spans="1:13" ht="20.25" customHeight="1">
      <c r="A32" s="130"/>
      <c r="B32" s="66" t="s">
        <v>29</v>
      </c>
      <c r="C32" s="67" t="s">
        <v>0</v>
      </c>
      <c r="D32" s="68" t="s">
        <v>1</v>
      </c>
      <c r="E32" s="69" t="s">
        <v>29</v>
      </c>
      <c r="F32" s="70" t="s">
        <v>0</v>
      </c>
      <c r="G32" s="71" t="s">
        <v>1</v>
      </c>
      <c r="H32" s="72" t="s">
        <v>29</v>
      </c>
      <c r="I32" s="73" t="s">
        <v>0</v>
      </c>
      <c r="J32" s="74" t="s">
        <v>1</v>
      </c>
      <c r="K32" s="63"/>
      <c r="L32" s="63"/>
      <c r="M32" s="63"/>
    </row>
    <row r="33" spans="1:13" ht="20.25" customHeight="1">
      <c r="A33" s="75" t="s">
        <v>24</v>
      </c>
      <c r="B33" s="76">
        <f>B6/(B6+C6+D6)*100</f>
        <v>12.948137162216778</v>
      </c>
      <c r="C33" s="77">
        <f>C6/(B6+C6+D6)*100</f>
        <v>57.33853707224669</v>
      </c>
      <c r="D33" s="78">
        <f>D6/(B6+C6+D6)*100</f>
        <v>29.713325765536535</v>
      </c>
      <c r="E33" s="79">
        <f>E6/(E6+F6+G6)*100</f>
        <v>13.355480816841226</v>
      </c>
      <c r="F33" s="77">
        <f>F6/(E6+F6+G6)*100</f>
        <v>60.32556458093112</v>
      </c>
      <c r="G33" s="80">
        <f>G6/(E6+F6+G6)*100</f>
        <v>26.318954602227656</v>
      </c>
      <c r="H33" s="81">
        <f>B33-E33</f>
        <v>-0.407343654624448</v>
      </c>
      <c r="I33" s="82">
        <f>C33-F33</f>
        <v>-2.9870275086844345</v>
      </c>
      <c r="J33" s="83">
        <f>D33-G33</f>
        <v>3.394371163308879</v>
      </c>
      <c r="K33" s="63"/>
      <c r="L33" s="63"/>
      <c r="M33" s="63"/>
    </row>
    <row r="34" spans="1:13" ht="20.25" customHeight="1">
      <c r="A34" s="75" t="s">
        <v>2</v>
      </c>
      <c r="B34" s="76">
        <f aca="true" t="shared" si="6" ref="B34:B52">B7/(B7+C7+D7)*100</f>
        <v>13.420782348923657</v>
      </c>
      <c r="C34" s="77">
        <f aca="true" t="shared" si="7" ref="C34:C52">C7/(B7+C7+D7)*100</f>
        <v>59.975913287836214</v>
      </c>
      <c r="D34" s="78">
        <f aca="true" t="shared" si="8" ref="D34:D52">D7/(B7+C7+D7)*100</f>
        <v>26.60330436324013</v>
      </c>
      <c r="E34" s="79">
        <f aca="true" t="shared" si="9" ref="E34:E52">E7/(E7+F7+G7)*100</f>
        <v>13.798625951862412</v>
      </c>
      <c r="F34" s="77">
        <f aca="true" t="shared" si="10" ref="F34:F52">F7/(E7+F7+G7)*100</f>
        <v>63.0593227687019</v>
      </c>
      <c r="G34" s="80">
        <f aca="true" t="shared" si="11" ref="G34:G52">G7/(E7+F7+G7)*100</f>
        <v>23.14205127943569</v>
      </c>
      <c r="H34" s="84">
        <f aca="true" t="shared" si="12" ref="H34:H52">B34-E34</f>
        <v>-0.3778436029387553</v>
      </c>
      <c r="I34" s="85">
        <f aca="true" t="shared" si="13" ref="I34:I52">C34-F34</f>
        <v>-3.083409480865683</v>
      </c>
      <c r="J34" s="86">
        <f aca="true" t="shared" si="14" ref="J34:J52">D34-G34</f>
        <v>3.46125308380444</v>
      </c>
      <c r="K34" s="63"/>
      <c r="L34" s="63"/>
      <c r="M34" s="63"/>
    </row>
    <row r="35" spans="1:13" ht="20.25" customHeight="1">
      <c r="A35" s="87" t="s">
        <v>3</v>
      </c>
      <c r="B35" s="88">
        <f t="shared" si="6"/>
        <v>13.69722495839136</v>
      </c>
      <c r="C35" s="89">
        <f t="shared" si="7"/>
        <v>58.74324921028497</v>
      </c>
      <c r="D35" s="90">
        <f t="shared" si="8"/>
        <v>27.55952583132367</v>
      </c>
      <c r="E35" s="91">
        <f t="shared" si="9"/>
        <v>14.263935930246193</v>
      </c>
      <c r="F35" s="89">
        <f t="shared" si="10"/>
        <v>61.33119951437224</v>
      </c>
      <c r="G35" s="92">
        <f t="shared" si="11"/>
        <v>24.404864555381568</v>
      </c>
      <c r="H35" s="93">
        <f t="shared" si="12"/>
        <v>-0.5667109718548335</v>
      </c>
      <c r="I35" s="94">
        <f t="shared" si="13"/>
        <v>-2.587950304087265</v>
      </c>
      <c r="J35" s="95">
        <f t="shared" si="14"/>
        <v>3.1546612759421</v>
      </c>
      <c r="K35" s="63"/>
      <c r="L35" s="63"/>
      <c r="M35" s="63"/>
    </row>
    <row r="36" spans="1:13" ht="20.25" customHeight="1">
      <c r="A36" s="87" t="s">
        <v>4</v>
      </c>
      <c r="B36" s="88">
        <f t="shared" si="6"/>
        <v>12.69893220963057</v>
      </c>
      <c r="C36" s="89">
        <f t="shared" si="7"/>
        <v>55.61919567974471</v>
      </c>
      <c r="D36" s="90">
        <f t="shared" si="8"/>
        <v>31.68187211062472</v>
      </c>
      <c r="E36" s="91">
        <f t="shared" si="9"/>
        <v>12.996675637169542</v>
      </c>
      <c r="F36" s="89">
        <f t="shared" si="10"/>
        <v>58.835285736900424</v>
      </c>
      <c r="G36" s="92">
        <f t="shared" si="11"/>
        <v>28.16803862593003</v>
      </c>
      <c r="H36" s="93">
        <f t="shared" si="12"/>
        <v>-0.29774342753897187</v>
      </c>
      <c r="I36" s="94">
        <f t="shared" si="13"/>
        <v>-3.2160900571557107</v>
      </c>
      <c r="J36" s="95">
        <f t="shared" si="14"/>
        <v>3.5138334846946897</v>
      </c>
      <c r="K36" s="63"/>
      <c r="L36" s="63"/>
      <c r="M36" s="63"/>
    </row>
    <row r="37" spans="1:13" ht="20.25" customHeight="1">
      <c r="A37" s="96" t="s">
        <v>5</v>
      </c>
      <c r="B37" s="97">
        <f t="shared" si="6"/>
        <v>12.587986860628813</v>
      </c>
      <c r="C37" s="98">
        <f t="shared" si="7"/>
        <v>56.98908962928203</v>
      </c>
      <c r="D37" s="99">
        <f t="shared" si="8"/>
        <v>30.422923510089163</v>
      </c>
      <c r="E37" s="100">
        <f t="shared" si="9"/>
        <v>13.420110271130564</v>
      </c>
      <c r="F37" s="98">
        <f t="shared" si="10"/>
        <v>60.157448985391916</v>
      </c>
      <c r="G37" s="101">
        <f t="shared" si="11"/>
        <v>26.42244074347752</v>
      </c>
      <c r="H37" s="102">
        <f t="shared" si="12"/>
        <v>-0.832123410501751</v>
      </c>
      <c r="I37" s="103">
        <f t="shared" si="13"/>
        <v>-3.168359356109889</v>
      </c>
      <c r="J37" s="104">
        <f t="shared" si="14"/>
        <v>4.000482766611643</v>
      </c>
      <c r="K37" s="63"/>
      <c r="L37" s="63"/>
      <c r="M37" s="63"/>
    </row>
    <row r="38" spans="1:13" ht="20.25" customHeight="1">
      <c r="A38" s="105" t="s">
        <v>25</v>
      </c>
      <c r="B38" s="106">
        <f t="shared" si="6"/>
        <v>11.276558690351795</v>
      </c>
      <c r="C38" s="107">
        <f t="shared" si="7"/>
        <v>54.58899338209683</v>
      </c>
      <c r="D38" s="108">
        <f t="shared" si="8"/>
        <v>34.13444792755138</v>
      </c>
      <c r="E38" s="109">
        <f t="shared" si="9"/>
        <v>11.584823234366151</v>
      </c>
      <c r="F38" s="107">
        <f t="shared" si="10"/>
        <v>58.31243426907208</v>
      </c>
      <c r="G38" s="110">
        <f t="shared" si="11"/>
        <v>30.102742496561767</v>
      </c>
      <c r="H38" s="111">
        <f t="shared" si="12"/>
        <v>-0.30826454401435655</v>
      </c>
      <c r="I38" s="112">
        <f t="shared" si="13"/>
        <v>-3.723440886975247</v>
      </c>
      <c r="J38" s="113">
        <f t="shared" si="14"/>
        <v>4.031705430989611</v>
      </c>
      <c r="K38" s="63"/>
      <c r="L38" s="63"/>
      <c r="M38" s="63"/>
    </row>
    <row r="39" spans="1:13" ht="20.25" customHeight="1">
      <c r="A39" s="87" t="s">
        <v>26</v>
      </c>
      <c r="B39" s="88">
        <f t="shared" si="6"/>
        <v>6.821657999388192</v>
      </c>
      <c r="C39" s="89">
        <f t="shared" si="7"/>
        <v>47.99632915264607</v>
      </c>
      <c r="D39" s="90">
        <f t="shared" si="8"/>
        <v>45.182012847965744</v>
      </c>
      <c r="E39" s="91">
        <f t="shared" si="9"/>
        <v>8.313968499870901</v>
      </c>
      <c r="F39" s="89">
        <f t="shared" si="10"/>
        <v>51.87193390136845</v>
      </c>
      <c r="G39" s="92">
        <f t="shared" si="11"/>
        <v>39.814097598760654</v>
      </c>
      <c r="H39" s="93">
        <f t="shared" si="12"/>
        <v>-1.4923105004827093</v>
      </c>
      <c r="I39" s="94">
        <f t="shared" si="13"/>
        <v>-3.875604748722381</v>
      </c>
      <c r="J39" s="95">
        <f t="shared" si="14"/>
        <v>5.36791524920509</v>
      </c>
      <c r="K39" s="63"/>
      <c r="L39" s="63"/>
      <c r="M39" s="63"/>
    </row>
    <row r="40" spans="1:13" ht="20.25" customHeight="1">
      <c r="A40" s="87" t="s">
        <v>27</v>
      </c>
      <c r="B40" s="88">
        <f t="shared" si="6"/>
        <v>9.744163288130855</v>
      </c>
      <c r="C40" s="89">
        <f t="shared" si="7"/>
        <v>51.377044596672725</v>
      </c>
      <c r="D40" s="90">
        <f t="shared" si="8"/>
        <v>38.87879211519642</v>
      </c>
      <c r="E40" s="91">
        <f t="shared" si="9"/>
        <v>9.54356846473029</v>
      </c>
      <c r="F40" s="89">
        <f t="shared" si="10"/>
        <v>54.914419087136935</v>
      </c>
      <c r="G40" s="92">
        <f t="shared" si="11"/>
        <v>35.54201244813278</v>
      </c>
      <c r="H40" s="93">
        <f t="shared" si="12"/>
        <v>0.20059482340056434</v>
      </c>
      <c r="I40" s="94">
        <f t="shared" si="13"/>
        <v>-3.5373744904642095</v>
      </c>
      <c r="J40" s="95">
        <f t="shared" si="14"/>
        <v>3.336779667063638</v>
      </c>
      <c r="K40" s="63"/>
      <c r="L40" s="63"/>
      <c r="M40" s="63"/>
    </row>
    <row r="41" spans="1:13" ht="20.25" customHeight="1">
      <c r="A41" s="66" t="s">
        <v>6</v>
      </c>
      <c r="B41" s="114">
        <f t="shared" si="6"/>
        <v>12.222418566295575</v>
      </c>
      <c r="C41" s="115">
        <f t="shared" si="7"/>
        <v>55.740118984508456</v>
      </c>
      <c r="D41" s="116">
        <f t="shared" si="8"/>
        <v>32.03746244919597</v>
      </c>
      <c r="E41" s="117">
        <f t="shared" si="9"/>
        <v>12.908656457043556</v>
      </c>
      <c r="F41" s="115">
        <f t="shared" si="10"/>
        <v>59.08004778972521</v>
      </c>
      <c r="G41" s="118">
        <f t="shared" si="11"/>
        <v>28.011295753231234</v>
      </c>
      <c r="H41" s="102">
        <f t="shared" si="12"/>
        <v>-0.6862378907479805</v>
      </c>
      <c r="I41" s="103">
        <f t="shared" si="13"/>
        <v>-3.3399288052167506</v>
      </c>
      <c r="J41" s="104">
        <f t="shared" si="14"/>
        <v>4.026166695964736</v>
      </c>
      <c r="K41" s="63"/>
      <c r="L41" s="63"/>
      <c r="M41" s="63"/>
    </row>
    <row r="42" spans="1:13" ht="20.25" customHeight="1">
      <c r="A42" s="119" t="s">
        <v>18</v>
      </c>
      <c r="B42" s="120">
        <f t="shared" si="6"/>
        <v>11.84899845916795</v>
      </c>
      <c r="C42" s="121">
        <f t="shared" si="7"/>
        <v>51.95685670261941</v>
      </c>
      <c r="D42" s="122">
        <f t="shared" si="8"/>
        <v>36.19414483821263</v>
      </c>
      <c r="E42" s="123">
        <f t="shared" si="9"/>
        <v>11.72108940538999</v>
      </c>
      <c r="F42" s="121">
        <f t="shared" si="10"/>
        <v>55.61100812776273</v>
      </c>
      <c r="G42" s="124">
        <f t="shared" si="11"/>
        <v>32.66790246684728</v>
      </c>
      <c r="H42" s="84">
        <f t="shared" si="12"/>
        <v>0.12790905377796058</v>
      </c>
      <c r="I42" s="85">
        <f t="shared" si="13"/>
        <v>-3.6541514251433185</v>
      </c>
      <c r="J42" s="86">
        <f t="shared" si="14"/>
        <v>3.526242371365349</v>
      </c>
      <c r="K42" s="63"/>
      <c r="L42" s="63"/>
      <c r="M42" s="63"/>
    </row>
    <row r="43" spans="1:13" ht="20.25" customHeight="1">
      <c r="A43" s="87" t="s">
        <v>9</v>
      </c>
      <c r="B43" s="88">
        <f t="shared" si="6"/>
        <v>14.056928748413611</v>
      </c>
      <c r="C43" s="89">
        <f t="shared" si="7"/>
        <v>55.9859793316009</v>
      </c>
      <c r="D43" s="90">
        <f t="shared" si="8"/>
        <v>29.957091919985494</v>
      </c>
      <c r="E43" s="91">
        <f t="shared" si="9"/>
        <v>14.305009102119914</v>
      </c>
      <c r="F43" s="89">
        <f t="shared" si="10"/>
        <v>58.74097128427975</v>
      </c>
      <c r="G43" s="92">
        <f t="shared" si="11"/>
        <v>26.954019613600327</v>
      </c>
      <c r="H43" s="93">
        <f t="shared" si="12"/>
        <v>-0.2480803537063032</v>
      </c>
      <c r="I43" s="94">
        <f t="shared" si="13"/>
        <v>-2.75499195267885</v>
      </c>
      <c r="J43" s="95">
        <f t="shared" si="14"/>
        <v>3.0030723063851674</v>
      </c>
      <c r="K43" s="63"/>
      <c r="L43" s="63"/>
      <c r="M43" s="63"/>
    </row>
    <row r="44" spans="1:13" ht="20.25" customHeight="1">
      <c r="A44" s="87" t="s">
        <v>10</v>
      </c>
      <c r="B44" s="88">
        <f t="shared" si="6"/>
        <v>12.455310806135394</v>
      </c>
      <c r="C44" s="89">
        <f t="shared" si="7"/>
        <v>53.02156614000692</v>
      </c>
      <c r="D44" s="90">
        <f t="shared" si="8"/>
        <v>34.52312305385769</v>
      </c>
      <c r="E44" s="91">
        <f t="shared" si="9"/>
        <v>13.049813805386151</v>
      </c>
      <c r="F44" s="89">
        <f t="shared" si="10"/>
        <v>55.80981164660802</v>
      </c>
      <c r="G44" s="92">
        <f t="shared" si="11"/>
        <v>31.140374548005827</v>
      </c>
      <c r="H44" s="93">
        <f t="shared" si="12"/>
        <v>-0.5945029992507571</v>
      </c>
      <c r="I44" s="94">
        <f t="shared" si="13"/>
        <v>-2.7882455066011005</v>
      </c>
      <c r="J44" s="95">
        <f t="shared" si="14"/>
        <v>3.382748505851861</v>
      </c>
      <c r="K44" s="63"/>
      <c r="L44" s="63"/>
      <c r="M44" s="63"/>
    </row>
    <row r="45" spans="1:13" ht="20.25" customHeight="1">
      <c r="A45" s="66" t="s">
        <v>7</v>
      </c>
      <c r="B45" s="114">
        <f t="shared" si="6"/>
        <v>13.022941970310391</v>
      </c>
      <c r="C45" s="115">
        <f t="shared" si="7"/>
        <v>55.95141700404859</v>
      </c>
      <c r="D45" s="116">
        <f t="shared" si="8"/>
        <v>31.025641025641026</v>
      </c>
      <c r="E45" s="117">
        <f t="shared" si="9"/>
        <v>12.977593575961663</v>
      </c>
      <c r="F45" s="115">
        <f t="shared" si="10"/>
        <v>59.81090532314467</v>
      </c>
      <c r="G45" s="118">
        <f t="shared" si="11"/>
        <v>27.211501100893663</v>
      </c>
      <c r="H45" s="102">
        <f t="shared" si="12"/>
        <v>0.045348394348728505</v>
      </c>
      <c r="I45" s="103">
        <f t="shared" si="13"/>
        <v>-3.85948831909608</v>
      </c>
      <c r="J45" s="104">
        <f t="shared" si="14"/>
        <v>3.814139924747362</v>
      </c>
      <c r="K45" s="63"/>
      <c r="L45" s="63"/>
      <c r="M45" s="63"/>
    </row>
    <row r="46" spans="1:13" ht="20.25" customHeight="1">
      <c r="A46" s="119" t="s">
        <v>19</v>
      </c>
      <c r="B46" s="120">
        <f t="shared" si="6"/>
        <v>14.98979294254885</v>
      </c>
      <c r="C46" s="121">
        <f t="shared" si="7"/>
        <v>57.62613006707495</v>
      </c>
      <c r="D46" s="122">
        <f t="shared" si="8"/>
        <v>27.384076990376204</v>
      </c>
      <c r="E46" s="123">
        <f t="shared" si="9"/>
        <v>15.486993345432548</v>
      </c>
      <c r="F46" s="121">
        <f t="shared" si="10"/>
        <v>60.88929219600726</v>
      </c>
      <c r="G46" s="124">
        <f t="shared" si="11"/>
        <v>23.623714458560194</v>
      </c>
      <c r="H46" s="84">
        <f t="shared" si="12"/>
        <v>-0.49720040288369916</v>
      </c>
      <c r="I46" s="85">
        <f t="shared" si="13"/>
        <v>-3.263162128932308</v>
      </c>
      <c r="J46" s="86">
        <f t="shared" si="14"/>
        <v>3.7603625318160105</v>
      </c>
      <c r="K46" s="63"/>
      <c r="L46" s="63"/>
      <c r="M46" s="63"/>
    </row>
    <row r="47" spans="1:13" ht="20.25" customHeight="1">
      <c r="A47" s="87" t="s">
        <v>20</v>
      </c>
      <c r="B47" s="88">
        <f t="shared" si="6"/>
        <v>11.06589735803219</v>
      </c>
      <c r="C47" s="89">
        <f t="shared" si="7"/>
        <v>51.260249013058</v>
      </c>
      <c r="D47" s="90">
        <f t="shared" si="8"/>
        <v>37.67385362890981</v>
      </c>
      <c r="E47" s="91">
        <f t="shared" si="9"/>
        <v>11.320107483848837</v>
      </c>
      <c r="F47" s="89">
        <f t="shared" si="10"/>
        <v>55.38276828083014</v>
      </c>
      <c r="G47" s="92">
        <f t="shared" si="11"/>
        <v>33.29712423532102</v>
      </c>
      <c r="H47" s="93">
        <f t="shared" si="12"/>
        <v>-0.2542101258166465</v>
      </c>
      <c r="I47" s="94">
        <f t="shared" si="13"/>
        <v>-4.122519267772141</v>
      </c>
      <c r="J47" s="95">
        <f t="shared" si="14"/>
        <v>4.376729393588789</v>
      </c>
      <c r="K47" s="63"/>
      <c r="L47" s="63"/>
      <c r="M47" s="63"/>
    </row>
    <row r="48" spans="1:13" ht="20.25" customHeight="1">
      <c r="A48" s="87" t="s">
        <v>11</v>
      </c>
      <c r="B48" s="88">
        <f t="shared" si="6"/>
        <v>12.213391796839316</v>
      </c>
      <c r="C48" s="89">
        <f t="shared" si="7"/>
        <v>53.79556042751439</v>
      </c>
      <c r="D48" s="90">
        <f t="shared" si="8"/>
        <v>33.991047775646294</v>
      </c>
      <c r="E48" s="91">
        <f t="shared" si="9"/>
        <v>12.751386962552012</v>
      </c>
      <c r="F48" s="89">
        <f t="shared" si="10"/>
        <v>57.359570041608876</v>
      </c>
      <c r="G48" s="92">
        <f t="shared" si="11"/>
        <v>29.88904299583911</v>
      </c>
      <c r="H48" s="93">
        <f t="shared" si="12"/>
        <v>-0.5379951657126956</v>
      </c>
      <c r="I48" s="94">
        <f t="shared" si="13"/>
        <v>-3.5640096140944877</v>
      </c>
      <c r="J48" s="95">
        <f t="shared" si="14"/>
        <v>4.102004779807185</v>
      </c>
      <c r="K48" s="63"/>
      <c r="L48" s="63"/>
      <c r="M48" s="63"/>
    </row>
    <row r="49" spans="1:13" ht="20.25" customHeight="1">
      <c r="A49" s="66" t="s">
        <v>8</v>
      </c>
      <c r="B49" s="114">
        <f t="shared" si="6"/>
        <v>11.48101493611661</v>
      </c>
      <c r="C49" s="115">
        <f t="shared" si="7"/>
        <v>52.19542918841101</v>
      </c>
      <c r="D49" s="116">
        <f t="shared" si="8"/>
        <v>36.32355587547238</v>
      </c>
      <c r="E49" s="117">
        <f t="shared" si="9"/>
        <v>11.462008433009208</v>
      </c>
      <c r="F49" s="115">
        <f t="shared" si="10"/>
        <v>56.148352121159974</v>
      </c>
      <c r="G49" s="118">
        <f t="shared" si="11"/>
        <v>32.389639445830824</v>
      </c>
      <c r="H49" s="102">
        <f t="shared" si="12"/>
        <v>0.01900650310740204</v>
      </c>
      <c r="I49" s="103">
        <f t="shared" si="13"/>
        <v>-3.9529229327489617</v>
      </c>
      <c r="J49" s="104">
        <f t="shared" si="14"/>
        <v>3.933916429641556</v>
      </c>
      <c r="K49" s="63"/>
      <c r="L49" s="63"/>
      <c r="M49" s="63"/>
    </row>
    <row r="50" spans="1:13" ht="20.25" customHeight="1">
      <c r="A50" s="87" t="s">
        <v>21</v>
      </c>
      <c r="B50" s="88">
        <f t="shared" si="6"/>
        <v>7.38719832109129</v>
      </c>
      <c r="C50" s="89">
        <f t="shared" si="7"/>
        <v>43.39979013641133</v>
      </c>
      <c r="D50" s="90">
        <f t="shared" si="8"/>
        <v>49.21301154249738</v>
      </c>
      <c r="E50" s="91">
        <f t="shared" si="9"/>
        <v>8.095238095238095</v>
      </c>
      <c r="F50" s="89">
        <f t="shared" si="10"/>
        <v>45.091575091575095</v>
      </c>
      <c r="G50" s="92">
        <f t="shared" si="11"/>
        <v>46.81318681318681</v>
      </c>
      <c r="H50" s="84">
        <f t="shared" si="12"/>
        <v>-0.7080397741468047</v>
      </c>
      <c r="I50" s="85">
        <f t="shared" si="13"/>
        <v>-1.6917849551637616</v>
      </c>
      <c r="J50" s="86">
        <f t="shared" si="14"/>
        <v>2.3998247293105663</v>
      </c>
      <c r="K50" s="63"/>
      <c r="L50" s="63"/>
      <c r="M50" s="63"/>
    </row>
    <row r="51" spans="1:13" ht="20.25" customHeight="1">
      <c r="A51" s="87" t="s">
        <v>22</v>
      </c>
      <c r="B51" s="88">
        <f t="shared" si="6"/>
        <v>7.840146430750458</v>
      </c>
      <c r="C51" s="89">
        <f t="shared" si="7"/>
        <v>45.17998779743746</v>
      </c>
      <c r="D51" s="90">
        <f t="shared" si="8"/>
        <v>46.97986577181208</v>
      </c>
      <c r="E51" s="91">
        <f t="shared" si="9"/>
        <v>8.785046728971963</v>
      </c>
      <c r="F51" s="89">
        <f t="shared" si="10"/>
        <v>49.23898531375167</v>
      </c>
      <c r="G51" s="92">
        <f t="shared" si="11"/>
        <v>41.97596795727637</v>
      </c>
      <c r="H51" s="93">
        <f t="shared" si="12"/>
        <v>-0.9449002982215049</v>
      </c>
      <c r="I51" s="94">
        <f t="shared" si="13"/>
        <v>-4.058997516314207</v>
      </c>
      <c r="J51" s="95">
        <f t="shared" si="14"/>
        <v>5.003897814535712</v>
      </c>
      <c r="K51" s="63"/>
      <c r="L51" s="63"/>
      <c r="M51" s="63"/>
    </row>
    <row r="52" spans="1:13" ht="20.25" customHeight="1">
      <c r="A52" s="96" t="s">
        <v>23</v>
      </c>
      <c r="B52" s="97">
        <f t="shared" si="6"/>
        <v>8.222370173102531</v>
      </c>
      <c r="C52" s="98">
        <f t="shared" si="7"/>
        <v>47.10386151797603</v>
      </c>
      <c r="D52" s="99">
        <f t="shared" si="8"/>
        <v>44.67376830892144</v>
      </c>
      <c r="E52" s="100">
        <f t="shared" si="9"/>
        <v>9.351879254217224</v>
      </c>
      <c r="F52" s="98">
        <f t="shared" si="10"/>
        <v>50.10358094110684</v>
      </c>
      <c r="G52" s="101">
        <f t="shared" si="11"/>
        <v>40.544539804675935</v>
      </c>
      <c r="H52" s="102">
        <f t="shared" si="12"/>
        <v>-1.1295090811146924</v>
      </c>
      <c r="I52" s="103">
        <f t="shared" si="13"/>
        <v>-2.999719423130813</v>
      </c>
      <c r="J52" s="104">
        <f t="shared" si="14"/>
        <v>4.1292285042455035</v>
      </c>
      <c r="K52" s="63"/>
      <c r="L52" s="63"/>
      <c r="M52" s="63"/>
    </row>
    <row r="53" spans="1:13" ht="20.25" customHeight="1">
      <c r="A53" s="125" t="s">
        <v>28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</sheetData>
  <sheetProtection/>
  <mergeCells count="17">
    <mergeCell ref="A1:M1"/>
    <mergeCell ref="A28:J28"/>
    <mergeCell ref="L2:M2"/>
    <mergeCell ref="E4:G4"/>
    <mergeCell ref="B4:D4"/>
    <mergeCell ref="K29:L29"/>
    <mergeCell ref="I29:J29"/>
    <mergeCell ref="N2:O2"/>
    <mergeCell ref="K4:M4"/>
    <mergeCell ref="A30:A32"/>
    <mergeCell ref="H31:J31"/>
    <mergeCell ref="B30:J30"/>
    <mergeCell ref="E31:G31"/>
    <mergeCell ref="B31:D31"/>
    <mergeCell ref="A3:A5"/>
    <mergeCell ref="H4:J4"/>
    <mergeCell ref="B3:M3"/>
  </mergeCells>
  <printOptions horizontalCentered="1"/>
  <pageMargins left="0.3937007874015748" right="0.3937007874015748" top="0.5511811023622047" bottom="0.7086614173228347" header="0.5118110236220472" footer="0.5118110236220472"/>
  <pageSetup firstPageNumber="10" useFirstPageNumber="1" horizontalDpi="600" verticalDpi="600" orientation="portrait" paperSize="9" scale="62" r:id="rId1"/>
  <headerFooter alignWithMargins="0">
    <oddFooter>&amp;C&amp;"ＭＳ 明朝,標準"&amp;18-18-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2016-10-22T11:01:38Z</cp:lastPrinted>
  <dcterms:created xsi:type="dcterms:W3CDTF">2001-11-22T02:19:45Z</dcterms:created>
  <dcterms:modified xsi:type="dcterms:W3CDTF">2016-10-23T05:50:29Z</dcterms:modified>
  <cp:category/>
  <cp:version/>
  <cp:contentType/>
  <cp:contentStatus/>
</cp:coreProperties>
</file>