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２表 各歳別推計人口" sheetId="1" r:id="rId1"/>
  </sheets>
  <definedNames>
    <definedName name="_xlnm.Print_Area" localSheetId="0">'第２表 各歳別推計人口'!$A$1:$G$137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<sst xmlns="http://schemas.openxmlformats.org/spreadsheetml/2006/main" count="145" uniqueCount="126">
  <si>
    <t>総　数</t>
  </si>
  <si>
    <t>男</t>
  </si>
  <si>
    <t>女</t>
  </si>
  <si>
    <t>総　　数</t>
  </si>
  <si>
    <t>年齢不詳</t>
  </si>
  <si>
    <t>(単位：人)</t>
  </si>
  <si>
    <t>第２表　各歳別推計人口</t>
  </si>
  <si>
    <r>
      <t>第２表　各歳別推計人口</t>
    </r>
    <r>
      <rPr>
        <sz val="11"/>
        <rFont val="ＭＳ Ｐゴシック"/>
        <family val="3"/>
      </rPr>
      <t xml:space="preserve"> （続き）</t>
    </r>
  </si>
  <si>
    <t>０ ～ ４歳</t>
  </si>
  <si>
    <t>２　歳</t>
  </si>
  <si>
    <t>３　歳</t>
  </si>
  <si>
    <t>５　歳</t>
  </si>
  <si>
    <t>６　歳</t>
  </si>
  <si>
    <t>７　歳</t>
  </si>
  <si>
    <t>８　歳</t>
  </si>
  <si>
    <t>９　歳</t>
  </si>
  <si>
    <t>５ ～ ９歳</t>
  </si>
  <si>
    <t>０　歳</t>
  </si>
  <si>
    <t>１　歳</t>
  </si>
  <si>
    <t>４　歳</t>
  </si>
  <si>
    <t>10 ～ 14歳</t>
  </si>
  <si>
    <t>15歳</t>
  </si>
  <si>
    <t>10歳</t>
  </si>
  <si>
    <t>11歳</t>
  </si>
  <si>
    <t>12歳</t>
  </si>
  <si>
    <t>13歳</t>
  </si>
  <si>
    <t>14歳</t>
  </si>
  <si>
    <t>16歳</t>
  </si>
  <si>
    <t>17歳</t>
  </si>
  <si>
    <t>18歳</t>
  </si>
  <si>
    <t>19歳</t>
  </si>
  <si>
    <t>20 ～ 24歳</t>
  </si>
  <si>
    <t>20歳</t>
  </si>
  <si>
    <t>21歳</t>
  </si>
  <si>
    <t>22歳</t>
  </si>
  <si>
    <t>23歳</t>
  </si>
  <si>
    <t>24歳</t>
  </si>
  <si>
    <t>25 ～ 29歳</t>
  </si>
  <si>
    <t>25歳</t>
  </si>
  <si>
    <t>26歳</t>
  </si>
  <si>
    <t>27歳</t>
  </si>
  <si>
    <t>28歳</t>
  </si>
  <si>
    <t>29歳</t>
  </si>
  <si>
    <t>30 ～ 34歳</t>
  </si>
  <si>
    <t>30歳</t>
  </si>
  <si>
    <t>31歳</t>
  </si>
  <si>
    <t>32歳</t>
  </si>
  <si>
    <t>33歳</t>
  </si>
  <si>
    <t>34歳</t>
  </si>
  <si>
    <t>35 ～ 39歳</t>
  </si>
  <si>
    <t>35歳</t>
  </si>
  <si>
    <t>36歳</t>
  </si>
  <si>
    <t>37歳</t>
  </si>
  <si>
    <t>38歳</t>
  </si>
  <si>
    <t>39歳</t>
  </si>
  <si>
    <t>40 ～ 44歳</t>
  </si>
  <si>
    <t>40歳</t>
  </si>
  <si>
    <t>41歳</t>
  </si>
  <si>
    <t>42歳</t>
  </si>
  <si>
    <t>43歳</t>
  </si>
  <si>
    <t>44歳</t>
  </si>
  <si>
    <t>45 ～ 49歳</t>
  </si>
  <si>
    <t>45歳</t>
  </si>
  <si>
    <t>46歳</t>
  </si>
  <si>
    <t>47歳</t>
  </si>
  <si>
    <t>48歳</t>
  </si>
  <si>
    <t>49歳</t>
  </si>
  <si>
    <t>50 ～ 54歳</t>
  </si>
  <si>
    <t>50歳</t>
  </si>
  <si>
    <t>51歳</t>
  </si>
  <si>
    <t>52歳</t>
  </si>
  <si>
    <t>53歳</t>
  </si>
  <si>
    <t>54歳</t>
  </si>
  <si>
    <t>55 ～ 59歳</t>
  </si>
  <si>
    <t>55歳</t>
  </si>
  <si>
    <t>56歳</t>
  </si>
  <si>
    <t>57歳</t>
  </si>
  <si>
    <t>58歳</t>
  </si>
  <si>
    <t>59歳</t>
  </si>
  <si>
    <t>60 ～ 64歳</t>
  </si>
  <si>
    <t>60歳</t>
  </si>
  <si>
    <t>61歳</t>
  </si>
  <si>
    <t>62歳</t>
  </si>
  <si>
    <t>63歳</t>
  </si>
  <si>
    <t>64歳</t>
  </si>
  <si>
    <t>65 ～ 69歳</t>
  </si>
  <si>
    <t>65歳</t>
  </si>
  <si>
    <t>66歳</t>
  </si>
  <si>
    <t>67歳</t>
  </si>
  <si>
    <t>68歳</t>
  </si>
  <si>
    <t>69歳</t>
  </si>
  <si>
    <t>70 ～ 74歳</t>
  </si>
  <si>
    <t>70歳</t>
  </si>
  <si>
    <t>71歳</t>
  </si>
  <si>
    <t>72歳</t>
  </si>
  <si>
    <t>73歳</t>
  </si>
  <si>
    <t>74歳</t>
  </si>
  <si>
    <t>75 ～ 79歳</t>
  </si>
  <si>
    <t>75歳</t>
  </si>
  <si>
    <t>76歳</t>
  </si>
  <si>
    <t>77歳</t>
  </si>
  <si>
    <t>78歳</t>
  </si>
  <si>
    <t>79歳</t>
  </si>
  <si>
    <t>80 ～ 84歳</t>
  </si>
  <si>
    <t>80歳</t>
  </si>
  <si>
    <t>81歳</t>
  </si>
  <si>
    <t>82歳</t>
  </si>
  <si>
    <t>83歳</t>
  </si>
  <si>
    <t>84歳</t>
  </si>
  <si>
    <t>85 ～ 89歳</t>
  </si>
  <si>
    <t>85歳</t>
  </si>
  <si>
    <t>86歳</t>
  </si>
  <si>
    <t>87歳</t>
  </si>
  <si>
    <t>88歳</t>
  </si>
  <si>
    <t>89歳</t>
  </si>
  <si>
    <t>90 ～ 94歳</t>
  </si>
  <si>
    <t>90歳</t>
  </si>
  <si>
    <t>91歳</t>
  </si>
  <si>
    <t>92歳</t>
  </si>
  <si>
    <t>93歳</t>
  </si>
  <si>
    <t>94歳</t>
  </si>
  <si>
    <t>95歳以上</t>
  </si>
  <si>
    <t>15 ～ 19歳</t>
  </si>
  <si>
    <t>平成１６年１０月１日現在</t>
  </si>
  <si>
    <t>平成１７年１０月１日現在</t>
  </si>
  <si>
    <t>平成１７年１０月１日現在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</si>
</sst>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2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37" fontId="3" fillId="0" borderId="19" xfId="0" applyNumberFormat="1" applyFont="1" applyBorder="1" applyAlignment="1" applyProtection="1">
      <alignment vertical="center"/>
      <protection/>
    </xf>
    <xf numFmtId="37" fontId="3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3" fillId="0" borderId="23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3" fillId="0" borderId="8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"/>
  <sheetViews>
    <sheetView tabSelected="1" zoomScaleSheetLayoutView="100" workbookViewId="0" topLeftCell="A1">
      <selection activeCell="J5" sqref="J5"/>
    </sheetView>
  </sheetViews>
  <sheetFormatPr defaultColWidth="9.00390625" defaultRowHeight="13.5"/>
  <cols>
    <col min="1" max="7" width="10.875" style="0" customWidth="1"/>
    <col min="8" max="8" width="8.875" style="0" customWidth="1"/>
    <col min="9" max="11" width="8.00390625" style="0" customWidth="1"/>
    <col min="12" max="12" width="4.625" style="0" customWidth="1"/>
    <col min="13" max="15" width="8.00390625" style="0" customWidth="1"/>
    <col min="16" max="16" width="8.875" style="0" customWidth="1"/>
    <col min="17" max="22" width="8.00390625" style="0" customWidth="1"/>
  </cols>
  <sheetData>
    <row r="1" spans="1:22" ht="15.75" customHeight="1">
      <c r="A1" s="1" t="s">
        <v>6</v>
      </c>
      <c r="B1" s="1"/>
      <c r="C1" s="1"/>
      <c r="D1" s="1"/>
      <c r="E1" s="1"/>
      <c r="F1" s="1"/>
      <c r="G1" s="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.75" customHeight="1">
      <c r="A2" s="1"/>
      <c r="B2" s="1"/>
      <c r="C2" s="1"/>
      <c r="D2" s="1"/>
      <c r="E2" s="1"/>
      <c r="F2" s="1"/>
      <c r="G2" s="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15" ht="15.75" customHeight="1">
      <c r="A3" s="1"/>
      <c r="B3" s="1"/>
      <c r="C3" s="1"/>
      <c r="D3" s="1"/>
      <c r="E3" s="1"/>
      <c r="F3" s="1"/>
      <c r="G3" s="10" t="s">
        <v>5</v>
      </c>
      <c r="H3" s="9"/>
      <c r="I3" s="9"/>
      <c r="J3" s="9"/>
      <c r="K3" s="9"/>
      <c r="L3" s="9"/>
      <c r="M3" s="9"/>
      <c r="N3" s="9"/>
      <c r="O3" s="9"/>
    </row>
    <row r="4" spans="1:12" ht="21" customHeight="1">
      <c r="A4" s="45"/>
      <c r="B4" s="41"/>
      <c r="C4" s="41" t="s">
        <v>125</v>
      </c>
      <c r="D4" s="19"/>
      <c r="E4" s="3" t="s">
        <v>123</v>
      </c>
      <c r="F4" s="4"/>
      <c r="G4" s="4"/>
      <c r="L4" s="9"/>
    </row>
    <row r="5" spans="1:12" ht="21" customHeight="1">
      <c r="A5" s="46"/>
      <c r="B5" s="18" t="s">
        <v>0</v>
      </c>
      <c r="C5" s="32" t="s">
        <v>1</v>
      </c>
      <c r="D5" s="19" t="s">
        <v>2</v>
      </c>
      <c r="E5" s="18" t="s">
        <v>0</v>
      </c>
      <c r="F5" s="32" t="s">
        <v>1</v>
      </c>
      <c r="G5" s="19" t="s">
        <v>2</v>
      </c>
      <c r="L5" s="9"/>
    </row>
    <row r="6" spans="1:12" s="12" customFormat="1" ht="20.25" customHeight="1">
      <c r="A6" s="11" t="s">
        <v>3</v>
      </c>
      <c r="B6" s="20">
        <f>C6+D6</f>
        <v>607271</v>
      </c>
      <c r="C6" s="33">
        <f>C7+C13+C19+C25+C31+C37+C43+C56+C62+C68+C74+C80+C86+C92+C106+C112+C118+C124+C130+C136+C137</f>
        <v>290059</v>
      </c>
      <c r="D6" s="26">
        <f>D7+D13+D19+D25+D31+D37+D43+D56+D62+D68+D74+D80+D86+D92+D106+D112+D118+D124+D130+D136+D137</f>
        <v>317212</v>
      </c>
      <c r="E6" s="20">
        <f>F6+G6</f>
        <v>609858</v>
      </c>
      <c r="F6" s="33">
        <f>F7+F13+F19+F25+F31+F37+F43+F56+F62+F68+F74+F80+F86+F92+F106+F112+F118+F124+F130+F136+F137</f>
        <v>291582</v>
      </c>
      <c r="G6" s="26">
        <f>G7+G13+G19+G25+G31+G37+G43+G56+G62+G68+G74+G80+G86+G92+G106+G112+G118+G124+G130+G136+G137</f>
        <v>318276</v>
      </c>
      <c r="L6" s="13"/>
    </row>
    <row r="7" spans="1:12" s="12" customFormat="1" ht="15.75" customHeight="1">
      <c r="A7" s="14" t="s">
        <v>8</v>
      </c>
      <c r="B7" s="21">
        <f aca="true" t="shared" si="0" ref="B7:B12">C7+D7</f>
        <v>26583</v>
      </c>
      <c r="C7" s="34">
        <f>SUM(C8:C12)</f>
        <v>13599</v>
      </c>
      <c r="D7" s="27">
        <f>SUM(D8:D12)</f>
        <v>12984</v>
      </c>
      <c r="E7" s="21">
        <f aca="true" t="shared" si="1" ref="E7:E48">F7+G7</f>
        <v>27064</v>
      </c>
      <c r="F7" s="34">
        <f>SUM(F8:F12)</f>
        <v>13923</v>
      </c>
      <c r="G7" s="27">
        <f>SUM(G8:G12)</f>
        <v>13141</v>
      </c>
      <c r="L7" s="13"/>
    </row>
    <row r="8" spans="1:12" ht="15.75" customHeight="1">
      <c r="A8" s="15" t="s">
        <v>17</v>
      </c>
      <c r="B8" s="22">
        <f t="shared" si="0"/>
        <v>5043</v>
      </c>
      <c r="C8" s="35">
        <v>2540</v>
      </c>
      <c r="D8" s="28">
        <v>2503</v>
      </c>
      <c r="E8" s="22">
        <f t="shared" si="1"/>
        <v>5295</v>
      </c>
      <c r="F8" s="35">
        <v>2715</v>
      </c>
      <c r="G8" s="28">
        <v>2580</v>
      </c>
      <c r="L8" s="9"/>
    </row>
    <row r="9" spans="1:12" ht="15.75" customHeight="1">
      <c r="A9" s="6" t="s">
        <v>18</v>
      </c>
      <c r="B9" s="23">
        <f t="shared" si="0"/>
        <v>5256</v>
      </c>
      <c r="C9" s="36">
        <v>2695</v>
      </c>
      <c r="D9" s="29">
        <v>2561</v>
      </c>
      <c r="E9" s="23">
        <f t="shared" si="1"/>
        <v>5388</v>
      </c>
      <c r="F9" s="36">
        <v>2758</v>
      </c>
      <c r="G9" s="29">
        <v>2630</v>
      </c>
      <c r="L9" s="9"/>
    </row>
    <row r="10" spans="1:12" ht="15.75" customHeight="1">
      <c r="A10" s="6" t="s">
        <v>9</v>
      </c>
      <c r="B10" s="23">
        <f t="shared" si="0"/>
        <v>5366</v>
      </c>
      <c r="C10" s="36">
        <v>2763</v>
      </c>
      <c r="D10" s="29">
        <v>2603</v>
      </c>
      <c r="E10" s="23">
        <f t="shared" si="1"/>
        <v>5368</v>
      </c>
      <c r="F10" s="36">
        <v>2770</v>
      </c>
      <c r="G10" s="29">
        <v>2598</v>
      </c>
      <c r="L10" s="9"/>
    </row>
    <row r="11" spans="1:12" ht="15.75" customHeight="1">
      <c r="A11" s="6" t="s">
        <v>10</v>
      </c>
      <c r="B11" s="23">
        <f t="shared" si="0"/>
        <v>5338</v>
      </c>
      <c r="C11" s="36">
        <v>2754</v>
      </c>
      <c r="D11" s="29">
        <v>2584</v>
      </c>
      <c r="E11" s="23">
        <f t="shared" si="1"/>
        <v>5574</v>
      </c>
      <c r="F11" s="36">
        <v>2852</v>
      </c>
      <c r="G11" s="29">
        <v>2722</v>
      </c>
      <c r="L11" s="9"/>
    </row>
    <row r="12" spans="1:12" ht="15.75" customHeight="1">
      <c r="A12" s="6" t="s">
        <v>19</v>
      </c>
      <c r="B12" s="24">
        <f t="shared" si="0"/>
        <v>5580</v>
      </c>
      <c r="C12" s="37">
        <v>2847</v>
      </c>
      <c r="D12" s="30">
        <v>2733</v>
      </c>
      <c r="E12" s="24">
        <f t="shared" si="1"/>
        <v>5439</v>
      </c>
      <c r="F12" s="37">
        <v>2828</v>
      </c>
      <c r="G12" s="30">
        <v>2611</v>
      </c>
      <c r="L12" s="9"/>
    </row>
    <row r="13" spans="1:12" s="12" customFormat="1" ht="15.75" customHeight="1">
      <c r="A13" s="16" t="s">
        <v>16</v>
      </c>
      <c r="B13" s="25">
        <f aca="true" t="shared" si="2" ref="B13:B18">C13+D13</f>
        <v>27597</v>
      </c>
      <c r="C13" s="38">
        <f>SUM(C14:C18)</f>
        <v>14220</v>
      </c>
      <c r="D13" s="31">
        <f>SUM(D14:D18)</f>
        <v>13377</v>
      </c>
      <c r="E13" s="25">
        <f t="shared" si="1"/>
        <v>28098</v>
      </c>
      <c r="F13" s="38">
        <f>SUM(F14:F18)</f>
        <v>14367</v>
      </c>
      <c r="G13" s="31">
        <f>SUM(G14:G18)</f>
        <v>13731</v>
      </c>
      <c r="L13" s="13"/>
    </row>
    <row r="14" spans="1:12" ht="15.75" customHeight="1">
      <c r="A14" s="6" t="s">
        <v>11</v>
      </c>
      <c r="B14" s="23">
        <f t="shared" si="2"/>
        <v>5405</v>
      </c>
      <c r="C14" s="36">
        <v>2816</v>
      </c>
      <c r="D14" s="29">
        <v>2589</v>
      </c>
      <c r="E14" s="23">
        <f t="shared" si="1"/>
        <v>5414</v>
      </c>
      <c r="F14" s="36">
        <v>2830</v>
      </c>
      <c r="G14" s="29">
        <v>2584</v>
      </c>
      <c r="L14" s="9"/>
    </row>
    <row r="15" spans="1:12" ht="15.75" customHeight="1">
      <c r="A15" s="6" t="s">
        <v>12</v>
      </c>
      <c r="B15" s="23">
        <f t="shared" si="2"/>
        <v>5417</v>
      </c>
      <c r="C15" s="36">
        <v>2843</v>
      </c>
      <c r="D15" s="29">
        <v>2574</v>
      </c>
      <c r="E15" s="23">
        <f t="shared" si="1"/>
        <v>5546</v>
      </c>
      <c r="F15" s="36">
        <v>2828</v>
      </c>
      <c r="G15" s="29">
        <v>2718</v>
      </c>
      <c r="L15" s="9"/>
    </row>
    <row r="16" spans="1:12" ht="15.75" customHeight="1">
      <c r="A16" s="6" t="s">
        <v>13</v>
      </c>
      <c r="B16" s="23">
        <f t="shared" si="2"/>
        <v>5527</v>
      </c>
      <c r="C16" s="36">
        <v>2817</v>
      </c>
      <c r="D16" s="29">
        <v>2710</v>
      </c>
      <c r="E16" s="23">
        <f t="shared" si="1"/>
        <v>5702</v>
      </c>
      <c r="F16" s="36">
        <v>2961</v>
      </c>
      <c r="G16" s="29">
        <v>2741</v>
      </c>
      <c r="L16" s="9"/>
    </row>
    <row r="17" spans="1:12" ht="15.75" customHeight="1">
      <c r="A17" s="6" t="s">
        <v>14</v>
      </c>
      <c r="B17" s="23">
        <f t="shared" si="2"/>
        <v>5686</v>
      </c>
      <c r="C17" s="36">
        <v>2957</v>
      </c>
      <c r="D17" s="29">
        <v>2729</v>
      </c>
      <c r="E17" s="23">
        <f t="shared" si="1"/>
        <v>5570</v>
      </c>
      <c r="F17" s="36">
        <v>2790</v>
      </c>
      <c r="G17" s="29">
        <v>2780</v>
      </c>
      <c r="L17" s="9"/>
    </row>
    <row r="18" spans="1:12" ht="15.75" customHeight="1">
      <c r="A18" s="6" t="s">
        <v>15</v>
      </c>
      <c r="B18" s="24">
        <f t="shared" si="2"/>
        <v>5562</v>
      </c>
      <c r="C18" s="37">
        <v>2787</v>
      </c>
      <c r="D18" s="30">
        <v>2775</v>
      </c>
      <c r="E18" s="24">
        <f t="shared" si="1"/>
        <v>5866</v>
      </c>
      <c r="F18" s="37">
        <v>2958</v>
      </c>
      <c r="G18" s="30">
        <v>2908</v>
      </c>
      <c r="L18" s="9"/>
    </row>
    <row r="19" spans="1:12" s="12" customFormat="1" ht="15.75" customHeight="1">
      <c r="A19" s="14" t="s">
        <v>20</v>
      </c>
      <c r="B19" s="21">
        <f aca="true" t="shared" si="3" ref="B19:B24">C19+D19</f>
        <v>30543</v>
      </c>
      <c r="C19" s="34">
        <f>SUM(C20:C24)</f>
        <v>15532</v>
      </c>
      <c r="D19" s="27">
        <f>SUM(D20:D24)</f>
        <v>15011</v>
      </c>
      <c r="E19" s="21">
        <f t="shared" si="1"/>
        <v>31354</v>
      </c>
      <c r="F19" s="34">
        <f>SUM(F20:F24)</f>
        <v>15938</v>
      </c>
      <c r="G19" s="27">
        <f>SUM(G20:G24)</f>
        <v>15416</v>
      </c>
      <c r="L19" s="13"/>
    </row>
    <row r="20" spans="1:12" ht="15.75" customHeight="1">
      <c r="A20" s="15" t="s">
        <v>22</v>
      </c>
      <c r="B20" s="22">
        <f t="shared" si="3"/>
        <v>5867</v>
      </c>
      <c r="C20" s="35">
        <v>2963</v>
      </c>
      <c r="D20" s="28">
        <v>2904</v>
      </c>
      <c r="E20" s="22">
        <f t="shared" si="1"/>
        <v>6071</v>
      </c>
      <c r="F20" s="35">
        <v>3028</v>
      </c>
      <c r="G20" s="28">
        <v>3043</v>
      </c>
      <c r="L20" s="9"/>
    </row>
    <row r="21" spans="1:12" ht="15.75" customHeight="1">
      <c r="A21" s="6" t="s">
        <v>23</v>
      </c>
      <c r="B21" s="23">
        <f t="shared" si="3"/>
        <v>6064</v>
      </c>
      <c r="C21" s="36">
        <v>3025</v>
      </c>
      <c r="D21" s="29">
        <v>3039</v>
      </c>
      <c r="E21" s="23">
        <f t="shared" si="1"/>
        <v>6015</v>
      </c>
      <c r="F21" s="36">
        <v>3036</v>
      </c>
      <c r="G21" s="29">
        <v>2979</v>
      </c>
      <c r="L21" s="9"/>
    </row>
    <row r="22" spans="1:12" ht="15.75" customHeight="1">
      <c r="A22" s="6" t="s">
        <v>24</v>
      </c>
      <c r="B22" s="23">
        <f t="shared" si="3"/>
        <v>6012</v>
      </c>
      <c r="C22" s="36">
        <v>3032</v>
      </c>
      <c r="D22" s="29">
        <v>2980</v>
      </c>
      <c r="E22" s="23">
        <f t="shared" si="1"/>
        <v>6219</v>
      </c>
      <c r="F22" s="36">
        <v>3219</v>
      </c>
      <c r="G22" s="29">
        <v>3000</v>
      </c>
      <c r="L22" s="9"/>
    </row>
    <row r="23" spans="1:12" ht="15.75" customHeight="1">
      <c r="A23" s="6" t="s">
        <v>25</v>
      </c>
      <c r="B23" s="23">
        <f t="shared" si="3"/>
        <v>6201</v>
      </c>
      <c r="C23" s="36">
        <v>3211</v>
      </c>
      <c r="D23" s="29">
        <v>2990</v>
      </c>
      <c r="E23" s="23">
        <f t="shared" si="1"/>
        <v>6392</v>
      </c>
      <c r="F23" s="36">
        <v>3300</v>
      </c>
      <c r="G23" s="29">
        <v>3092</v>
      </c>
      <c r="L23" s="9"/>
    </row>
    <row r="24" spans="1:12" ht="15.75" customHeight="1">
      <c r="A24" s="6" t="s">
        <v>26</v>
      </c>
      <c r="B24" s="24">
        <f t="shared" si="3"/>
        <v>6399</v>
      </c>
      <c r="C24" s="37">
        <v>3301</v>
      </c>
      <c r="D24" s="30">
        <v>3098</v>
      </c>
      <c r="E24" s="24">
        <f t="shared" si="1"/>
        <v>6657</v>
      </c>
      <c r="F24" s="37">
        <v>3355</v>
      </c>
      <c r="G24" s="30">
        <v>3302</v>
      </c>
      <c r="L24" s="9"/>
    </row>
    <row r="25" spans="1:12" s="12" customFormat="1" ht="15.75" customHeight="1">
      <c r="A25" s="16" t="s">
        <v>122</v>
      </c>
      <c r="B25" s="25">
        <f aca="true" t="shared" si="4" ref="B25:B30">C25+D25</f>
        <v>34572</v>
      </c>
      <c r="C25" s="38">
        <f>SUM(C26:C30)</f>
        <v>17681</v>
      </c>
      <c r="D25" s="31">
        <f>SUM(D26:D30)</f>
        <v>16891</v>
      </c>
      <c r="E25" s="25">
        <f t="shared" si="1"/>
        <v>35865</v>
      </c>
      <c r="F25" s="38">
        <f>SUM(F26:F30)</f>
        <v>18383</v>
      </c>
      <c r="G25" s="31">
        <f>SUM(G26:G30)</f>
        <v>17482</v>
      </c>
      <c r="L25" s="13"/>
    </row>
    <row r="26" spans="1:12" ht="15.75" customHeight="1">
      <c r="A26" s="6" t="s">
        <v>21</v>
      </c>
      <c r="B26" s="23">
        <f t="shared" si="4"/>
        <v>6651</v>
      </c>
      <c r="C26" s="36">
        <v>3364</v>
      </c>
      <c r="D26" s="29">
        <v>3287</v>
      </c>
      <c r="E26" s="23">
        <f t="shared" si="1"/>
        <v>6780</v>
      </c>
      <c r="F26" s="36">
        <v>3511</v>
      </c>
      <c r="G26" s="29">
        <v>3269</v>
      </c>
      <c r="L26" s="9"/>
    </row>
    <row r="27" spans="1:12" ht="15.75" customHeight="1">
      <c r="A27" s="6" t="s">
        <v>27</v>
      </c>
      <c r="B27" s="23">
        <f t="shared" si="4"/>
        <v>6792</v>
      </c>
      <c r="C27" s="36">
        <v>3529</v>
      </c>
      <c r="D27" s="29">
        <v>3263</v>
      </c>
      <c r="E27" s="23">
        <f t="shared" si="1"/>
        <v>7090</v>
      </c>
      <c r="F27" s="36">
        <v>3593</v>
      </c>
      <c r="G27" s="29">
        <v>3497</v>
      </c>
      <c r="L27" s="9"/>
    </row>
    <row r="28" spans="1:12" ht="15.75" customHeight="1">
      <c r="A28" s="6" t="s">
        <v>28</v>
      </c>
      <c r="B28" s="23">
        <f t="shared" si="4"/>
        <v>7077</v>
      </c>
      <c r="C28" s="36">
        <v>3585</v>
      </c>
      <c r="D28" s="29">
        <v>3492</v>
      </c>
      <c r="E28" s="23">
        <f t="shared" si="1"/>
        <v>7328</v>
      </c>
      <c r="F28" s="36">
        <v>3711</v>
      </c>
      <c r="G28" s="29">
        <v>3617</v>
      </c>
      <c r="L28" s="9"/>
    </row>
    <row r="29" spans="1:12" ht="15.75" customHeight="1">
      <c r="A29" s="6" t="s">
        <v>29</v>
      </c>
      <c r="B29" s="23">
        <f t="shared" si="4"/>
        <v>7081</v>
      </c>
      <c r="C29" s="36">
        <v>3600</v>
      </c>
      <c r="D29" s="29">
        <v>3481</v>
      </c>
      <c r="E29" s="23">
        <f t="shared" si="1"/>
        <v>7261</v>
      </c>
      <c r="F29" s="36">
        <v>3771</v>
      </c>
      <c r="G29" s="29">
        <v>3490</v>
      </c>
      <c r="L29" s="9"/>
    </row>
    <row r="30" spans="1:12" ht="15.75" customHeight="1">
      <c r="A30" s="6" t="s">
        <v>30</v>
      </c>
      <c r="B30" s="24">
        <f t="shared" si="4"/>
        <v>6971</v>
      </c>
      <c r="C30" s="37">
        <v>3603</v>
      </c>
      <c r="D30" s="30">
        <v>3368</v>
      </c>
      <c r="E30" s="24">
        <f t="shared" si="1"/>
        <v>7406</v>
      </c>
      <c r="F30" s="37">
        <v>3797</v>
      </c>
      <c r="G30" s="30">
        <v>3609</v>
      </c>
      <c r="L30" s="9"/>
    </row>
    <row r="31" spans="1:12" s="12" customFormat="1" ht="15.75" customHeight="1">
      <c r="A31" s="14" t="s">
        <v>31</v>
      </c>
      <c r="B31" s="21">
        <f aca="true" t="shared" si="5" ref="B31:B36">C31+D31</f>
        <v>32843</v>
      </c>
      <c r="C31" s="34">
        <f>SUM(C32:C36)</f>
        <v>16956</v>
      </c>
      <c r="D31" s="27">
        <f>SUM(D32:D36)</f>
        <v>15887</v>
      </c>
      <c r="E31" s="21">
        <f t="shared" si="1"/>
        <v>32010</v>
      </c>
      <c r="F31" s="34">
        <f>SUM(F32:F36)</f>
        <v>16545</v>
      </c>
      <c r="G31" s="27">
        <f>SUM(G32:G36)</f>
        <v>15465</v>
      </c>
      <c r="L31" s="13"/>
    </row>
    <row r="32" spans="1:12" ht="15.75" customHeight="1">
      <c r="A32" s="15" t="s">
        <v>32</v>
      </c>
      <c r="B32" s="22">
        <f t="shared" si="5"/>
        <v>7241</v>
      </c>
      <c r="C32" s="35">
        <v>3704</v>
      </c>
      <c r="D32" s="28">
        <v>3537</v>
      </c>
      <c r="E32" s="22">
        <f t="shared" si="1"/>
        <v>7437</v>
      </c>
      <c r="F32" s="35">
        <v>3818</v>
      </c>
      <c r="G32" s="28">
        <v>3619</v>
      </c>
      <c r="L32" s="9"/>
    </row>
    <row r="33" spans="1:12" ht="15.75" customHeight="1">
      <c r="A33" s="6" t="s">
        <v>33</v>
      </c>
      <c r="B33" s="23">
        <f t="shared" si="5"/>
        <v>7238</v>
      </c>
      <c r="C33" s="36">
        <v>3686</v>
      </c>
      <c r="D33" s="29">
        <v>3552</v>
      </c>
      <c r="E33" s="23">
        <f t="shared" si="1"/>
        <v>7273</v>
      </c>
      <c r="F33" s="36">
        <v>3717</v>
      </c>
      <c r="G33" s="29">
        <v>3556</v>
      </c>
      <c r="L33" s="9"/>
    </row>
    <row r="34" spans="1:12" ht="15.75" customHeight="1">
      <c r="A34" s="6" t="s">
        <v>34</v>
      </c>
      <c r="B34" s="23">
        <f t="shared" si="5"/>
        <v>7179</v>
      </c>
      <c r="C34" s="36">
        <v>3683</v>
      </c>
      <c r="D34" s="29">
        <v>3496</v>
      </c>
      <c r="E34" s="23">
        <f t="shared" si="1"/>
        <v>6233</v>
      </c>
      <c r="F34" s="36">
        <v>3175</v>
      </c>
      <c r="G34" s="29">
        <v>3058</v>
      </c>
      <c r="L34" s="9"/>
    </row>
    <row r="35" spans="1:12" ht="15.75" customHeight="1">
      <c r="A35" s="6" t="s">
        <v>35</v>
      </c>
      <c r="B35" s="23">
        <f t="shared" si="5"/>
        <v>6108</v>
      </c>
      <c r="C35" s="36">
        <v>3143</v>
      </c>
      <c r="D35" s="29">
        <v>2965</v>
      </c>
      <c r="E35" s="23">
        <f t="shared" si="1"/>
        <v>5191</v>
      </c>
      <c r="F35" s="36">
        <v>2813</v>
      </c>
      <c r="G35" s="29">
        <v>2378</v>
      </c>
      <c r="L35" s="9"/>
    </row>
    <row r="36" spans="1:12" ht="15.75" customHeight="1">
      <c r="A36" s="6" t="s">
        <v>36</v>
      </c>
      <c r="B36" s="24">
        <f t="shared" si="5"/>
        <v>5077</v>
      </c>
      <c r="C36" s="37">
        <v>2740</v>
      </c>
      <c r="D36" s="30">
        <v>2337</v>
      </c>
      <c r="E36" s="24">
        <f t="shared" si="1"/>
        <v>5876</v>
      </c>
      <c r="F36" s="37">
        <v>3022</v>
      </c>
      <c r="G36" s="30">
        <v>2854</v>
      </c>
      <c r="L36" s="9"/>
    </row>
    <row r="37" spans="1:12" s="12" customFormat="1" ht="15.75" customHeight="1">
      <c r="A37" s="16" t="s">
        <v>37</v>
      </c>
      <c r="B37" s="25">
        <f aca="true" t="shared" si="6" ref="B37:B42">C37+D37</f>
        <v>32893</v>
      </c>
      <c r="C37" s="38">
        <f>SUM(C38:C42)</f>
        <v>16693</v>
      </c>
      <c r="D37" s="31">
        <f>SUM(D38:D42)</f>
        <v>16200</v>
      </c>
      <c r="E37" s="25">
        <f t="shared" si="1"/>
        <v>34733</v>
      </c>
      <c r="F37" s="38">
        <f>SUM(F38:F42)</f>
        <v>17697</v>
      </c>
      <c r="G37" s="31">
        <f>SUM(G38:G42)</f>
        <v>17036</v>
      </c>
      <c r="L37" s="13"/>
    </row>
    <row r="38" spans="1:12" ht="15.75" customHeight="1">
      <c r="A38" s="6" t="s">
        <v>38</v>
      </c>
      <c r="B38" s="23">
        <f t="shared" si="6"/>
        <v>5787</v>
      </c>
      <c r="C38" s="36">
        <v>2963</v>
      </c>
      <c r="D38" s="29">
        <v>2824</v>
      </c>
      <c r="E38" s="23">
        <f t="shared" si="1"/>
        <v>6147</v>
      </c>
      <c r="F38" s="36">
        <v>3144</v>
      </c>
      <c r="G38" s="29">
        <v>3003</v>
      </c>
      <c r="L38" s="9"/>
    </row>
    <row r="39" spans="1:12" ht="15.75" customHeight="1">
      <c r="A39" s="6" t="s">
        <v>39</v>
      </c>
      <c r="B39" s="23">
        <f t="shared" si="6"/>
        <v>6115</v>
      </c>
      <c r="C39" s="36">
        <v>3100</v>
      </c>
      <c r="D39" s="29">
        <v>3015</v>
      </c>
      <c r="E39" s="23">
        <f t="shared" si="1"/>
        <v>6536</v>
      </c>
      <c r="F39" s="36">
        <v>3295</v>
      </c>
      <c r="G39" s="29">
        <v>3241</v>
      </c>
      <c r="L39" s="9"/>
    </row>
    <row r="40" spans="1:12" ht="15.75" customHeight="1">
      <c r="A40" s="6" t="s">
        <v>40</v>
      </c>
      <c r="B40" s="23">
        <f t="shared" si="6"/>
        <v>6529</v>
      </c>
      <c r="C40" s="36">
        <v>3277</v>
      </c>
      <c r="D40" s="29">
        <v>3252</v>
      </c>
      <c r="E40" s="23">
        <f t="shared" si="1"/>
        <v>6956</v>
      </c>
      <c r="F40" s="36">
        <v>3570</v>
      </c>
      <c r="G40" s="29">
        <v>3386</v>
      </c>
      <c r="L40" s="9"/>
    </row>
    <row r="41" spans="1:12" ht="15.75" customHeight="1">
      <c r="A41" s="6" t="s">
        <v>41</v>
      </c>
      <c r="B41" s="23">
        <f t="shared" si="6"/>
        <v>6932</v>
      </c>
      <c r="C41" s="36">
        <v>3529</v>
      </c>
      <c r="D41" s="29">
        <v>3403</v>
      </c>
      <c r="E41" s="23">
        <f t="shared" si="1"/>
        <v>7497</v>
      </c>
      <c r="F41" s="36">
        <v>3808</v>
      </c>
      <c r="G41" s="29">
        <v>3689</v>
      </c>
      <c r="L41" s="9"/>
    </row>
    <row r="42" spans="1:12" ht="15.75" customHeight="1">
      <c r="A42" s="6" t="s">
        <v>42</v>
      </c>
      <c r="B42" s="24">
        <f t="shared" si="6"/>
        <v>7530</v>
      </c>
      <c r="C42" s="37">
        <v>3824</v>
      </c>
      <c r="D42" s="30">
        <v>3706</v>
      </c>
      <c r="E42" s="24">
        <f t="shared" si="1"/>
        <v>7597</v>
      </c>
      <c r="F42" s="37">
        <v>3880</v>
      </c>
      <c r="G42" s="30">
        <v>3717</v>
      </c>
      <c r="L42" s="9"/>
    </row>
    <row r="43" spans="1:12" s="12" customFormat="1" ht="15.75" customHeight="1">
      <c r="A43" s="14" t="s">
        <v>43</v>
      </c>
      <c r="B43" s="21">
        <f aca="true" t="shared" si="7" ref="B43:B48">C43+D43</f>
        <v>38735</v>
      </c>
      <c r="C43" s="34">
        <f>SUM(C44:C48)</f>
        <v>19533</v>
      </c>
      <c r="D43" s="27">
        <f>SUM(D44:D48)</f>
        <v>19202</v>
      </c>
      <c r="E43" s="21">
        <f t="shared" si="1"/>
        <v>38257</v>
      </c>
      <c r="F43" s="34">
        <f>SUM(F44:F48)</f>
        <v>19316</v>
      </c>
      <c r="G43" s="27">
        <f>SUM(G44:G48)</f>
        <v>18941</v>
      </c>
      <c r="L43" s="13"/>
    </row>
    <row r="44" spans="1:12" ht="15.75" customHeight="1">
      <c r="A44" s="15" t="s">
        <v>44</v>
      </c>
      <c r="B44" s="22">
        <f t="shared" si="7"/>
        <v>7580</v>
      </c>
      <c r="C44" s="35">
        <v>3863</v>
      </c>
      <c r="D44" s="28">
        <v>3717</v>
      </c>
      <c r="E44" s="22">
        <f t="shared" si="1"/>
        <v>7938</v>
      </c>
      <c r="F44" s="35">
        <v>3970</v>
      </c>
      <c r="G44" s="28">
        <v>3968</v>
      </c>
      <c r="L44" s="9"/>
    </row>
    <row r="45" spans="1:12" ht="15.75" customHeight="1">
      <c r="A45" s="6" t="s">
        <v>45</v>
      </c>
      <c r="B45" s="23">
        <f t="shared" si="7"/>
        <v>7930</v>
      </c>
      <c r="C45" s="36">
        <v>3976</v>
      </c>
      <c r="D45" s="29">
        <v>3954</v>
      </c>
      <c r="E45" s="23">
        <f t="shared" si="1"/>
        <v>8059</v>
      </c>
      <c r="F45" s="36">
        <v>4071</v>
      </c>
      <c r="G45" s="29">
        <v>3988</v>
      </c>
      <c r="L45" s="9"/>
    </row>
    <row r="46" spans="1:12" ht="15.75" customHeight="1">
      <c r="A46" s="6" t="s">
        <v>46</v>
      </c>
      <c r="B46" s="23">
        <f t="shared" si="7"/>
        <v>8060</v>
      </c>
      <c r="C46" s="36">
        <v>4059</v>
      </c>
      <c r="D46" s="29">
        <v>4001</v>
      </c>
      <c r="E46" s="23">
        <f t="shared" si="1"/>
        <v>7881</v>
      </c>
      <c r="F46" s="36">
        <v>3976</v>
      </c>
      <c r="G46" s="29">
        <v>3905</v>
      </c>
      <c r="L46" s="9"/>
    </row>
    <row r="47" spans="1:12" ht="15.75" customHeight="1">
      <c r="A47" s="6" t="s">
        <v>47</v>
      </c>
      <c r="B47" s="23">
        <f t="shared" si="7"/>
        <v>7835</v>
      </c>
      <c r="C47" s="36">
        <v>3941</v>
      </c>
      <c r="D47" s="29">
        <v>3894</v>
      </c>
      <c r="E47" s="23">
        <f t="shared" si="1"/>
        <v>7359</v>
      </c>
      <c r="F47" s="36">
        <v>3746</v>
      </c>
      <c r="G47" s="29">
        <v>3613</v>
      </c>
      <c r="L47" s="9"/>
    </row>
    <row r="48" spans="1:12" ht="15.75" customHeight="1">
      <c r="A48" s="7" t="s">
        <v>48</v>
      </c>
      <c r="B48" s="24">
        <f t="shared" si="7"/>
        <v>7330</v>
      </c>
      <c r="C48" s="37">
        <v>3694</v>
      </c>
      <c r="D48" s="30">
        <v>3636</v>
      </c>
      <c r="E48" s="24">
        <f t="shared" si="1"/>
        <v>7020</v>
      </c>
      <c r="F48" s="37">
        <v>3553</v>
      </c>
      <c r="G48" s="30">
        <v>3467</v>
      </c>
      <c r="L48" s="9"/>
    </row>
    <row r="49" spans="1:22" ht="15.75" customHeight="1">
      <c r="A49" s="8"/>
      <c r="B49" s="1"/>
      <c r="C49" s="1"/>
      <c r="D49" s="1"/>
      <c r="E49" s="1"/>
      <c r="F49" s="1"/>
      <c r="G49" s="1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5.75" customHeight="1">
      <c r="A50" s="8"/>
      <c r="B50" s="1"/>
      <c r="C50" s="1"/>
      <c r="D50" s="1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ht="15.75" customHeight="1">
      <c r="A51" s="1" t="s">
        <v>7</v>
      </c>
    </row>
    <row r="52" ht="15.75" customHeight="1"/>
    <row r="53" ht="15.75" customHeight="1"/>
    <row r="54" spans="1:7" ht="21" customHeight="1">
      <c r="A54" s="2"/>
      <c r="B54" s="42" t="s">
        <v>124</v>
      </c>
      <c r="C54" s="43"/>
      <c r="D54" s="44"/>
      <c r="E54" s="42" t="s">
        <v>123</v>
      </c>
      <c r="F54" s="43"/>
      <c r="G54" s="44"/>
    </row>
    <row r="55" spans="1:7" ht="21" customHeight="1">
      <c r="A55" s="5"/>
      <c r="B55" s="18" t="s">
        <v>0</v>
      </c>
      <c r="C55" s="32" t="s">
        <v>1</v>
      </c>
      <c r="D55" s="19" t="s">
        <v>2</v>
      </c>
      <c r="E55" s="18" t="s">
        <v>0</v>
      </c>
      <c r="F55" s="32" t="s">
        <v>1</v>
      </c>
      <c r="G55" s="19" t="s">
        <v>2</v>
      </c>
    </row>
    <row r="56" spans="1:7" s="12" customFormat="1" ht="15.75" customHeight="1">
      <c r="A56" s="14" t="s">
        <v>49</v>
      </c>
      <c r="B56" s="21">
        <f aca="true" t="shared" si="8" ref="B56:B61">C56+D56</f>
        <v>33448</v>
      </c>
      <c r="C56" s="34">
        <f>SUM(C57:C61)</f>
        <v>16629</v>
      </c>
      <c r="D56" s="27">
        <f>SUM(D57:D61)</f>
        <v>16819</v>
      </c>
      <c r="E56" s="21">
        <f aca="true" t="shared" si="9" ref="E56:E97">F56+G56</f>
        <v>33523</v>
      </c>
      <c r="F56" s="34">
        <f>SUM(F57:F61)</f>
        <v>16592</v>
      </c>
      <c r="G56" s="27">
        <f>SUM(G57:G61)</f>
        <v>16931</v>
      </c>
    </row>
    <row r="57" spans="1:7" ht="15.75" customHeight="1">
      <c r="A57" s="15" t="s">
        <v>50</v>
      </c>
      <c r="B57" s="22">
        <f t="shared" si="8"/>
        <v>7022</v>
      </c>
      <c r="C57" s="35">
        <v>3564</v>
      </c>
      <c r="D57" s="28">
        <v>3458</v>
      </c>
      <c r="E57" s="22">
        <f t="shared" si="9"/>
        <v>6905</v>
      </c>
      <c r="F57" s="35">
        <v>3460</v>
      </c>
      <c r="G57" s="28">
        <v>3445</v>
      </c>
    </row>
    <row r="58" spans="1:7" ht="15.75" customHeight="1">
      <c r="A58" s="6" t="s">
        <v>51</v>
      </c>
      <c r="B58" s="23">
        <f t="shared" si="8"/>
        <v>6895</v>
      </c>
      <c r="C58" s="36">
        <v>3470</v>
      </c>
      <c r="D58" s="29">
        <v>3425</v>
      </c>
      <c r="E58" s="23">
        <f t="shared" si="9"/>
        <v>6778</v>
      </c>
      <c r="F58" s="36">
        <v>3351</v>
      </c>
      <c r="G58" s="29">
        <v>3427</v>
      </c>
    </row>
    <row r="59" spans="1:7" ht="15.75" customHeight="1">
      <c r="A59" s="6" t="s">
        <v>52</v>
      </c>
      <c r="B59" s="23">
        <f t="shared" si="8"/>
        <v>6774</v>
      </c>
      <c r="C59" s="36">
        <v>3360</v>
      </c>
      <c r="D59" s="29">
        <v>3414</v>
      </c>
      <c r="E59" s="23">
        <f t="shared" si="9"/>
        <v>7202</v>
      </c>
      <c r="F59" s="36">
        <v>3529</v>
      </c>
      <c r="G59" s="29">
        <v>3673</v>
      </c>
    </row>
    <row r="60" spans="1:7" ht="15.75" customHeight="1">
      <c r="A60" s="6" t="s">
        <v>53</v>
      </c>
      <c r="B60" s="23">
        <f t="shared" si="8"/>
        <v>7171</v>
      </c>
      <c r="C60" s="36">
        <v>3513</v>
      </c>
      <c r="D60" s="29">
        <v>3658</v>
      </c>
      <c r="E60" s="23">
        <f t="shared" si="9"/>
        <v>5594</v>
      </c>
      <c r="F60" s="36">
        <v>2725</v>
      </c>
      <c r="G60" s="29">
        <v>2869</v>
      </c>
    </row>
    <row r="61" spans="1:7" ht="15.75" customHeight="1">
      <c r="A61" s="6" t="s">
        <v>54</v>
      </c>
      <c r="B61" s="24">
        <f t="shared" si="8"/>
        <v>5586</v>
      </c>
      <c r="C61" s="37">
        <v>2722</v>
      </c>
      <c r="D61" s="30">
        <v>2864</v>
      </c>
      <c r="E61" s="24">
        <f t="shared" si="9"/>
        <v>7044</v>
      </c>
      <c r="F61" s="37">
        <v>3527</v>
      </c>
      <c r="G61" s="30">
        <v>3517</v>
      </c>
    </row>
    <row r="62" spans="1:7" s="12" customFormat="1" ht="15.75" customHeight="1">
      <c r="A62" s="16" t="s">
        <v>55</v>
      </c>
      <c r="B62" s="25">
        <f aca="true" t="shared" si="10" ref="B62:B67">C62+D62</f>
        <v>34890</v>
      </c>
      <c r="C62" s="38">
        <f>SUM(C63:C67)</f>
        <v>17144</v>
      </c>
      <c r="D62" s="31">
        <f>SUM(D63:D67)</f>
        <v>17746</v>
      </c>
      <c r="E62" s="25">
        <f t="shared" si="9"/>
        <v>35382</v>
      </c>
      <c r="F62" s="38">
        <f>SUM(F63:F67)</f>
        <v>17350</v>
      </c>
      <c r="G62" s="31">
        <f>SUM(G63:G67)</f>
        <v>18032</v>
      </c>
    </row>
    <row r="63" spans="1:7" ht="15.75" customHeight="1">
      <c r="A63" s="6" t="s">
        <v>56</v>
      </c>
      <c r="B63" s="23">
        <f t="shared" si="10"/>
        <v>7008</v>
      </c>
      <c r="C63" s="36">
        <v>3499</v>
      </c>
      <c r="D63" s="29">
        <v>3509</v>
      </c>
      <c r="E63" s="23">
        <f t="shared" si="9"/>
        <v>6959</v>
      </c>
      <c r="F63" s="36">
        <v>3447</v>
      </c>
      <c r="G63" s="29">
        <v>3512</v>
      </c>
    </row>
    <row r="64" spans="1:7" ht="15.75" customHeight="1">
      <c r="A64" s="6" t="s">
        <v>57</v>
      </c>
      <c r="B64" s="23">
        <f t="shared" si="10"/>
        <v>6917</v>
      </c>
      <c r="C64" s="36">
        <v>3411</v>
      </c>
      <c r="D64" s="29">
        <v>3506</v>
      </c>
      <c r="E64" s="23">
        <f t="shared" si="9"/>
        <v>6970</v>
      </c>
      <c r="F64" s="36">
        <v>3436</v>
      </c>
      <c r="G64" s="29">
        <v>3534</v>
      </c>
    </row>
    <row r="65" spans="1:7" ht="15.75" customHeight="1">
      <c r="A65" s="6" t="s">
        <v>58</v>
      </c>
      <c r="B65" s="23">
        <f t="shared" si="10"/>
        <v>6949</v>
      </c>
      <c r="C65" s="36">
        <v>3415</v>
      </c>
      <c r="D65" s="29">
        <v>3534</v>
      </c>
      <c r="E65" s="23">
        <f t="shared" si="9"/>
        <v>7067</v>
      </c>
      <c r="F65" s="36">
        <v>3386</v>
      </c>
      <c r="G65" s="29">
        <v>3681</v>
      </c>
    </row>
    <row r="66" spans="1:7" ht="15.75" customHeight="1">
      <c r="A66" s="6" t="s">
        <v>59</v>
      </c>
      <c r="B66" s="23">
        <f t="shared" si="10"/>
        <v>7058</v>
      </c>
      <c r="C66" s="36">
        <v>3376</v>
      </c>
      <c r="D66" s="29">
        <v>3682</v>
      </c>
      <c r="E66" s="23">
        <f t="shared" si="9"/>
        <v>6988</v>
      </c>
      <c r="F66" s="36">
        <v>3462</v>
      </c>
      <c r="G66" s="29">
        <v>3526</v>
      </c>
    </row>
    <row r="67" spans="1:7" ht="15.75" customHeight="1">
      <c r="A67" s="6" t="s">
        <v>60</v>
      </c>
      <c r="B67" s="24">
        <f t="shared" si="10"/>
        <v>6958</v>
      </c>
      <c r="C67" s="37">
        <v>3443</v>
      </c>
      <c r="D67" s="30">
        <v>3515</v>
      </c>
      <c r="E67" s="24">
        <f t="shared" si="9"/>
        <v>7398</v>
      </c>
      <c r="F67" s="37">
        <v>3619</v>
      </c>
      <c r="G67" s="30">
        <v>3779</v>
      </c>
    </row>
    <row r="68" spans="1:7" s="12" customFormat="1" ht="15.75" customHeight="1">
      <c r="A68" s="14" t="s">
        <v>61</v>
      </c>
      <c r="B68" s="21">
        <f aca="true" t="shared" si="11" ref="B68:B73">C68+D68</f>
        <v>38815</v>
      </c>
      <c r="C68" s="34">
        <f>SUM(C69:C73)</f>
        <v>19296</v>
      </c>
      <c r="D68" s="27">
        <f>SUM(D69:D73)</f>
        <v>19519</v>
      </c>
      <c r="E68" s="21">
        <f t="shared" si="9"/>
        <v>40049</v>
      </c>
      <c r="F68" s="34">
        <f>SUM(F69:F73)</f>
        <v>20047</v>
      </c>
      <c r="G68" s="27">
        <f>SUM(G69:G73)</f>
        <v>20002</v>
      </c>
    </row>
    <row r="69" spans="1:7" ht="15.75" customHeight="1">
      <c r="A69" s="15" t="s">
        <v>62</v>
      </c>
      <c r="B69" s="22">
        <f t="shared" si="11"/>
        <v>7374</v>
      </c>
      <c r="C69" s="35">
        <v>3612</v>
      </c>
      <c r="D69" s="28">
        <v>3762</v>
      </c>
      <c r="E69" s="22">
        <f t="shared" si="9"/>
        <v>7789</v>
      </c>
      <c r="F69" s="35">
        <v>3906</v>
      </c>
      <c r="G69" s="28">
        <v>3883</v>
      </c>
    </row>
    <row r="70" spans="1:7" ht="15.75" customHeight="1">
      <c r="A70" s="6" t="s">
        <v>63</v>
      </c>
      <c r="B70" s="23">
        <f t="shared" si="11"/>
        <v>7755</v>
      </c>
      <c r="C70" s="36">
        <v>3880</v>
      </c>
      <c r="D70" s="29">
        <v>3875</v>
      </c>
      <c r="E70" s="23">
        <f t="shared" si="9"/>
        <v>7556</v>
      </c>
      <c r="F70" s="36">
        <v>3752</v>
      </c>
      <c r="G70" s="29">
        <v>3804</v>
      </c>
    </row>
    <row r="71" spans="1:7" ht="15.75" customHeight="1">
      <c r="A71" s="6" t="s">
        <v>64</v>
      </c>
      <c r="B71" s="23">
        <f t="shared" si="11"/>
        <v>7511</v>
      </c>
      <c r="C71" s="36">
        <v>3724</v>
      </c>
      <c r="D71" s="29">
        <v>3787</v>
      </c>
      <c r="E71" s="23">
        <f t="shared" si="9"/>
        <v>8000</v>
      </c>
      <c r="F71" s="36">
        <v>4007</v>
      </c>
      <c r="G71" s="29">
        <v>3993</v>
      </c>
    </row>
    <row r="72" spans="1:7" ht="15.75" customHeight="1">
      <c r="A72" s="6" t="s">
        <v>65</v>
      </c>
      <c r="B72" s="23">
        <f t="shared" si="11"/>
        <v>7976</v>
      </c>
      <c r="C72" s="36">
        <v>3982</v>
      </c>
      <c r="D72" s="29">
        <v>3994</v>
      </c>
      <c r="E72" s="23">
        <f t="shared" si="9"/>
        <v>8233</v>
      </c>
      <c r="F72" s="36">
        <v>4118</v>
      </c>
      <c r="G72" s="29">
        <v>4115</v>
      </c>
    </row>
    <row r="73" spans="1:7" ht="15.75" customHeight="1">
      <c r="A73" s="6" t="s">
        <v>66</v>
      </c>
      <c r="B73" s="24">
        <f t="shared" si="11"/>
        <v>8199</v>
      </c>
      <c r="C73" s="37">
        <v>4098</v>
      </c>
      <c r="D73" s="30">
        <v>4101</v>
      </c>
      <c r="E73" s="24">
        <f t="shared" si="9"/>
        <v>8471</v>
      </c>
      <c r="F73" s="37">
        <v>4264</v>
      </c>
      <c r="G73" s="30">
        <v>4207</v>
      </c>
    </row>
    <row r="74" spans="1:7" s="12" customFormat="1" ht="15.75" customHeight="1">
      <c r="A74" s="16" t="s">
        <v>67</v>
      </c>
      <c r="B74" s="25">
        <f aca="true" t="shared" si="12" ref="B74:B79">C74+D74</f>
        <v>44734</v>
      </c>
      <c r="C74" s="38">
        <f>SUM(C75:C79)</f>
        <v>22665</v>
      </c>
      <c r="D74" s="31">
        <f>SUM(D75:D79)</f>
        <v>22069</v>
      </c>
      <c r="E74" s="25">
        <f t="shared" si="9"/>
        <v>46433</v>
      </c>
      <c r="F74" s="38">
        <f>SUM(F75:F79)</f>
        <v>23463</v>
      </c>
      <c r="G74" s="31">
        <f>SUM(G75:G79)</f>
        <v>22970</v>
      </c>
    </row>
    <row r="75" spans="1:7" ht="15.75" customHeight="1">
      <c r="A75" s="6" t="s">
        <v>68</v>
      </c>
      <c r="B75" s="23">
        <f t="shared" si="12"/>
        <v>8450</v>
      </c>
      <c r="C75" s="36">
        <v>4254</v>
      </c>
      <c r="D75" s="29">
        <v>4196</v>
      </c>
      <c r="E75" s="23">
        <f t="shared" si="9"/>
        <v>8547</v>
      </c>
      <c r="F75" s="36">
        <v>4400</v>
      </c>
      <c r="G75" s="29">
        <v>4147</v>
      </c>
    </row>
    <row r="76" spans="1:7" ht="15.75" customHeight="1">
      <c r="A76" s="6" t="s">
        <v>69</v>
      </c>
      <c r="B76" s="23">
        <f t="shared" si="12"/>
        <v>8540</v>
      </c>
      <c r="C76" s="36">
        <v>4398</v>
      </c>
      <c r="D76" s="29">
        <v>4142</v>
      </c>
      <c r="E76" s="23">
        <f t="shared" si="9"/>
        <v>8986</v>
      </c>
      <c r="F76" s="36">
        <v>4522</v>
      </c>
      <c r="G76" s="29">
        <v>4464</v>
      </c>
    </row>
    <row r="77" spans="1:7" ht="15.75" customHeight="1">
      <c r="A77" s="6" t="s">
        <v>70</v>
      </c>
      <c r="B77" s="23">
        <f t="shared" si="12"/>
        <v>8977</v>
      </c>
      <c r="C77" s="36">
        <v>4516</v>
      </c>
      <c r="D77" s="29">
        <v>4461</v>
      </c>
      <c r="E77" s="23">
        <f t="shared" si="9"/>
        <v>9278</v>
      </c>
      <c r="F77" s="36">
        <v>4664</v>
      </c>
      <c r="G77" s="29">
        <v>4614</v>
      </c>
    </row>
    <row r="78" spans="1:7" ht="15.75" customHeight="1">
      <c r="A78" s="6" t="s">
        <v>71</v>
      </c>
      <c r="B78" s="23">
        <f t="shared" si="12"/>
        <v>9249</v>
      </c>
      <c r="C78" s="36">
        <v>4650</v>
      </c>
      <c r="D78" s="29">
        <v>4599</v>
      </c>
      <c r="E78" s="23">
        <f t="shared" si="9"/>
        <v>9544</v>
      </c>
      <c r="F78" s="36">
        <v>4871</v>
      </c>
      <c r="G78" s="29">
        <v>4673</v>
      </c>
    </row>
    <row r="79" spans="1:7" ht="15.75" customHeight="1">
      <c r="A79" s="6" t="s">
        <v>72</v>
      </c>
      <c r="B79" s="24">
        <f t="shared" si="12"/>
        <v>9518</v>
      </c>
      <c r="C79" s="37">
        <v>4847</v>
      </c>
      <c r="D79" s="30">
        <v>4671</v>
      </c>
      <c r="E79" s="24">
        <f t="shared" si="9"/>
        <v>10078</v>
      </c>
      <c r="F79" s="37">
        <v>5006</v>
      </c>
      <c r="G79" s="30">
        <v>5072</v>
      </c>
    </row>
    <row r="80" spans="1:7" s="12" customFormat="1" ht="15.75" customHeight="1">
      <c r="A80" s="16" t="s">
        <v>73</v>
      </c>
      <c r="B80" s="21">
        <f aca="true" t="shared" si="13" ref="B80:B85">C80+D80</f>
        <v>47872</v>
      </c>
      <c r="C80" s="34">
        <f>SUM(C81:C85)</f>
        <v>24009</v>
      </c>
      <c r="D80" s="27">
        <f>SUM(D81:D85)</f>
        <v>23863</v>
      </c>
      <c r="E80" s="21">
        <f t="shared" si="9"/>
        <v>44591</v>
      </c>
      <c r="F80" s="34">
        <f>SUM(F81:F85)</f>
        <v>22444</v>
      </c>
      <c r="G80" s="27">
        <f>SUM(G81:G85)</f>
        <v>22147</v>
      </c>
    </row>
    <row r="81" spans="1:7" ht="15.75" customHeight="1">
      <c r="A81" s="6" t="s">
        <v>74</v>
      </c>
      <c r="B81" s="22">
        <f t="shared" si="13"/>
        <v>10048</v>
      </c>
      <c r="C81" s="35">
        <v>4968</v>
      </c>
      <c r="D81" s="28">
        <v>5080</v>
      </c>
      <c r="E81" s="22">
        <f t="shared" si="9"/>
        <v>11019</v>
      </c>
      <c r="F81" s="35">
        <v>5619</v>
      </c>
      <c r="G81" s="28">
        <v>5400</v>
      </c>
    </row>
    <row r="82" spans="1:7" ht="15.75" customHeight="1">
      <c r="A82" s="6" t="s">
        <v>75</v>
      </c>
      <c r="B82" s="23">
        <f t="shared" si="13"/>
        <v>10977</v>
      </c>
      <c r="C82" s="36">
        <v>5579</v>
      </c>
      <c r="D82" s="29">
        <v>5398</v>
      </c>
      <c r="E82" s="23">
        <f t="shared" si="9"/>
        <v>11203</v>
      </c>
      <c r="F82" s="36">
        <v>5700</v>
      </c>
      <c r="G82" s="29">
        <v>5503</v>
      </c>
    </row>
    <row r="83" spans="1:7" ht="15.75" customHeight="1">
      <c r="A83" s="6" t="s">
        <v>76</v>
      </c>
      <c r="B83" s="23">
        <f t="shared" si="13"/>
        <v>11177</v>
      </c>
      <c r="C83" s="36">
        <v>5675</v>
      </c>
      <c r="D83" s="29">
        <v>5502</v>
      </c>
      <c r="E83" s="23">
        <f t="shared" si="9"/>
        <v>9990</v>
      </c>
      <c r="F83" s="36">
        <v>5042</v>
      </c>
      <c r="G83" s="29">
        <v>4948</v>
      </c>
    </row>
    <row r="84" spans="1:7" ht="15.75" customHeight="1">
      <c r="A84" s="6" t="s">
        <v>77</v>
      </c>
      <c r="B84" s="23">
        <f t="shared" si="13"/>
        <v>9946</v>
      </c>
      <c r="C84" s="36">
        <v>5006</v>
      </c>
      <c r="D84" s="29">
        <v>4940</v>
      </c>
      <c r="E84" s="23">
        <f t="shared" si="9"/>
        <v>5754</v>
      </c>
      <c r="F84" s="36">
        <v>2804</v>
      </c>
      <c r="G84" s="29">
        <v>2950</v>
      </c>
    </row>
    <row r="85" spans="1:7" ht="15.75" customHeight="1">
      <c r="A85" s="6" t="s">
        <v>78</v>
      </c>
      <c r="B85" s="24">
        <f t="shared" si="13"/>
        <v>5724</v>
      </c>
      <c r="C85" s="37">
        <v>2781</v>
      </c>
      <c r="D85" s="30">
        <v>2943</v>
      </c>
      <c r="E85" s="24">
        <f t="shared" si="9"/>
        <v>6625</v>
      </c>
      <c r="F85" s="37">
        <v>3279</v>
      </c>
      <c r="G85" s="30">
        <v>3346</v>
      </c>
    </row>
    <row r="86" spans="1:7" s="12" customFormat="1" ht="15.75" customHeight="1">
      <c r="A86" s="16" t="s">
        <v>79</v>
      </c>
      <c r="B86" s="25">
        <f aca="true" t="shared" si="14" ref="B86:B91">C86+D86</f>
        <v>37137</v>
      </c>
      <c r="C86" s="38">
        <f>SUM(C87:C91)</f>
        <v>17934</v>
      </c>
      <c r="D86" s="31">
        <f>SUM(D87:D91)</f>
        <v>19203</v>
      </c>
      <c r="E86" s="25">
        <f t="shared" si="9"/>
        <v>37492</v>
      </c>
      <c r="F86" s="38">
        <f>SUM(F87:F91)</f>
        <v>17946</v>
      </c>
      <c r="G86" s="31">
        <f>SUM(G87:G91)</f>
        <v>19546</v>
      </c>
    </row>
    <row r="87" spans="1:7" ht="15.75" customHeight="1">
      <c r="A87" s="6" t="s">
        <v>80</v>
      </c>
      <c r="B87" s="23">
        <f t="shared" si="14"/>
        <v>6597</v>
      </c>
      <c r="C87" s="36">
        <v>3256</v>
      </c>
      <c r="D87" s="29">
        <v>3341</v>
      </c>
      <c r="E87" s="23">
        <f t="shared" si="9"/>
        <v>7836</v>
      </c>
      <c r="F87" s="36">
        <v>3867</v>
      </c>
      <c r="G87" s="29">
        <v>3969</v>
      </c>
    </row>
    <row r="88" spans="1:7" ht="15.75" customHeight="1">
      <c r="A88" s="6" t="s">
        <v>81</v>
      </c>
      <c r="B88" s="23">
        <f t="shared" si="14"/>
        <v>7799</v>
      </c>
      <c r="C88" s="36">
        <v>3832</v>
      </c>
      <c r="D88" s="29">
        <v>3967</v>
      </c>
      <c r="E88" s="23">
        <f t="shared" si="9"/>
        <v>7456</v>
      </c>
      <c r="F88" s="36">
        <v>3598</v>
      </c>
      <c r="G88" s="29">
        <v>3858</v>
      </c>
    </row>
    <row r="89" spans="1:7" ht="15.75" customHeight="1">
      <c r="A89" s="6" t="s">
        <v>82</v>
      </c>
      <c r="B89" s="23">
        <f t="shared" si="14"/>
        <v>7425</v>
      </c>
      <c r="C89" s="36">
        <v>3576</v>
      </c>
      <c r="D89" s="29">
        <v>3849</v>
      </c>
      <c r="E89" s="23">
        <f t="shared" si="9"/>
        <v>7531</v>
      </c>
      <c r="F89" s="36">
        <v>3570</v>
      </c>
      <c r="G89" s="29">
        <v>3961</v>
      </c>
    </row>
    <row r="90" spans="1:7" ht="15.75" customHeight="1">
      <c r="A90" s="6" t="s">
        <v>83</v>
      </c>
      <c r="B90" s="23">
        <f t="shared" si="14"/>
        <v>7491</v>
      </c>
      <c r="C90" s="36">
        <v>3546</v>
      </c>
      <c r="D90" s="29">
        <v>3945</v>
      </c>
      <c r="E90" s="23">
        <f t="shared" si="9"/>
        <v>7889</v>
      </c>
      <c r="F90" s="36">
        <v>3762</v>
      </c>
      <c r="G90" s="29">
        <v>4127</v>
      </c>
    </row>
    <row r="91" spans="1:7" ht="15.75" customHeight="1">
      <c r="A91" s="6" t="s">
        <v>84</v>
      </c>
      <c r="B91" s="24">
        <f t="shared" si="14"/>
        <v>7825</v>
      </c>
      <c r="C91" s="37">
        <v>3724</v>
      </c>
      <c r="D91" s="30">
        <v>4101</v>
      </c>
      <c r="E91" s="24">
        <f t="shared" si="9"/>
        <v>6780</v>
      </c>
      <c r="F91" s="37">
        <v>3149</v>
      </c>
      <c r="G91" s="30">
        <v>3631</v>
      </c>
    </row>
    <row r="92" spans="1:7" s="12" customFormat="1" ht="15.75" customHeight="1">
      <c r="A92" s="14" t="s">
        <v>85</v>
      </c>
      <c r="B92" s="21">
        <f aca="true" t="shared" si="15" ref="B92:B97">C92+D92</f>
        <v>34855</v>
      </c>
      <c r="C92" s="34">
        <f>SUM(C93:C97)</f>
        <v>15892</v>
      </c>
      <c r="D92" s="27">
        <f>SUM(D93:D97)</f>
        <v>18963</v>
      </c>
      <c r="E92" s="21">
        <f t="shared" si="9"/>
        <v>35802</v>
      </c>
      <c r="F92" s="34">
        <f>SUM(F93:F97)</f>
        <v>16258</v>
      </c>
      <c r="G92" s="27">
        <f>SUM(G93:G97)</f>
        <v>19544</v>
      </c>
    </row>
    <row r="93" spans="1:7" ht="15.75" customHeight="1">
      <c r="A93" s="15" t="s">
        <v>86</v>
      </c>
      <c r="B93" s="22">
        <f t="shared" si="15"/>
        <v>6714</v>
      </c>
      <c r="C93" s="35">
        <v>3104</v>
      </c>
      <c r="D93" s="28">
        <v>3610</v>
      </c>
      <c r="E93" s="22">
        <f t="shared" si="9"/>
        <v>6241</v>
      </c>
      <c r="F93" s="35">
        <v>2831</v>
      </c>
      <c r="G93" s="28">
        <v>3410</v>
      </c>
    </row>
    <row r="94" spans="1:7" ht="15.75" customHeight="1">
      <c r="A94" s="6" t="s">
        <v>87</v>
      </c>
      <c r="B94" s="23">
        <f t="shared" si="15"/>
        <v>6180</v>
      </c>
      <c r="C94" s="36">
        <v>2792</v>
      </c>
      <c r="D94" s="29">
        <v>3388</v>
      </c>
      <c r="E94" s="23">
        <f t="shared" si="9"/>
        <v>6994</v>
      </c>
      <c r="F94" s="36">
        <v>3220</v>
      </c>
      <c r="G94" s="29">
        <v>3774</v>
      </c>
    </row>
    <row r="95" spans="1:7" ht="15.75" customHeight="1">
      <c r="A95" s="6" t="s">
        <v>88</v>
      </c>
      <c r="B95" s="23">
        <f t="shared" si="15"/>
        <v>6927</v>
      </c>
      <c r="C95" s="36">
        <v>3175</v>
      </c>
      <c r="D95" s="29">
        <v>3752</v>
      </c>
      <c r="E95" s="23">
        <f t="shared" si="9"/>
        <v>7492</v>
      </c>
      <c r="F95" s="36">
        <v>3407</v>
      </c>
      <c r="G95" s="29">
        <v>4085</v>
      </c>
    </row>
    <row r="96" spans="1:7" ht="15.75" customHeight="1">
      <c r="A96" s="6" t="s">
        <v>89</v>
      </c>
      <c r="B96" s="23">
        <f t="shared" si="15"/>
        <v>7392</v>
      </c>
      <c r="C96" s="36">
        <v>3337</v>
      </c>
      <c r="D96" s="29">
        <v>4055</v>
      </c>
      <c r="E96" s="23">
        <f t="shared" si="9"/>
        <v>7742</v>
      </c>
      <c r="F96" s="36">
        <v>3555</v>
      </c>
      <c r="G96" s="29">
        <v>4187</v>
      </c>
    </row>
    <row r="97" spans="1:7" ht="15.75" customHeight="1">
      <c r="A97" s="7" t="s">
        <v>90</v>
      </c>
      <c r="B97" s="24">
        <f t="shared" si="15"/>
        <v>7642</v>
      </c>
      <c r="C97" s="37">
        <v>3484</v>
      </c>
      <c r="D97" s="30">
        <v>4158</v>
      </c>
      <c r="E97" s="24">
        <f t="shared" si="9"/>
        <v>7333</v>
      </c>
      <c r="F97" s="37">
        <v>3245</v>
      </c>
      <c r="G97" s="30">
        <v>4088</v>
      </c>
    </row>
    <row r="98" ht="15.75" customHeight="1"/>
    <row r="99" ht="15.75" customHeight="1"/>
    <row r="100" ht="15.75" customHeight="1"/>
    <row r="101" ht="15.75" customHeight="1">
      <c r="A101" s="1" t="s">
        <v>7</v>
      </c>
    </row>
    <row r="102" ht="15.75" customHeight="1"/>
    <row r="103" spans="1:7" ht="15.75" customHeight="1">
      <c r="A103" s="9"/>
      <c r="B103" s="9"/>
      <c r="C103" s="9"/>
      <c r="D103" s="9"/>
      <c r="E103" s="9"/>
      <c r="F103" s="9"/>
      <c r="G103" s="9"/>
    </row>
    <row r="104" spans="1:7" ht="21" customHeight="1">
      <c r="A104" s="2"/>
      <c r="B104" s="3"/>
      <c r="C104" s="18" t="s">
        <v>125</v>
      </c>
      <c r="D104" s="4"/>
      <c r="E104" s="3" t="s">
        <v>123</v>
      </c>
      <c r="F104" s="4"/>
      <c r="G104" s="4"/>
    </row>
    <row r="105" spans="1:7" ht="21" customHeight="1">
      <c r="A105" s="5"/>
      <c r="B105" s="18" t="s">
        <v>0</v>
      </c>
      <c r="C105" s="32" t="s">
        <v>1</v>
      </c>
      <c r="D105" s="19" t="s">
        <v>2</v>
      </c>
      <c r="E105" s="18" t="s">
        <v>0</v>
      </c>
      <c r="F105" s="32" t="s">
        <v>1</v>
      </c>
      <c r="G105" s="19" t="s">
        <v>2</v>
      </c>
    </row>
    <row r="106" spans="1:7" s="12" customFormat="1" ht="15.75" customHeight="1">
      <c r="A106" s="14" t="s">
        <v>91</v>
      </c>
      <c r="B106" s="21">
        <f aca="true" t="shared" si="16" ref="B106:B111">C106+D106</f>
        <v>36018</v>
      </c>
      <c r="C106" s="34">
        <f>SUM(C107:C111)</f>
        <v>15759</v>
      </c>
      <c r="D106" s="27">
        <f>SUM(D107:D111)</f>
        <v>20259</v>
      </c>
      <c r="E106" s="21">
        <f aca="true" t="shared" si="17" ref="E106:E135">F106+G106</f>
        <v>36257</v>
      </c>
      <c r="F106" s="34">
        <f>SUM(F107:F111)</f>
        <v>15913</v>
      </c>
      <c r="G106" s="27">
        <f>SUM(G107:G111)</f>
        <v>20344</v>
      </c>
    </row>
    <row r="107" spans="1:7" ht="15.75" customHeight="1">
      <c r="A107" s="15" t="s">
        <v>92</v>
      </c>
      <c r="B107" s="22">
        <f t="shared" si="16"/>
        <v>7242</v>
      </c>
      <c r="C107" s="35">
        <v>3183</v>
      </c>
      <c r="D107" s="28">
        <v>4059</v>
      </c>
      <c r="E107" s="22">
        <f t="shared" si="17"/>
        <v>7289</v>
      </c>
      <c r="F107" s="35">
        <v>3236</v>
      </c>
      <c r="G107" s="28">
        <v>4053</v>
      </c>
    </row>
    <row r="108" spans="1:7" ht="15.75" customHeight="1">
      <c r="A108" s="6" t="s">
        <v>93</v>
      </c>
      <c r="B108" s="23">
        <f t="shared" si="16"/>
        <v>7184</v>
      </c>
      <c r="C108" s="36">
        <v>3160</v>
      </c>
      <c r="D108" s="29">
        <v>4024</v>
      </c>
      <c r="E108" s="23">
        <f t="shared" si="17"/>
        <v>7256</v>
      </c>
      <c r="F108" s="36">
        <v>3300</v>
      </c>
      <c r="G108" s="29">
        <v>3956</v>
      </c>
    </row>
    <row r="109" spans="1:7" ht="15.75" customHeight="1">
      <c r="A109" s="6" t="s">
        <v>94</v>
      </c>
      <c r="B109" s="23">
        <f t="shared" si="16"/>
        <v>7182</v>
      </c>
      <c r="C109" s="36">
        <v>3251</v>
      </c>
      <c r="D109" s="29">
        <v>3931</v>
      </c>
      <c r="E109" s="23">
        <f t="shared" si="17"/>
        <v>7371</v>
      </c>
      <c r="F109" s="36">
        <v>3245</v>
      </c>
      <c r="G109" s="29">
        <v>4126</v>
      </c>
    </row>
    <row r="110" spans="1:7" ht="15.75" customHeight="1">
      <c r="A110" s="6" t="s">
        <v>95</v>
      </c>
      <c r="B110" s="23">
        <f t="shared" si="16"/>
        <v>7232</v>
      </c>
      <c r="C110" s="36">
        <v>3162</v>
      </c>
      <c r="D110" s="29">
        <v>4070</v>
      </c>
      <c r="E110" s="23">
        <f t="shared" si="17"/>
        <v>7326</v>
      </c>
      <c r="F110" s="36">
        <v>3096</v>
      </c>
      <c r="G110" s="29">
        <v>4230</v>
      </c>
    </row>
    <row r="111" spans="1:7" ht="15.75" customHeight="1">
      <c r="A111" s="6" t="s">
        <v>96</v>
      </c>
      <c r="B111" s="24">
        <f t="shared" si="16"/>
        <v>7178</v>
      </c>
      <c r="C111" s="37">
        <v>3003</v>
      </c>
      <c r="D111" s="30">
        <v>4175</v>
      </c>
      <c r="E111" s="24">
        <f t="shared" si="17"/>
        <v>7015</v>
      </c>
      <c r="F111" s="37">
        <v>3036</v>
      </c>
      <c r="G111" s="30">
        <v>3979</v>
      </c>
    </row>
    <row r="112" spans="1:7" s="12" customFormat="1" ht="15.75" customHeight="1">
      <c r="A112" s="16" t="s">
        <v>97</v>
      </c>
      <c r="B112" s="25">
        <f aca="true" t="shared" si="18" ref="B112:B117">C112+D112</f>
        <v>32245</v>
      </c>
      <c r="C112" s="38">
        <f>SUM(C113:C117)</f>
        <v>13154</v>
      </c>
      <c r="D112" s="31">
        <f>SUM(D113:D117)</f>
        <v>19091</v>
      </c>
      <c r="E112" s="25">
        <f t="shared" si="17"/>
        <v>32036</v>
      </c>
      <c r="F112" s="38">
        <f>SUM(F113:F117)</f>
        <v>12941</v>
      </c>
      <c r="G112" s="31">
        <f>SUM(G113:G117)</f>
        <v>19095</v>
      </c>
    </row>
    <row r="113" spans="1:7" ht="15.75" customHeight="1">
      <c r="A113" s="6" t="s">
        <v>98</v>
      </c>
      <c r="B113" s="23">
        <f t="shared" si="18"/>
        <v>6873</v>
      </c>
      <c r="C113" s="36">
        <v>2945</v>
      </c>
      <c r="D113" s="29">
        <v>3928</v>
      </c>
      <c r="E113" s="23">
        <f t="shared" si="17"/>
        <v>6980</v>
      </c>
      <c r="F113" s="36">
        <v>2928</v>
      </c>
      <c r="G113" s="29">
        <v>4052</v>
      </c>
    </row>
    <row r="114" spans="1:7" ht="15.75" customHeight="1">
      <c r="A114" s="6" t="s">
        <v>99</v>
      </c>
      <c r="B114" s="23">
        <f t="shared" si="18"/>
        <v>6826</v>
      </c>
      <c r="C114" s="36">
        <v>2836</v>
      </c>
      <c r="D114" s="29">
        <v>3990</v>
      </c>
      <c r="E114" s="23">
        <f t="shared" si="17"/>
        <v>6349</v>
      </c>
      <c r="F114" s="36">
        <v>2610</v>
      </c>
      <c r="G114" s="29">
        <v>3739</v>
      </c>
    </row>
    <row r="115" spans="1:7" ht="15.75" customHeight="1">
      <c r="A115" s="6" t="s">
        <v>100</v>
      </c>
      <c r="B115" s="23">
        <f t="shared" si="18"/>
        <v>6159</v>
      </c>
      <c r="C115" s="36">
        <v>2494</v>
      </c>
      <c r="D115" s="29">
        <v>3665</v>
      </c>
      <c r="E115" s="23">
        <f t="shared" si="17"/>
        <v>6622</v>
      </c>
      <c r="F115" s="36">
        <v>2660</v>
      </c>
      <c r="G115" s="29">
        <v>3962</v>
      </c>
    </row>
    <row r="116" spans="1:7" ht="15.75" customHeight="1">
      <c r="A116" s="6" t="s">
        <v>101</v>
      </c>
      <c r="B116" s="23">
        <f t="shared" si="18"/>
        <v>6428</v>
      </c>
      <c r="C116" s="36">
        <v>2535</v>
      </c>
      <c r="D116" s="29">
        <v>3893</v>
      </c>
      <c r="E116" s="23">
        <f t="shared" si="17"/>
        <v>6143</v>
      </c>
      <c r="F116" s="36">
        <v>2453</v>
      </c>
      <c r="G116" s="29">
        <v>3690</v>
      </c>
    </row>
    <row r="117" spans="1:7" ht="15.75" customHeight="1">
      <c r="A117" s="6" t="s">
        <v>102</v>
      </c>
      <c r="B117" s="24">
        <f t="shared" si="18"/>
        <v>5959</v>
      </c>
      <c r="C117" s="37">
        <v>2344</v>
      </c>
      <c r="D117" s="30">
        <v>3615</v>
      </c>
      <c r="E117" s="24">
        <f t="shared" si="17"/>
        <v>5942</v>
      </c>
      <c r="F117" s="37">
        <v>2290</v>
      </c>
      <c r="G117" s="30">
        <v>3652</v>
      </c>
    </row>
    <row r="118" spans="1:7" s="12" customFormat="1" ht="15.75" customHeight="1">
      <c r="A118" s="14" t="s">
        <v>103</v>
      </c>
      <c r="B118" s="21">
        <f aca="true" t="shared" si="19" ref="B118:B123">C118+D118</f>
        <v>22629</v>
      </c>
      <c r="C118" s="34">
        <f>SUM(C119:C123)</f>
        <v>7702</v>
      </c>
      <c r="D118" s="27">
        <f>SUM(D119:D123)</f>
        <v>14927</v>
      </c>
      <c r="E118" s="21">
        <f t="shared" si="17"/>
        <v>21367</v>
      </c>
      <c r="F118" s="34">
        <f>SUM(F119:F123)</f>
        <v>7016</v>
      </c>
      <c r="G118" s="27">
        <f>SUM(G119:G123)</f>
        <v>14351</v>
      </c>
    </row>
    <row r="119" spans="1:7" ht="15.75" customHeight="1">
      <c r="A119" s="15" t="s">
        <v>104</v>
      </c>
      <c r="B119" s="22">
        <f t="shared" si="19"/>
        <v>5716</v>
      </c>
      <c r="C119" s="35">
        <v>2148</v>
      </c>
      <c r="D119" s="28">
        <v>3568</v>
      </c>
      <c r="E119" s="22">
        <f t="shared" si="17"/>
        <v>5176</v>
      </c>
      <c r="F119" s="35">
        <v>1968</v>
      </c>
      <c r="G119" s="28">
        <v>3208</v>
      </c>
    </row>
    <row r="120" spans="1:7" ht="15.75" customHeight="1">
      <c r="A120" s="6" t="s">
        <v>105</v>
      </c>
      <c r="B120" s="23">
        <f t="shared" si="19"/>
        <v>4965</v>
      </c>
      <c r="C120" s="36">
        <v>1859</v>
      </c>
      <c r="D120" s="29">
        <v>3106</v>
      </c>
      <c r="E120" s="23">
        <f t="shared" si="17"/>
        <v>4446</v>
      </c>
      <c r="F120" s="36">
        <v>1475</v>
      </c>
      <c r="G120" s="29">
        <v>2971</v>
      </c>
    </row>
    <row r="121" spans="1:7" ht="15.75" customHeight="1">
      <c r="A121" s="6" t="s">
        <v>106</v>
      </c>
      <c r="B121" s="23">
        <f t="shared" si="19"/>
        <v>4238</v>
      </c>
      <c r="C121" s="36">
        <v>1370</v>
      </c>
      <c r="D121" s="29">
        <v>2868</v>
      </c>
      <c r="E121" s="23">
        <f t="shared" si="17"/>
        <v>4242</v>
      </c>
      <c r="F121" s="36">
        <v>1351</v>
      </c>
      <c r="G121" s="29">
        <v>2891</v>
      </c>
    </row>
    <row r="122" spans="1:7" ht="15.75" customHeight="1">
      <c r="A122" s="6" t="s">
        <v>107</v>
      </c>
      <c r="B122" s="23">
        <f t="shared" si="19"/>
        <v>4039</v>
      </c>
      <c r="C122" s="36">
        <v>1249</v>
      </c>
      <c r="D122" s="29">
        <v>2790</v>
      </c>
      <c r="E122" s="23">
        <f t="shared" si="17"/>
        <v>3884</v>
      </c>
      <c r="F122" s="36">
        <v>1167</v>
      </c>
      <c r="G122" s="29">
        <v>2717</v>
      </c>
    </row>
    <row r="123" spans="1:7" ht="15.75" customHeight="1">
      <c r="A123" s="6" t="s">
        <v>108</v>
      </c>
      <c r="B123" s="24">
        <f t="shared" si="19"/>
        <v>3671</v>
      </c>
      <c r="C123" s="37">
        <v>1076</v>
      </c>
      <c r="D123" s="30">
        <v>2595</v>
      </c>
      <c r="E123" s="24">
        <f t="shared" si="17"/>
        <v>3619</v>
      </c>
      <c r="F123" s="37">
        <v>1055</v>
      </c>
      <c r="G123" s="30">
        <v>2564</v>
      </c>
    </row>
    <row r="124" spans="1:7" s="12" customFormat="1" ht="15.75" customHeight="1">
      <c r="A124" s="16" t="s">
        <v>109</v>
      </c>
      <c r="B124" s="25">
        <f aca="true" t="shared" si="20" ref="B124:B129">C124+D124</f>
        <v>12142</v>
      </c>
      <c r="C124" s="38">
        <f>SUM(C125:C129)</f>
        <v>3400</v>
      </c>
      <c r="D124" s="31">
        <f>SUM(D125:D129)</f>
        <v>8742</v>
      </c>
      <c r="E124" s="25">
        <f t="shared" si="17"/>
        <v>11461</v>
      </c>
      <c r="F124" s="38">
        <f>SUM(F125:F129)</f>
        <v>3307</v>
      </c>
      <c r="G124" s="31">
        <f>SUM(G125:G129)</f>
        <v>8154</v>
      </c>
    </row>
    <row r="125" spans="1:7" ht="15.75" customHeight="1">
      <c r="A125" s="6" t="s">
        <v>110</v>
      </c>
      <c r="B125" s="23">
        <f t="shared" si="20"/>
        <v>3384</v>
      </c>
      <c r="C125" s="36">
        <v>949</v>
      </c>
      <c r="D125" s="29">
        <v>2435</v>
      </c>
      <c r="E125" s="23">
        <f t="shared" si="17"/>
        <v>2631</v>
      </c>
      <c r="F125" s="36">
        <v>796</v>
      </c>
      <c r="G125" s="29">
        <v>1835</v>
      </c>
    </row>
    <row r="126" spans="1:7" ht="15.75" customHeight="1">
      <c r="A126" s="6" t="s">
        <v>111</v>
      </c>
      <c r="B126" s="23">
        <f t="shared" si="20"/>
        <v>2424</v>
      </c>
      <c r="C126" s="36">
        <v>693</v>
      </c>
      <c r="D126" s="29">
        <v>1731</v>
      </c>
      <c r="E126" s="23">
        <f t="shared" si="17"/>
        <v>2519</v>
      </c>
      <c r="F126" s="36">
        <v>751</v>
      </c>
      <c r="G126" s="29">
        <v>1768</v>
      </c>
    </row>
    <row r="127" spans="1:7" ht="15.75" customHeight="1">
      <c r="A127" s="6" t="s">
        <v>112</v>
      </c>
      <c r="B127" s="23">
        <f t="shared" si="20"/>
        <v>2290</v>
      </c>
      <c r="C127" s="36">
        <v>656</v>
      </c>
      <c r="D127" s="29">
        <v>1634</v>
      </c>
      <c r="E127" s="23">
        <f t="shared" si="17"/>
        <v>2288</v>
      </c>
      <c r="F127" s="36">
        <v>638</v>
      </c>
      <c r="G127" s="29">
        <v>1650</v>
      </c>
    </row>
    <row r="128" spans="1:7" ht="15.75" customHeight="1">
      <c r="A128" s="6" t="s">
        <v>113</v>
      </c>
      <c r="B128" s="23">
        <f t="shared" si="20"/>
        <v>2092</v>
      </c>
      <c r="C128" s="36">
        <v>554</v>
      </c>
      <c r="D128" s="29">
        <v>1538</v>
      </c>
      <c r="E128" s="23">
        <f t="shared" si="17"/>
        <v>2139</v>
      </c>
      <c r="F128" s="36">
        <v>621</v>
      </c>
      <c r="G128" s="29">
        <v>1518</v>
      </c>
    </row>
    <row r="129" spans="1:7" ht="15.75" customHeight="1">
      <c r="A129" s="6" t="s">
        <v>114</v>
      </c>
      <c r="B129" s="24">
        <f t="shared" si="20"/>
        <v>1952</v>
      </c>
      <c r="C129" s="37">
        <v>548</v>
      </c>
      <c r="D129" s="30">
        <v>1404</v>
      </c>
      <c r="E129" s="24">
        <f t="shared" si="17"/>
        <v>1884</v>
      </c>
      <c r="F129" s="37">
        <v>501</v>
      </c>
      <c r="G129" s="30">
        <v>1383</v>
      </c>
    </row>
    <row r="130" spans="1:7" s="12" customFormat="1" ht="15.75" customHeight="1">
      <c r="A130" s="14" t="s">
        <v>115</v>
      </c>
      <c r="B130" s="21">
        <f aca="true" t="shared" si="21" ref="B130:B135">C130+D130</f>
        <v>5938</v>
      </c>
      <c r="C130" s="34">
        <f>SUM(C131:C135)</f>
        <v>1360</v>
      </c>
      <c r="D130" s="27">
        <f>SUM(D131:D135)</f>
        <v>4578</v>
      </c>
      <c r="E130" s="21">
        <f t="shared" si="17"/>
        <v>5610</v>
      </c>
      <c r="F130" s="34">
        <f>SUM(F131:F135)</f>
        <v>1289</v>
      </c>
      <c r="G130" s="27">
        <f>SUM(G131:G135)</f>
        <v>4321</v>
      </c>
    </row>
    <row r="131" spans="1:7" ht="15.75" customHeight="1">
      <c r="A131" s="15" t="s">
        <v>116</v>
      </c>
      <c r="B131" s="22">
        <f t="shared" si="21"/>
        <v>1674</v>
      </c>
      <c r="C131" s="35">
        <v>424</v>
      </c>
      <c r="D131" s="28">
        <v>1250</v>
      </c>
      <c r="E131" s="22">
        <f t="shared" si="17"/>
        <v>1654</v>
      </c>
      <c r="F131" s="35">
        <v>437</v>
      </c>
      <c r="G131" s="28">
        <v>1217</v>
      </c>
    </row>
    <row r="132" spans="1:7" ht="15.75" customHeight="1">
      <c r="A132" s="6" t="s">
        <v>117</v>
      </c>
      <c r="B132" s="23">
        <f t="shared" si="21"/>
        <v>1457</v>
      </c>
      <c r="C132" s="36">
        <v>365</v>
      </c>
      <c r="D132" s="29">
        <v>1092</v>
      </c>
      <c r="E132" s="23">
        <f t="shared" si="17"/>
        <v>1289</v>
      </c>
      <c r="F132" s="36">
        <v>285</v>
      </c>
      <c r="G132" s="29">
        <v>1004</v>
      </c>
    </row>
    <row r="133" spans="1:7" ht="15.75" customHeight="1">
      <c r="A133" s="6" t="s">
        <v>118</v>
      </c>
      <c r="B133" s="23">
        <f t="shared" si="21"/>
        <v>1125</v>
      </c>
      <c r="C133" s="36">
        <v>244</v>
      </c>
      <c r="D133" s="29">
        <v>881</v>
      </c>
      <c r="E133" s="23">
        <f t="shared" si="17"/>
        <v>1088</v>
      </c>
      <c r="F133" s="36">
        <v>226</v>
      </c>
      <c r="G133" s="29">
        <v>862</v>
      </c>
    </row>
    <row r="134" spans="1:7" ht="15.75" customHeight="1">
      <c r="A134" s="6" t="s">
        <v>119</v>
      </c>
      <c r="B134" s="23">
        <f t="shared" si="21"/>
        <v>924</v>
      </c>
      <c r="C134" s="36">
        <v>179</v>
      </c>
      <c r="D134" s="29">
        <v>745</v>
      </c>
      <c r="E134" s="23">
        <f t="shared" si="17"/>
        <v>902</v>
      </c>
      <c r="F134" s="36">
        <v>193</v>
      </c>
      <c r="G134" s="29">
        <v>709</v>
      </c>
    </row>
    <row r="135" spans="1:7" ht="15.75" customHeight="1">
      <c r="A135" s="6" t="s">
        <v>120</v>
      </c>
      <c r="B135" s="24">
        <f t="shared" si="21"/>
        <v>758</v>
      </c>
      <c r="C135" s="37">
        <v>148</v>
      </c>
      <c r="D135" s="30">
        <v>610</v>
      </c>
      <c r="E135" s="24">
        <f t="shared" si="17"/>
        <v>677</v>
      </c>
      <c r="F135" s="37">
        <v>148</v>
      </c>
      <c r="G135" s="30">
        <v>529</v>
      </c>
    </row>
    <row r="136" spans="1:7" s="12" customFormat="1" ht="15.75" customHeight="1">
      <c r="A136" s="17" t="s">
        <v>121</v>
      </c>
      <c r="B136" s="40">
        <f>C136+D136</f>
        <v>1982</v>
      </c>
      <c r="C136" s="39">
        <f>268+101</f>
        <v>369</v>
      </c>
      <c r="D136" s="26">
        <f>1089+524</f>
        <v>1613</v>
      </c>
      <c r="E136" s="40">
        <f>F136+G136</f>
        <v>1674</v>
      </c>
      <c r="F136" s="39">
        <v>315</v>
      </c>
      <c r="G136" s="26">
        <v>1359</v>
      </c>
    </row>
    <row r="137" spans="1:7" s="12" customFormat="1" ht="15.75" customHeight="1">
      <c r="A137" s="17" t="s">
        <v>4</v>
      </c>
      <c r="B137" s="40">
        <f>C137+D137</f>
        <v>800</v>
      </c>
      <c r="C137" s="39">
        <v>532</v>
      </c>
      <c r="D137" s="26">
        <v>268</v>
      </c>
      <c r="E137" s="40">
        <f>F137+G137</f>
        <v>800</v>
      </c>
      <c r="F137" s="39">
        <v>532</v>
      </c>
      <c r="G137" s="26">
        <v>268</v>
      </c>
    </row>
    <row r="138" ht="15.75" customHeight="1"/>
    <row r="139" ht="15.75" customHeight="1"/>
  </sheetData>
  <mergeCells count="3">
    <mergeCell ref="E54:G54"/>
    <mergeCell ref="A4:A5"/>
    <mergeCell ref="B54:D54"/>
  </mergeCells>
  <printOptions horizontalCentered="1"/>
  <pageMargins left="0.984251968503937" right="0.9448818897637796" top="0.7874015748031497" bottom="0.7874015748031497" header="0.5118110236220472" footer="0.5511811023622047"/>
  <pageSetup firstPageNumber="6" useFirstPageNumber="1" horizontalDpi="600" verticalDpi="600" orientation="portrait" paperSize="9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2005-12-09T04:02:57Z</cp:lastPrinted>
  <dcterms:created xsi:type="dcterms:W3CDTF">2002-11-20T02:02:26Z</dcterms:created>
  <dcterms:modified xsi:type="dcterms:W3CDTF">2005-12-13T04:16:49Z</dcterms:modified>
  <cp:category/>
  <cp:version/>
  <cp:contentType/>
  <cp:contentStatus/>
</cp:coreProperties>
</file>