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A" sheetId="1" r:id="rId1"/>
  </sheets>
  <definedNames>
    <definedName name="_xlnm.Print_Area" localSheetId="0">'A'!$A$1:$M$55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<sst xmlns="http://schemas.openxmlformats.org/spreadsheetml/2006/main" count="69" uniqueCount="58">
  <si>
    <t>年 齢 ３ 区 分 別 人 口</t>
  </si>
  <si>
    <t>０～14歳</t>
  </si>
  <si>
    <t>15～64歳</t>
  </si>
  <si>
    <t>65歳以上</t>
  </si>
  <si>
    <t>県　　　計</t>
  </si>
  <si>
    <t>市　　　計</t>
  </si>
  <si>
    <t>郡　　　計</t>
  </si>
  <si>
    <t>鳥  取  市</t>
  </si>
  <si>
    <t>米  子  市</t>
  </si>
  <si>
    <t>倉  吉  市</t>
  </si>
  <si>
    <t>境  港  市</t>
  </si>
  <si>
    <t>岩  美  郡</t>
  </si>
  <si>
    <t xml:space="preserve">国 府 町 </t>
  </si>
  <si>
    <t xml:space="preserve">岩 美 町 </t>
  </si>
  <si>
    <t xml:space="preserve">福 部 村 </t>
  </si>
  <si>
    <t>八  頭  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</si>
  <si>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</si>
  <si>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</si>
  <si>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</si>
  <si>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</si>
  <si>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</si>
  <si>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</si>
  <si>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</si>
  <si>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</si>
  <si>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  高  郡</t>
  </si>
  <si>
    <t xml:space="preserve">気 高 町 </t>
  </si>
  <si>
    <t xml:space="preserve">鹿 野 町 </t>
  </si>
  <si>
    <t xml:space="preserve">青 谷 町 </t>
  </si>
  <si>
    <t>東  伯  郡</t>
  </si>
  <si>
    <t xml:space="preserve">羽 合 町 </t>
  </si>
  <si>
    <t xml:space="preserve">泊 　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</si>
  <si>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</si>
  <si>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</si>
  <si>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</si>
  <si>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</si>
  <si>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</si>
  <si>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</si>
  <si>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</si>
  <si>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>西  伯  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</si>
  <si>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</si>
  <si>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</si>
  <si>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</si>
  <si>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</si>
  <si>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</si>
  <si>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</si>
  <si>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</si>
  <si>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</si>
  <si>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  野  郡</t>
  </si>
  <si>
    <t xml:space="preserve">日 南 町 </t>
  </si>
  <si>
    <t xml:space="preserve">日 野 町 </t>
  </si>
  <si>
    <t xml:space="preserve">江 府 町 </t>
  </si>
  <si>
    <t xml:space="preserve">溝 口 町 </t>
  </si>
  <si>
    <t>（注）年齢不詳は含まない。</t>
  </si>
  <si>
    <t>平成１３年１０月１日現在</t>
  </si>
  <si>
    <t>平成１２年１０月１日現在</t>
  </si>
  <si>
    <t>（単位：人、％）</t>
  </si>
  <si>
    <t>年 齢 ３ 区 分 別 人 口 割 合</t>
  </si>
  <si>
    <t>第４表　市町村別年齢３区分別推計人口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</si>
</sst>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ＦＡ 丸ゴシックＭ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1" xfId="0" applyNumberFormat="1" applyFont="1" applyAlignment="1">
      <alignment vertical="center"/>
    </xf>
    <xf numFmtId="0" fontId="6" fillId="0" borderId="1" xfId="0" applyNumberFormat="1" applyFont="1" applyAlignment="1">
      <alignment horizontal="centerContinuous" vertical="center"/>
    </xf>
    <xf numFmtId="0" fontId="6" fillId="0" borderId="2" xfId="0" applyNumberFormat="1" applyFont="1" applyAlignment="1">
      <alignment horizontal="centerContinuous" vertical="center"/>
    </xf>
    <xf numFmtId="0" fontId="6" fillId="0" borderId="3" xfId="0" applyNumberFormat="1" applyFont="1" applyAlignment="1">
      <alignment vertical="center"/>
    </xf>
    <xf numFmtId="0" fontId="6" fillId="0" borderId="1" xfId="0" applyNumberFormat="1" applyFont="1" applyAlignment="1">
      <alignment horizontal="center" vertical="center"/>
    </xf>
    <xf numFmtId="0" fontId="6" fillId="0" borderId="4" xfId="0" applyNumberFormat="1" applyFont="1" applyAlignment="1">
      <alignment horizontal="center" vertical="center"/>
    </xf>
    <xf numFmtId="0" fontId="7" fillId="0" borderId="1" xfId="0" applyNumberFormat="1" applyFont="1" applyAlignment="1">
      <alignment horizontal="center" vertical="center"/>
    </xf>
    <xf numFmtId="3" fontId="7" fillId="0" borderId="4" xfId="0" applyNumberFormat="1" applyFont="1" applyAlignment="1">
      <alignment vertical="center"/>
    </xf>
    <xf numFmtId="176" fontId="7" fillId="0" borderId="1" xfId="0" applyNumberFormat="1" applyFont="1" applyAlignment="1">
      <alignment vertical="center"/>
    </xf>
    <xf numFmtId="176" fontId="7" fillId="0" borderId="4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3" xfId="0" applyNumberFormat="1" applyFont="1" applyAlignment="1">
      <alignment horizontal="center" vertical="center"/>
    </xf>
    <xf numFmtId="3" fontId="7" fillId="0" borderId="5" xfId="0" applyNumberFormat="1" applyFont="1" applyAlignment="1">
      <alignment vertical="center"/>
    </xf>
    <xf numFmtId="176" fontId="7" fillId="0" borderId="3" xfId="0" applyNumberFormat="1" applyFont="1" applyAlignment="1">
      <alignment vertical="center"/>
    </xf>
    <xf numFmtId="176" fontId="7" fillId="0" borderId="5" xfId="0" applyNumberFormat="1" applyFont="1" applyAlignment="1">
      <alignment vertical="center"/>
    </xf>
    <xf numFmtId="3" fontId="6" fillId="0" borderId="4" xfId="0" applyNumberFormat="1" applyFont="1" applyAlignment="1">
      <alignment vertical="center"/>
    </xf>
    <xf numFmtId="176" fontId="6" fillId="0" borderId="1" xfId="0" applyNumberFormat="1" applyFont="1" applyAlignment="1">
      <alignment vertical="center"/>
    </xf>
    <xf numFmtId="176" fontId="6" fillId="0" borderId="4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3" xfId="0" applyNumberFormat="1" applyFont="1" applyAlignment="1">
      <alignment horizontal="center" vertical="center"/>
    </xf>
    <xf numFmtId="3" fontId="6" fillId="0" borderId="5" xfId="0" applyNumberFormat="1" applyFont="1" applyAlignment="1">
      <alignment vertical="center"/>
    </xf>
    <xf numFmtId="176" fontId="6" fillId="0" borderId="3" xfId="0" applyNumberFormat="1" applyFont="1" applyAlignment="1">
      <alignment vertical="center"/>
    </xf>
    <xf numFmtId="176" fontId="6" fillId="0" borderId="5" xfId="0" applyNumberFormat="1" applyFont="1" applyAlignment="1">
      <alignment vertical="center"/>
    </xf>
    <xf numFmtId="0" fontId="6" fillId="0" borderId="3" xfId="0" applyNumberFormat="1" applyFont="1" applyAlignment="1">
      <alignment horizontal="right" vertical="center"/>
    </xf>
    <xf numFmtId="0" fontId="6" fillId="0" borderId="2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showOutlineSymbols="0" view="pageBreakPreview" zoomScale="60" zoomScaleNormal="87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13" width="8.75390625" style="0" customWidth="1"/>
    <col min="14" max="16384" width="10.75390625" style="0" customWidth="1"/>
  </cols>
  <sheetData>
    <row r="1" spans="1:15" ht="19.5" customHeight="1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55</v>
      </c>
      <c r="M3" s="2"/>
      <c r="N3" s="2"/>
      <c r="O3" s="2"/>
    </row>
    <row r="4" spans="1:15" ht="19.5" customHeight="1">
      <c r="A4" s="3"/>
      <c r="B4" s="4" t="s">
        <v>0</v>
      </c>
      <c r="C4" s="5"/>
      <c r="D4" s="5"/>
      <c r="E4" s="5"/>
      <c r="F4" s="5"/>
      <c r="G4" s="5"/>
      <c r="H4" s="47" t="s">
        <v>56</v>
      </c>
      <c r="I4" s="48"/>
      <c r="J4" s="48"/>
      <c r="K4" s="48"/>
      <c r="L4" s="48"/>
      <c r="M4" s="49"/>
      <c r="N4" s="28"/>
      <c r="O4" s="2"/>
    </row>
    <row r="5" spans="1:15" ht="19.5" customHeight="1">
      <c r="A5" s="6"/>
      <c r="B5" s="4" t="s">
        <v>53</v>
      </c>
      <c r="C5" s="5"/>
      <c r="D5" s="5"/>
      <c r="E5" s="4" t="s">
        <v>54</v>
      </c>
      <c r="F5" s="5"/>
      <c r="G5" s="5"/>
      <c r="H5" s="4" t="s">
        <v>53</v>
      </c>
      <c r="I5" s="5"/>
      <c r="J5" s="5"/>
      <c r="K5" s="47" t="s">
        <v>54</v>
      </c>
      <c r="L5" s="48"/>
      <c r="M5" s="49"/>
      <c r="N5" s="28"/>
      <c r="O5" s="2"/>
    </row>
    <row r="6" spans="1:15" ht="19.5" customHeight="1">
      <c r="A6" s="6"/>
      <c r="B6" s="7" t="s">
        <v>1</v>
      </c>
      <c r="C6" s="8" t="s">
        <v>2</v>
      </c>
      <c r="D6" s="8" t="s">
        <v>3</v>
      </c>
      <c r="E6" s="7" t="s">
        <v>1</v>
      </c>
      <c r="F6" s="8" t="s">
        <v>2</v>
      </c>
      <c r="G6" s="8" t="s">
        <v>3</v>
      </c>
      <c r="H6" s="7" t="s">
        <v>1</v>
      </c>
      <c r="I6" s="8" t="s">
        <v>2</v>
      </c>
      <c r="J6" s="8" t="s">
        <v>3</v>
      </c>
      <c r="K6" s="31" t="s">
        <v>1</v>
      </c>
      <c r="L6" s="32" t="s">
        <v>2</v>
      </c>
      <c r="M6" s="33" t="s">
        <v>3</v>
      </c>
      <c r="N6" s="28"/>
      <c r="O6" s="2"/>
    </row>
    <row r="7" spans="1:15" ht="19.5" customHeight="1">
      <c r="A7" s="9" t="s">
        <v>4</v>
      </c>
      <c r="B7" s="10">
        <f aca="true" t="shared" si="0" ref="B7:G7">B8+B9</f>
        <v>91721</v>
      </c>
      <c r="C7" s="10">
        <f t="shared" si="0"/>
        <v>382386</v>
      </c>
      <c r="D7" s="10">
        <f t="shared" si="0"/>
        <v>138190</v>
      </c>
      <c r="E7" s="10">
        <f t="shared" si="0"/>
        <v>93584</v>
      </c>
      <c r="F7" s="10">
        <f t="shared" si="0"/>
        <v>383921</v>
      </c>
      <c r="G7" s="10">
        <f t="shared" si="0"/>
        <v>134984</v>
      </c>
      <c r="H7" s="11">
        <f aca="true" t="shared" si="1" ref="H7:H54">B7/N7*100</f>
        <v>14.960275453965686</v>
      </c>
      <c r="I7" s="12">
        <f aca="true" t="shared" si="2" ref="I7:I54">C7/N7*100</f>
        <v>62.369576102965766</v>
      </c>
      <c r="J7" s="12">
        <f aca="true" t="shared" si="3" ref="J7:J54">D7/N7*100</f>
        <v>22.539663381161546</v>
      </c>
      <c r="K7" s="34">
        <f aca="true" t="shared" si="4" ref="K7:K54">E7/O7*100</f>
        <v>15.25936385619178</v>
      </c>
      <c r="L7" s="35">
        <f aca="true" t="shared" si="5" ref="L7:L54">F7/O7*100</f>
        <v>62.60034013328137</v>
      </c>
      <c r="M7" s="36">
        <f aca="true" t="shared" si="6" ref="M7:M54">G7/O7*100</f>
        <v>22.00985179907026</v>
      </c>
      <c r="N7" s="29">
        <f>N8+N9</f>
        <v>613097</v>
      </c>
      <c r="O7" s="13">
        <f>O8+O9</f>
        <v>613289</v>
      </c>
    </row>
    <row r="8" spans="1:15" ht="19.5" customHeight="1">
      <c r="A8" s="14" t="s">
        <v>5</v>
      </c>
      <c r="B8" s="15">
        <f aca="true" t="shared" si="7" ref="B8:G8">SUM(B10:B13)</f>
        <v>58459</v>
      </c>
      <c r="C8" s="15">
        <f t="shared" si="7"/>
        <v>243719</v>
      </c>
      <c r="D8" s="15">
        <f t="shared" si="7"/>
        <v>73990</v>
      </c>
      <c r="E8" s="15">
        <f t="shared" si="7"/>
        <v>59174</v>
      </c>
      <c r="F8" s="15">
        <f t="shared" si="7"/>
        <v>243959</v>
      </c>
      <c r="G8" s="15">
        <f t="shared" si="7"/>
        <v>71854</v>
      </c>
      <c r="H8" s="16">
        <f t="shared" si="1"/>
        <v>15.509245748547476</v>
      </c>
      <c r="I8" s="17">
        <f t="shared" si="2"/>
        <v>64.6589552436792</v>
      </c>
      <c r="J8" s="17">
        <f t="shared" si="3"/>
        <v>19.629639455601836</v>
      </c>
      <c r="K8" s="37">
        <f t="shared" si="4"/>
        <v>15.748278771200988</v>
      </c>
      <c r="L8" s="38">
        <f t="shared" si="5"/>
        <v>64.92605436075678</v>
      </c>
      <c r="M8" s="39">
        <f t="shared" si="6"/>
        <v>19.122871917157465</v>
      </c>
      <c r="N8" s="29">
        <f>SUM(N10:N13)</f>
        <v>376930</v>
      </c>
      <c r="O8" s="13">
        <f>SUM(O10:O13)</f>
        <v>375749</v>
      </c>
    </row>
    <row r="9" spans="1:15" ht="19.5" customHeight="1">
      <c r="A9" s="14" t="s">
        <v>6</v>
      </c>
      <c r="B9" s="15">
        <f aca="true" t="shared" si="8" ref="B9:G9">B14+B18+B27+B31+B41+B50</f>
        <v>33262</v>
      </c>
      <c r="C9" s="15">
        <f t="shared" si="8"/>
        <v>138667</v>
      </c>
      <c r="D9" s="15">
        <f t="shared" si="8"/>
        <v>64200</v>
      </c>
      <c r="E9" s="15">
        <f t="shared" si="8"/>
        <v>34410</v>
      </c>
      <c r="F9" s="15">
        <f t="shared" si="8"/>
        <v>139962</v>
      </c>
      <c r="G9" s="15">
        <f t="shared" si="8"/>
        <v>63130</v>
      </c>
      <c r="H9" s="16">
        <f t="shared" si="1"/>
        <v>14.084101504443888</v>
      </c>
      <c r="I9" s="17">
        <f t="shared" si="2"/>
        <v>58.71565460034637</v>
      </c>
      <c r="J9" s="17">
        <f t="shared" si="3"/>
        <v>27.18415358623347</v>
      </c>
      <c r="K9" s="37">
        <f t="shared" si="4"/>
        <v>14.485981308411214</v>
      </c>
      <c r="L9" s="38">
        <f t="shared" si="5"/>
        <v>58.921444809295274</v>
      </c>
      <c r="M9" s="39">
        <f t="shared" si="6"/>
        <v>26.576576576576578</v>
      </c>
      <c r="N9" s="29">
        <f>N14+N18+N27+N31+N41+N50</f>
        <v>236167</v>
      </c>
      <c r="O9" s="13">
        <f>O14+O18+O27+O31+O41+O50</f>
        <v>237540</v>
      </c>
    </row>
    <row r="10" spans="1:15" ht="19.5" customHeight="1">
      <c r="A10" s="7" t="s">
        <v>7</v>
      </c>
      <c r="B10" s="18">
        <v>24110</v>
      </c>
      <c r="C10" s="18">
        <v>99810</v>
      </c>
      <c r="D10" s="18">
        <v>26930</v>
      </c>
      <c r="E10" s="18">
        <v>24416</v>
      </c>
      <c r="F10" s="18">
        <v>99607</v>
      </c>
      <c r="G10" s="18">
        <v>26121</v>
      </c>
      <c r="H10" s="19">
        <f t="shared" si="1"/>
        <v>15.95156968473982</v>
      </c>
      <c r="I10" s="20">
        <f t="shared" si="2"/>
        <v>66.03592576664792</v>
      </c>
      <c r="J10" s="20">
        <f t="shared" si="3"/>
        <v>17.817327731648415</v>
      </c>
      <c r="K10" s="40">
        <f t="shared" si="4"/>
        <v>16.22983401910409</v>
      </c>
      <c r="L10" s="41">
        <f t="shared" si="5"/>
        <v>66.21088946350348</v>
      </c>
      <c r="M10" s="42">
        <f t="shared" si="6"/>
        <v>17.3631837488949</v>
      </c>
      <c r="N10" s="30">
        <v>151145</v>
      </c>
      <c r="O10" s="21">
        <v>150439</v>
      </c>
    </row>
    <row r="11" spans="1:15" ht="19.5" customHeight="1">
      <c r="A11" s="22" t="s">
        <v>8</v>
      </c>
      <c r="B11" s="23">
        <v>21541</v>
      </c>
      <c r="C11" s="23">
        <v>90181</v>
      </c>
      <c r="D11" s="23">
        <v>27245</v>
      </c>
      <c r="E11" s="23">
        <v>21693</v>
      </c>
      <c r="F11" s="23">
        <v>90237</v>
      </c>
      <c r="G11" s="23">
        <v>26391</v>
      </c>
      <c r="H11" s="24">
        <f t="shared" si="1"/>
        <v>15.452432533249164</v>
      </c>
      <c r="I11" s="25">
        <f t="shared" si="2"/>
        <v>64.69132437124287</v>
      </c>
      <c r="J11" s="25">
        <f t="shared" si="3"/>
        <v>19.544195922583608</v>
      </c>
      <c r="K11" s="43">
        <f t="shared" si="4"/>
        <v>15.633918533252617</v>
      </c>
      <c r="L11" s="44">
        <f t="shared" si="5"/>
        <v>65.03286344374297</v>
      </c>
      <c r="M11" s="45">
        <f t="shared" si="6"/>
        <v>19.019718066245783</v>
      </c>
      <c r="N11" s="30">
        <v>139402</v>
      </c>
      <c r="O11" s="21">
        <v>138756</v>
      </c>
    </row>
    <row r="12" spans="1:15" ht="19.5" customHeight="1">
      <c r="A12" s="22" t="s">
        <v>9</v>
      </c>
      <c r="B12" s="23">
        <v>7229</v>
      </c>
      <c r="C12" s="23">
        <v>30342</v>
      </c>
      <c r="D12" s="23">
        <v>11917</v>
      </c>
      <c r="E12" s="23">
        <v>7417</v>
      </c>
      <c r="F12" s="23">
        <v>30644</v>
      </c>
      <c r="G12" s="23">
        <v>11620</v>
      </c>
      <c r="H12" s="24">
        <f t="shared" si="1"/>
        <v>14.598731774304294</v>
      </c>
      <c r="I12" s="25">
        <f t="shared" si="2"/>
        <v>61.27468799224525</v>
      </c>
      <c r="J12" s="25">
        <f t="shared" si="3"/>
        <v>24.065996203400783</v>
      </c>
      <c r="K12" s="43">
        <f t="shared" si="4"/>
        <v>14.920238981311984</v>
      </c>
      <c r="L12" s="44">
        <f t="shared" si="5"/>
        <v>61.64430407756834</v>
      </c>
      <c r="M12" s="45">
        <f t="shared" si="6"/>
        <v>23.37510812496228</v>
      </c>
      <c r="N12" s="30">
        <v>49518</v>
      </c>
      <c r="O12" s="21">
        <v>49711</v>
      </c>
    </row>
    <row r="13" spans="1:15" ht="19.5" customHeight="1">
      <c r="A13" s="22" t="s">
        <v>10</v>
      </c>
      <c r="B13" s="23">
        <v>5579</v>
      </c>
      <c r="C13" s="23">
        <v>23386</v>
      </c>
      <c r="D13" s="23">
        <v>7898</v>
      </c>
      <c r="E13" s="23">
        <v>5648</v>
      </c>
      <c r="F13" s="23">
        <v>23471</v>
      </c>
      <c r="G13" s="23">
        <v>7722</v>
      </c>
      <c r="H13" s="24">
        <f t="shared" si="1"/>
        <v>15.133595551335954</v>
      </c>
      <c r="I13" s="25">
        <f t="shared" si="2"/>
        <v>63.43686423436864</v>
      </c>
      <c r="J13" s="25">
        <f t="shared" si="3"/>
        <v>21.42411501424115</v>
      </c>
      <c r="K13" s="43">
        <f t="shared" si="4"/>
        <v>15.329913416388461</v>
      </c>
      <c r="L13" s="44">
        <f t="shared" si="5"/>
        <v>63.70545286757322</v>
      </c>
      <c r="M13" s="45">
        <f t="shared" si="6"/>
        <v>20.959205276443285</v>
      </c>
      <c r="N13" s="30">
        <v>36865</v>
      </c>
      <c r="O13" s="21">
        <v>36843</v>
      </c>
    </row>
    <row r="14" spans="1:15" ht="19.5" customHeight="1">
      <c r="A14" s="9" t="s">
        <v>11</v>
      </c>
      <c r="B14" s="10">
        <f aca="true" t="shared" si="9" ref="B14:G14">SUM(B15:B17)</f>
        <v>3824</v>
      </c>
      <c r="C14" s="10">
        <f t="shared" si="9"/>
        <v>15723</v>
      </c>
      <c r="D14" s="10">
        <f t="shared" si="9"/>
        <v>6352</v>
      </c>
      <c r="E14" s="10">
        <f t="shared" si="9"/>
        <v>3941</v>
      </c>
      <c r="F14" s="10">
        <f t="shared" si="9"/>
        <v>15894</v>
      </c>
      <c r="G14" s="10">
        <f t="shared" si="9"/>
        <v>6228</v>
      </c>
      <c r="H14" s="11">
        <f t="shared" si="1"/>
        <v>14.751948152148753</v>
      </c>
      <c r="I14" s="12">
        <f t="shared" si="2"/>
        <v>60.6550420492246</v>
      </c>
      <c r="J14" s="12">
        <f t="shared" si="3"/>
        <v>24.50428207700023</v>
      </c>
      <c r="K14" s="34">
        <f t="shared" si="4"/>
        <v>15.1077206164226</v>
      </c>
      <c r="L14" s="35">
        <f t="shared" si="5"/>
        <v>60.92923407191597</v>
      </c>
      <c r="M14" s="36">
        <f t="shared" si="6"/>
        <v>23.874875412098444</v>
      </c>
      <c r="N14" s="29">
        <f>SUM(N15:N17)</f>
        <v>25922</v>
      </c>
      <c r="O14" s="13">
        <f>SUM(O15:O17)</f>
        <v>26086</v>
      </c>
    </row>
    <row r="15" spans="1:15" ht="19.5" customHeight="1">
      <c r="A15" s="26" t="s">
        <v>12</v>
      </c>
      <c r="B15" s="23">
        <v>1266</v>
      </c>
      <c r="C15" s="23">
        <v>5342</v>
      </c>
      <c r="D15" s="23">
        <v>2017</v>
      </c>
      <c r="E15" s="23">
        <v>1277</v>
      </c>
      <c r="F15" s="23">
        <v>5386</v>
      </c>
      <c r="G15" s="23">
        <v>1952</v>
      </c>
      <c r="H15" s="24">
        <f t="shared" si="1"/>
        <v>14.66975666280417</v>
      </c>
      <c r="I15" s="25">
        <f t="shared" si="2"/>
        <v>61.90034762456547</v>
      </c>
      <c r="J15" s="25">
        <f t="shared" si="3"/>
        <v>23.371958285052145</v>
      </c>
      <c r="K15" s="43">
        <f t="shared" si="4"/>
        <v>14.814385150812065</v>
      </c>
      <c r="L15" s="44">
        <f t="shared" si="5"/>
        <v>62.482598607888626</v>
      </c>
      <c r="M15" s="45">
        <f t="shared" si="6"/>
        <v>22.645011600928076</v>
      </c>
      <c r="N15" s="30">
        <v>8630</v>
      </c>
      <c r="O15" s="21">
        <v>8620</v>
      </c>
    </row>
    <row r="16" spans="1:15" ht="19.5" customHeight="1">
      <c r="A16" s="26" t="s">
        <v>13</v>
      </c>
      <c r="B16" s="23">
        <v>1977</v>
      </c>
      <c r="C16" s="23">
        <v>8203</v>
      </c>
      <c r="D16" s="23">
        <v>3649</v>
      </c>
      <c r="E16" s="23">
        <v>2064</v>
      </c>
      <c r="F16" s="23">
        <v>8324</v>
      </c>
      <c r="G16" s="23">
        <v>3609</v>
      </c>
      <c r="H16" s="24">
        <f t="shared" si="1"/>
        <v>14.277460821838666</v>
      </c>
      <c r="I16" s="25">
        <f t="shared" si="2"/>
        <v>59.24026865024915</v>
      </c>
      <c r="J16" s="25">
        <f t="shared" si="3"/>
        <v>26.352278471871166</v>
      </c>
      <c r="K16" s="43">
        <f t="shared" si="4"/>
        <v>14.727078130574384</v>
      </c>
      <c r="L16" s="44">
        <f t="shared" si="5"/>
        <v>59.39350695683196</v>
      </c>
      <c r="M16" s="45">
        <f t="shared" si="6"/>
        <v>25.750981091687482</v>
      </c>
      <c r="N16" s="30">
        <v>13847</v>
      </c>
      <c r="O16" s="21">
        <v>14015</v>
      </c>
    </row>
    <row r="17" spans="1:15" ht="19.5" customHeight="1">
      <c r="A17" s="26" t="s">
        <v>14</v>
      </c>
      <c r="B17" s="23">
        <v>581</v>
      </c>
      <c r="C17" s="23">
        <v>2178</v>
      </c>
      <c r="D17" s="23">
        <v>686</v>
      </c>
      <c r="E17" s="23">
        <v>600</v>
      </c>
      <c r="F17" s="23">
        <v>2184</v>
      </c>
      <c r="G17" s="23">
        <v>667</v>
      </c>
      <c r="H17" s="24">
        <f t="shared" si="1"/>
        <v>16.865021770682148</v>
      </c>
      <c r="I17" s="25">
        <f t="shared" si="2"/>
        <v>63.22206095791001</v>
      </c>
      <c r="J17" s="25">
        <f t="shared" si="3"/>
        <v>19.91291727140784</v>
      </c>
      <c r="K17" s="43">
        <f t="shared" si="4"/>
        <v>17.386264850767894</v>
      </c>
      <c r="L17" s="44">
        <f t="shared" si="5"/>
        <v>63.28600405679513</v>
      </c>
      <c r="M17" s="45">
        <f t="shared" si="6"/>
        <v>19.327731092436977</v>
      </c>
      <c r="N17" s="30">
        <v>3445</v>
      </c>
      <c r="O17" s="21">
        <v>3451</v>
      </c>
    </row>
    <row r="18" spans="1:15" ht="19.5" customHeight="1">
      <c r="A18" s="9" t="s">
        <v>15</v>
      </c>
      <c r="B18" s="10">
        <f aca="true" t="shared" si="10" ref="B18:G18">SUM(B19:B26)</f>
        <v>7040</v>
      </c>
      <c r="C18" s="10">
        <f t="shared" si="10"/>
        <v>28753</v>
      </c>
      <c r="D18" s="10">
        <f t="shared" si="10"/>
        <v>13802</v>
      </c>
      <c r="E18" s="10">
        <f t="shared" si="10"/>
        <v>7375</v>
      </c>
      <c r="F18" s="10">
        <f t="shared" si="10"/>
        <v>29228</v>
      </c>
      <c r="G18" s="10">
        <f t="shared" si="10"/>
        <v>13564</v>
      </c>
      <c r="H18" s="11">
        <f t="shared" si="1"/>
        <v>14.194979332594013</v>
      </c>
      <c r="I18" s="12">
        <f t="shared" si="2"/>
        <v>57.975602379272104</v>
      </c>
      <c r="J18" s="12">
        <f t="shared" si="3"/>
        <v>27.829418288133883</v>
      </c>
      <c r="K18" s="34">
        <f t="shared" si="4"/>
        <v>14.700898997348855</v>
      </c>
      <c r="L18" s="35">
        <f t="shared" si="5"/>
        <v>58.26140690095083</v>
      </c>
      <c r="M18" s="36">
        <f t="shared" si="6"/>
        <v>27.03769410170032</v>
      </c>
      <c r="N18" s="29">
        <f>SUM(N19:N26)</f>
        <v>49595</v>
      </c>
      <c r="O18" s="13">
        <f>SUM(O19:O26)</f>
        <v>50167</v>
      </c>
    </row>
    <row r="19" spans="1:15" ht="19.5" customHeight="1">
      <c r="A19" s="26" t="s">
        <v>16</v>
      </c>
      <c r="B19" s="23">
        <v>1631</v>
      </c>
      <c r="C19" s="23">
        <v>6093</v>
      </c>
      <c r="D19" s="23">
        <v>2357</v>
      </c>
      <c r="E19" s="23">
        <v>1648</v>
      </c>
      <c r="F19" s="23">
        <v>6061</v>
      </c>
      <c r="G19" s="23">
        <v>2300</v>
      </c>
      <c r="H19" s="24">
        <f t="shared" si="1"/>
        <v>16.178950500942367</v>
      </c>
      <c r="I19" s="25">
        <f t="shared" si="2"/>
        <v>60.44043249677611</v>
      </c>
      <c r="J19" s="25">
        <f t="shared" si="3"/>
        <v>23.38061700228152</v>
      </c>
      <c r="K19" s="43">
        <f t="shared" si="4"/>
        <v>16.46518133679688</v>
      </c>
      <c r="L19" s="44">
        <f t="shared" si="5"/>
        <v>60.555500049955036</v>
      </c>
      <c r="M19" s="45">
        <f t="shared" si="6"/>
        <v>22.979318613248076</v>
      </c>
      <c r="N19" s="30">
        <v>10081</v>
      </c>
      <c r="O19" s="21">
        <v>10009</v>
      </c>
    </row>
    <row r="20" spans="1:15" ht="19.5" customHeight="1">
      <c r="A20" s="26" t="s">
        <v>17</v>
      </c>
      <c r="B20" s="23">
        <v>687</v>
      </c>
      <c r="C20" s="23">
        <v>2705</v>
      </c>
      <c r="D20" s="23">
        <v>1194</v>
      </c>
      <c r="E20" s="23">
        <v>735</v>
      </c>
      <c r="F20" s="23">
        <v>2768</v>
      </c>
      <c r="G20" s="23">
        <v>1161</v>
      </c>
      <c r="H20" s="24">
        <f t="shared" si="1"/>
        <v>14.980375054513736</v>
      </c>
      <c r="I20" s="25">
        <f t="shared" si="2"/>
        <v>58.9838639337113</v>
      </c>
      <c r="J20" s="25">
        <f t="shared" si="3"/>
        <v>26.035761011774966</v>
      </c>
      <c r="K20" s="43">
        <f t="shared" si="4"/>
        <v>15.7590051457976</v>
      </c>
      <c r="L20" s="44">
        <f t="shared" si="5"/>
        <v>59.348198970840485</v>
      </c>
      <c r="M20" s="45">
        <f t="shared" si="6"/>
        <v>24.89279588336192</v>
      </c>
      <c r="N20" s="30">
        <v>4586</v>
      </c>
      <c r="O20" s="21">
        <v>4664</v>
      </c>
    </row>
    <row r="21" spans="1:15" ht="19.5" customHeight="1">
      <c r="A21" s="26" t="s">
        <v>18</v>
      </c>
      <c r="B21" s="23">
        <v>1220</v>
      </c>
      <c r="C21" s="23">
        <v>4882</v>
      </c>
      <c r="D21" s="23">
        <v>2187</v>
      </c>
      <c r="E21" s="23">
        <v>1286</v>
      </c>
      <c r="F21" s="23">
        <v>4955</v>
      </c>
      <c r="G21" s="23">
        <v>2141</v>
      </c>
      <c r="H21" s="24">
        <f t="shared" si="1"/>
        <v>14.718301363252504</v>
      </c>
      <c r="I21" s="25">
        <f t="shared" si="2"/>
        <v>58.89733381590059</v>
      </c>
      <c r="J21" s="25">
        <f t="shared" si="3"/>
        <v>26.384364820846905</v>
      </c>
      <c r="K21" s="43">
        <f t="shared" si="4"/>
        <v>15.34240038177046</v>
      </c>
      <c r="L21" s="44">
        <f t="shared" si="5"/>
        <v>59.11476974469101</v>
      </c>
      <c r="M21" s="45">
        <f t="shared" si="6"/>
        <v>25.542829873538537</v>
      </c>
      <c r="N21" s="30">
        <v>8289</v>
      </c>
      <c r="O21" s="21">
        <v>8382</v>
      </c>
    </row>
    <row r="22" spans="1:15" ht="19.5" customHeight="1">
      <c r="A22" s="26" t="s">
        <v>19</v>
      </c>
      <c r="B22" s="23">
        <v>802</v>
      </c>
      <c r="C22" s="23">
        <v>3125</v>
      </c>
      <c r="D22" s="23">
        <v>1546</v>
      </c>
      <c r="E22" s="23">
        <v>863</v>
      </c>
      <c r="F22" s="23">
        <v>3187</v>
      </c>
      <c r="G22" s="23">
        <v>1522</v>
      </c>
      <c r="H22" s="24">
        <f t="shared" si="1"/>
        <v>14.653754796272612</v>
      </c>
      <c r="I22" s="25">
        <f t="shared" si="2"/>
        <v>57.09848346427919</v>
      </c>
      <c r="J22" s="25">
        <f t="shared" si="3"/>
        <v>28.2477617394482</v>
      </c>
      <c r="K22" s="43">
        <f t="shared" si="4"/>
        <v>15.488155061019382</v>
      </c>
      <c r="L22" s="44">
        <f t="shared" si="5"/>
        <v>57.19669777458722</v>
      </c>
      <c r="M22" s="45">
        <f t="shared" si="6"/>
        <v>27.315147164393395</v>
      </c>
      <c r="N22" s="30">
        <v>5473</v>
      </c>
      <c r="O22" s="21">
        <v>5572</v>
      </c>
    </row>
    <row r="23" spans="1:15" ht="19.5" customHeight="1">
      <c r="A23" s="26" t="s">
        <v>20</v>
      </c>
      <c r="B23" s="23">
        <v>573</v>
      </c>
      <c r="C23" s="23">
        <v>2660</v>
      </c>
      <c r="D23" s="23">
        <v>1641</v>
      </c>
      <c r="E23" s="23">
        <v>619</v>
      </c>
      <c r="F23" s="23">
        <v>2761</v>
      </c>
      <c r="G23" s="23">
        <v>1618</v>
      </c>
      <c r="H23" s="24">
        <f t="shared" si="1"/>
        <v>11.756257693885926</v>
      </c>
      <c r="I23" s="25">
        <f t="shared" si="2"/>
        <v>54.575297496922445</v>
      </c>
      <c r="J23" s="25">
        <f t="shared" si="3"/>
        <v>33.66844480919163</v>
      </c>
      <c r="K23" s="43">
        <f t="shared" si="4"/>
        <v>12.384953981592638</v>
      </c>
      <c r="L23" s="44">
        <f t="shared" si="5"/>
        <v>55.2420968387355</v>
      </c>
      <c r="M23" s="45">
        <f t="shared" si="6"/>
        <v>32.37294917967187</v>
      </c>
      <c r="N23" s="30">
        <v>4874</v>
      </c>
      <c r="O23" s="21">
        <v>4998</v>
      </c>
    </row>
    <row r="24" spans="1:15" ht="19.5" customHeight="1">
      <c r="A24" s="26" t="s">
        <v>21</v>
      </c>
      <c r="B24" s="23">
        <v>552</v>
      </c>
      <c r="C24" s="23">
        <v>2520</v>
      </c>
      <c r="D24" s="23">
        <v>1182</v>
      </c>
      <c r="E24" s="23">
        <v>573</v>
      </c>
      <c r="F24" s="23">
        <v>2588</v>
      </c>
      <c r="G24" s="23">
        <v>1163</v>
      </c>
      <c r="H24" s="24">
        <f t="shared" si="1"/>
        <v>12.976022566995768</v>
      </c>
      <c r="I24" s="25">
        <f t="shared" si="2"/>
        <v>59.23836389280677</v>
      </c>
      <c r="J24" s="25">
        <f t="shared" si="3"/>
        <v>27.785613540197463</v>
      </c>
      <c r="K24" s="43">
        <f t="shared" si="4"/>
        <v>13.251618871415355</v>
      </c>
      <c r="L24" s="44">
        <f t="shared" si="5"/>
        <v>59.85198889916744</v>
      </c>
      <c r="M24" s="45">
        <f t="shared" si="6"/>
        <v>26.896392229417206</v>
      </c>
      <c r="N24" s="30">
        <v>4254</v>
      </c>
      <c r="O24" s="21">
        <v>4324</v>
      </c>
    </row>
    <row r="25" spans="1:15" ht="19.5" customHeight="1">
      <c r="A25" s="26" t="s">
        <v>22</v>
      </c>
      <c r="B25" s="23">
        <v>340</v>
      </c>
      <c r="C25" s="23">
        <v>1505</v>
      </c>
      <c r="D25" s="23">
        <v>932</v>
      </c>
      <c r="E25" s="23">
        <v>359</v>
      </c>
      <c r="F25" s="23">
        <v>1551</v>
      </c>
      <c r="G25" s="23">
        <v>925</v>
      </c>
      <c r="H25" s="24">
        <f t="shared" si="1"/>
        <v>12.243428159884767</v>
      </c>
      <c r="I25" s="25">
        <f t="shared" si="2"/>
        <v>54.19517464890169</v>
      </c>
      <c r="J25" s="25">
        <f t="shared" si="3"/>
        <v>33.56139719121354</v>
      </c>
      <c r="K25" s="43">
        <f t="shared" si="4"/>
        <v>12.663139329805997</v>
      </c>
      <c r="L25" s="44">
        <f t="shared" si="5"/>
        <v>54.70899470899471</v>
      </c>
      <c r="M25" s="45">
        <f t="shared" si="6"/>
        <v>32.62786596119929</v>
      </c>
      <c r="N25" s="30">
        <v>2777</v>
      </c>
      <c r="O25" s="21">
        <v>2835</v>
      </c>
    </row>
    <row r="26" spans="1:15" ht="19.5" customHeight="1">
      <c r="A26" s="26" t="s">
        <v>23</v>
      </c>
      <c r="B26" s="23">
        <v>1235</v>
      </c>
      <c r="C26" s="23">
        <v>5263</v>
      </c>
      <c r="D26" s="23">
        <v>2763</v>
      </c>
      <c r="E26" s="23">
        <v>1292</v>
      </c>
      <c r="F26" s="23">
        <v>5357</v>
      </c>
      <c r="G26" s="23">
        <v>2734</v>
      </c>
      <c r="H26" s="24">
        <f t="shared" si="1"/>
        <v>13.335492927329662</v>
      </c>
      <c r="I26" s="25">
        <f t="shared" si="2"/>
        <v>56.829716013389486</v>
      </c>
      <c r="J26" s="25">
        <f t="shared" si="3"/>
        <v>29.834791059280857</v>
      </c>
      <c r="K26" s="43">
        <f t="shared" si="4"/>
        <v>13.769583288926782</v>
      </c>
      <c r="L26" s="44">
        <f t="shared" si="5"/>
        <v>57.0926143024619</v>
      </c>
      <c r="M26" s="45">
        <f t="shared" si="6"/>
        <v>29.137802408611318</v>
      </c>
      <c r="N26" s="30">
        <v>9261</v>
      </c>
      <c r="O26" s="21">
        <v>9383</v>
      </c>
    </row>
    <row r="27" spans="1:15" ht="19.5" customHeight="1">
      <c r="A27" s="9" t="s">
        <v>24</v>
      </c>
      <c r="B27" s="10">
        <f aca="true" t="shared" si="11" ref="B27:G27">SUM(B28:B30)</f>
        <v>3321</v>
      </c>
      <c r="C27" s="10">
        <f t="shared" si="11"/>
        <v>13293</v>
      </c>
      <c r="D27" s="10">
        <f t="shared" si="11"/>
        <v>5983</v>
      </c>
      <c r="E27" s="10">
        <f t="shared" si="11"/>
        <v>3436</v>
      </c>
      <c r="F27" s="10">
        <f t="shared" si="11"/>
        <v>13368</v>
      </c>
      <c r="G27" s="10">
        <f t="shared" si="11"/>
        <v>5889</v>
      </c>
      <c r="H27" s="11">
        <f t="shared" si="1"/>
        <v>14.696641147054917</v>
      </c>
      <c r="I27" s="12">
        <f t="shared" si="2"/>
        <v>58.82639288401115</v>
      </c>
      <c r="J27" s="12">
        <f t="shared" si="3"/>
        <v>26.47696596893393</v>
      </c>
      <c r="K27" s="34">
        <f t="shared" si="4"/>
        <v>15.141232979332834</v>
      </c>
      <c r="L27" s="35">
        <f t="shared" si="5"/>
        <v>58.908033314237876</v>
      </c>
      <c r="M27" s="36">
        <f t="shared" si="6"/>
        <v>25.950733706429297</v>
      </c>
      <c r="N27" s="29">
        <f>SUM(N28:N30)</f>
        <v>22597</v>
      </c>
      <c r="O27" s="13">
        <f>SUM(O28:O30)</f>
        <v>22693</v>
      </c>
    </row>
    <row r="28" spans="1:15" ht="19.5" customHeight="1">
      <c r="A28" s="26" t="s">
        <v>25</v>
      </c>
      <c r="B28" s="23">
        <v>1490</v>
      </c>
      <c r="C28" s="23">
        <v>6090</v>
      </c>
      <c r="D28" s="23">
        <v>2383</v>
      </c>
      <c r="E28" s="23">
        <v>1542</v>
      </c>
      <c r="F28" s="23">
        <v>6114</v>
      </c>
      <c r="G28" s="23">
        <v>2348</v>
      </c>
      <c r="H28" s="24">
        <f t="shared" si="1"/>
        <v>14.955334738532573</v>
      </c>
      <c r="I28" s="25">
        <f t="shared" si="2"/>
        <v>61.12616681722373</v>
      </c>
      <c r="J28" s="25">
        <f t="shared" si="3"/>
        <v>23.918498444243703</v>
      </c>
      <c r="K28" s="43">
        <f t="shared" si="4"/>
        <v>15.413834466213514</v>
      </c>
      <c r="L28" s="44">
        <f t="shared" si="5"/>
        <v>61.115553778488604</v>
      </c>
      <c r="M28" s="45">
        <f t="shared" si="6"/>
        <v>23.47061175529788</v>
      </c>
      <c r="N28" s="30">
        <v>9963</v>
      </c>
      <c r="O28" s="21">
        <v>10004</v>
      </c>
    </row>
    <row r="29" spans="1:15" ht="19.5" customHeight="1">
      <c r="A29" s="26" t="s">
        <v>26</v>
      </c>
      <c r="B29" s="23">
        <v>678</v>
      </c>
      <c r="C29" s="23">
        <v>2600</v>
      </c>
      <c r="D29" s="23">
        <v>1307</v>
      </c>
      <c r="E29" s="23">
        <v>704</v>
      </c>
      <c r="F29" s="23">
        <v>2612</v>
      </c>
      <c r="G29" s="23">
        <v>1278</v>
      </c>
      <c r="H29" s="24">
        <f t="shared" si="1"/>
        <v>14.787350054525628</v>
      </c>
      <c r="I29" s="25">
        <f t="shared" si="2"/>
        <v>56.706652126499456</v>
      </c>
      <c r="J29" s="25">
        <f t="shared" si="3"/>
        <v>28.505997818974922</v>
      </c>
      <c r="K29" s="43">
        <f t="shared" si="4"/>
        <v>15.324336090552896</v>
      </c>
      <c r="L29" s="44">
        <f t="shared" si="5"/>
        <v>56.856769699608186</v>
      </c>
      <c r="M29" s="45">
        <f t="shared" si="6"/>
        <v>27.818894209838916</v>
      </c>
      <c r="N29" s="30">
        <v>4585</v>
      </c>
      <c r="O29" s="21">
        <v>4594</v>
      </c>
    </row>
    <row r="30" spans="1:15" ht="19.5" customHeight="1">
      <c r="A30" s="26" t="s">
        <v>27</v>
      </c>
      <c r="B30" s="23">
        <v>1153</v>
      </c>
      <c r="C30" s="23">
        <v>4603</v>
      </c>
      <c r="D30" s="23">
        <v>2293</v>
      </c>
      <c r="E30" s="23">
        <v>1190</v>
      </c>
      <c r="F30" s="23">
        <v>4642</v>
      </c>
      <c r="G30" s="23">
        <v>2263</v>
      </c>
      <c r="H30" s="24">
        <f t="shared" si="1"/>
        <v>14.324760839855882</v>
      </c>
      <c r="I30" s="25">
        <f t="shared" si="2"/>
        <v>57.18722822710895</v>
      </c>
      <c r="J30" s="25">
        <f t="shared" si="3"/>
        <v>28.488010933035156</v>
      </c>
      <c r="K30" s="43">
        <f t="shared" si="4"/>
        <v>14.700432365657814</v>
      </c>
      <c r="L30" s="44">
        <f t="shared" si="5"/>
        <v>57.344039530574435</v>
      </c>
      <c r="M30" s="45">
        <f t="shared" si="6"/>
        <v>27.955528103767758</v>
      </c>
      <c r="N30" s="30">
        <v>8049</v>
      </c>
      <c r="O30" s="21">
        <v>8095</v>
      </c>
    </row>
    <row r="31" spans="1:15" ht="19.5" customHeight="1">
      <c r="A31" s="9" t="s">
        <v>28</v>
      </c>
      <c r="B31" s="10">
        <f aca="true" t="shared" si="12" ref="B31:G31">SUM(B32:B40)</f>
        <v>9725</v>
      </c>
      <c r="C31" s="10">
        <f t="shared" si="12"/>
        <v>39665</v>
      </c>
      <c r="D31" s="10">
        <f t="shared" si="12"/>
        <v>17399</v>
      </c>
      <c r="E31" s="10">
        <f t="shared" si="12"/>
        <v>10083</v>
      </c>
      <c r="F31" s="10">
        <f t="shared" si="12"/>
        <v>39795</v>
      </c>
      <c r="G31" s="10">
        <f t="shared" si="12"/>
        <v>17091</v>
      </c>
      <c r="H31" s="11">
        <f t="shared" si="1"/>
        <v>14.559473014447189</v>
      </c>
      <c r="I31" s="12">
        <f t="shared" si="2"/>
        <v>59.383187364323675</v>
      </c>
      <c r="J31" s="12">
        <f t="shared" si="3"/>
        <v>26.048356912942584</v>
      </c>
      <c r="K31" s="34">
        <f t="shared" si="4"/>
        <v>15.054871220604705</v>
      </c>
      <c r="L31" s="35">
        <f t="shared" si="5"/>
        <v>59.41769316909294</v>
      </c>
      <c r="M31" s="36">
        <f t="shared" si="6"/>
        <v>25.51847704367301</v>
      </c>
      <c r="N31" s="29">
        <f>SUM(N32:N40)</f>
        <v>66795</v>
      </c>
      <c r="O31" s="13">
        <f>SUM(O32:O40)</f>
        <v>66975</v>
      </c>
    </row>
    <row r="32" spans="1:15" ht="19.5" customHeight="1">
      <c r="A32" s="26" t="s">
        <v>29</v>
      </c>
      <c r="B32" s="23">
        <v>1296</v>
      </c>
      <c r="C32" s="23">
        <v>4795</v>
      </c>
      <c r="D32" s="23">
        <v>1762</v>
      </c>
      <c r="E32" s="23">
        <v>1335</v>
      </c>
      <c r="F32" s="23">
        <v>4699</v>
      </c>
      <c r="G32" s="23">
        <v>1733</v>
      </c>
      <c r="H32" s="24">
        <f t="shared" si="1"/>
        <v>16.50324716668789</v>
      </c>
      <c r="I32" s="25">
        <f t="shared" si="2"/>
        <v>61.05946771934293</v>
      </c>
      <c r="J32" s="25">
        <f t="shared" si="3"/>
        <v>22.437285113969182</v>
      </c>
      <c r="K32" s="43">
        <f t="shared" si="4"/>
        <v>17.188103514870605</v>
      </c>
      <c r="L32" s="44">
        <f t="shared" si="5"/>
        <v>60.49954937556328</v>
      </c>
      <c r="M32" s="45">
        <f t="shared" si="6"/>
        <v>22.312347109566115</v>
      </c>
      <c r="N32" s="30">
        <v>7853</v>
      </c>
      <c r="O32" s="21">
        <v>7767</v>
      </c>
    </row>
    <row r="33" spans="1:15" ht="19.5" customHeight="1">
      <c r="A33" s="26" t="s">
        <v>30</v>
      </c>
      <c r="B33" s="23">
        <v>477</v>
      </c>
      <c r="C33" s="23">
        <v>1766</v>
      </c>
      <c r="D33" s="23">
        <v>813</v>
      </c>
      <c r="E33" s="23">
        <v>478</v>
      </c>
      <c r="F33" s="23">
        <v>1764</v>
      </c>
      <c r="G33" s="23">
        <v>814</v>
      </c>
      <c r="H33" s="24">
        <f t="shared" si="1"/>
        <v>15.608638743455497</v>
      </c>
      <c r="I33" s="25">
        <f t="shared" si="2"/>
        <v>57.787958115183244</v>
      </c>
      <c r="J33" s="25">
        <f t="shared" si="3"/>
        <v>26.60340314136126</v>
      </c>
      <c r="K33" s="43">
        <f t="shared" si="4"/>
        <v>15.641361256544503</v>
      </c>
      <c r="L33" s="44">
        <f t="shared" si="5"/>
        <v>57.72251308900523</v>
      </c>
      <c r="M33" s="45">
        <f t="shared" si="6"/>
        <v>26.63612565445026</v>
      </c>
      <c r="N33" s="30">
        <v>3056</v>
      </c>
      <c r="O33" s="21">
        <v>3056</v>
      </c>
    </row>
    <row r="34" spans="1:15" ht="19.5" customHeight="1">
      <c r="A34" s="26" t="s">
        <v>31</v>
      </c>
      <c r="B34" s="23">
        <v>937</v>
      </c>
      <c r="C34" s="23">
        <v>3841</v>
      </c>
      <c r="D34" s="23">
        <v>1791</v>
      </c>
      <c r="E34" s="23">
        <v>998</v>
      </c>
      <c r="F34" s="23">
        <v>3814</v>
      </c>
      <c r="G34" s="23">
        <v>1746</v>
      </c>
      <c r="H34" s="24">
        <f t="shared" si="1"/>
        <v>14.263967118282844</v>
      </c>
      <c r="I34" s="25">
        <f t="shared" si="2"/>
        <v>58.47160907291825</v>
      </c>
      <c r="J34" s="25">
        <f t="shared" si="3"/>
        <v>27.264423808798906</v>
      </c>
      <c r="K34" s="43">
        <f t="shared" si="4"/>
        <v>15.21805428484294</v>
      </c>
      <c r="L34" s="44">
        <f t="shared" si="5"/>
        <v>58.15797499237573</v>
      </c>
      <c r="M34" s="45">
        <f t="shared" si="6"/>
        <v>26.623970722781337</v>
      </c>
      <c r="N34" s="30">
        <v>6569</v>
      </c>
      <c r="O34" s="21">
        <v>6558</v>
      </c>
    </row>
    <row r="35" spans="1:15" ht="19.5" customHeight="1">
      <c r="A35" s="26" t="s">
        <v>32</v>
      </c>
      <c r="B35" s="23">
        <v>1040</v>
      </c>
      <c r="C35" s="23">
        <v>4517</v>
      </c>
      <c r="D35" s="23">
        <v>2325</v>
      </c>
      <c r="E35" s="23">
        <v>1060</v>
      </c>
      <c r="F35" s="23">
        <v>4557</v>
      </c>
      <c r="G35" s="23">
        <v>2304</v>
      </c>
      <c r="H35" s="24">
        <f t="shared" si="1"/>
        <v>13.194620654656179</v>
      </c>
      <c r="I35" s="25">
        <f t="shared" si="2"/>
        <v>57.30778990104034</v>
      </c>
      <c r="J35" s="25">
        <f t="shared" si="3"/>
        <v>29.497589444303472</v>
      </c>
      <c r="K35" s="43">
        <f t="shared" si="4"/>
        <v>13.382148718596138</v>
      </c>
      <c r="L35" s="44">
        <f t="shared" si="5"/>
        <v>57.530614821360935</v>
      </c>
      <c r="M35" s="45">
        <f t="shared" si="6"/>
        <v>29.087236460042927</v>
      </c>
      <c r="N35" s="30">
        <v>7882</v>
      </c>
      <c r="O35" s="21">
        <v>7921</v>
      </c>
    </row>
    <row r="36" spans="1:15" ht="19.5" customHeight="1">
      <c r="A36" s="26" t="s">
        <v>33</v>
      </c>
      <c r="B36" s="23">
        <v>594</v>
      </c>
      <c r="C36" s="23">
        <v>2522</v>
      </c>
      <c r="D36" s="23">
        <v>1169</v>
      </c>
      <c r="E36" s="23">
        <v>620</v>
      </c>
      <c r="F36" s="23">
        <v>2525</v>
      </c>
      <c r="G36" s="23">
        <v>1170</v>
      </c>
      <c r="H36" s="24">
        <f t="shared" si="1"/>
        <v>13.859076061595893</v>
      </c>
      <c r="I36" s="25">
        <f t="shared" si="2"/>
        <v>58.842743817078855</v>
      </c>
      <c r="J36" s="25">
        <f t="shared" si="3"/>
        <v>27.274848343443768</v>
      </c>
      <c r="K36" s="43">
        <f t="shared" si="4"/>
        <v>14.365152919369786</v>
      </c>
      <c r="L36" s="44">
        <f t="shared" si="5"/>
        <v>58.5032437442076</v>
      </c>
      <c r="M36" s="45">
        <f t="shared" si="6"/>
        <v>27.10843373493976</v>
      </c>
      <c r="N36" s="30">
        <v>4286</v>
      </c>
      <c r="O36" s="21">
        <v>4316</v>
      </c>
    </row>
    <row r="37" spans="1:15" ht="19.5" customHeight="1">
      <c r="A37" s="26" t="s">
        <v>34</v>
      </c>
      <c r="B37" s="23">
        <v>1207</v>
      </c>
      <c r="C37" s="23">
        <v>4890</v>
      </c>
      <c r="D37" s="23">
        <v>1751</v>
      </c>
      <c r="E37" s="23">
        <v>1254</v>
      </c>
      <c r="F37" s="23">
        <v>4896</v>
      </c>
      <c r="G37" s="23">
        <v>1715</v>
      </c>
      <c r="H37" s="24">
        <f t="shared" si="1"/>
        <v>15.379714576962284</v>
      </c>
      <c r="I37" s="25">
        <f t="shared" si="2"/>
        <v>62.30886850152905</v>
      </c>
      <c r="J37" s="25">
        <f t="shared" si="3"/>
        <v>22.311416921508666</v>
      </c>
      <c r="K37" s="43">
        <f t="shared" si="4"/>
        <v>15.944055944055943</v>
      </c>
      <c r="L37" s="44">
        <f t="shared" si="5"/>
        <v>62.25047679593134</v>
      </c>
      <c r="M37" s="45">
        <f t="shared" si="6"/>
        <v>21.805467260012716</v>
      </c>
      <c r="N37" s="30">
        <v>7848</v>
      </c>
      <c r="O37" s="21">
        <v>7865</v>
      </c>
    </row>
    <row r="38" spans="1:15" ht="19.5" customHeight="1">
      <c r="A38" s="26" t="s">
        <v>35</v>
      </c>
      <c r="B38" s="23">
        <v>1282</v>
      </c>
      <c r="C38" s="23">
        <v>5431</v>
      </c>
      <c r="D38" s="23">
        <v>2274</v>
      </c>
      <c r="E38" s="23">
        <v>1335</v>
      </c>
      <c r="F38" s="23">
        <v>5516</v>
      </c>
      <c r="G38" s="23">
        <v>2199</v>
      </c>
      <c r="H38" s="24">
        <f t="shared" si="1"/>
        <v>14.26504951596751</v>
      </c>
      <c r="I38" s="25">
        <f t="shared" si="2"/>
        <v>60.43173472794036</v>
      </c>
      <c r="J38" s="25">
        <f t="shared" si="3"/>
        <v>25.303215756092136</v>
      </c>
      <c r="K38" s="43">
        <f t="shared" si="4"/>
        <v>14.751381215469614</v>
      </c>
      <c r="L38" s="44">
        <f t="shared" si="5"/>
        <v>60.950276243093924</v>
      </c>
      <c r="M38" s="45">
        <f t="shared" si="6"/>
        <v>24.29834254143646</v>
      </c>
      <c r="N38" s="30">
        <v>8987</v>
      </c>
      <c r="O38" s="21">
        <v>9050</v>
      </c>
    </row>
    <row r="39" spans="1:15" ht="19.5" customHeight="1">
      <c r="A39" s="26" t="s">
        <v>36</v>
      </c>
      <c r="B39" s="23">
        <v>1727</v>
      </c>
      <c r="C39" s="23">
        <v>7098</v>
      </c>
      <c r="D39" s="23">
        <v>3237</v>
      </c>
      <c r="E39" s="23">
        <v>1788</v>
      </c>
      <c r="F39" s="23">
        <v>7145</v>
      </c>
      <c r="G39" s="23">
        <v>3160</v>
      </c>
      <c r="H39" s="24">
        <f t="shared" si="1"/>
        <v>14.31175934366454</v>
      </c>
      <c r="I39" s="25">
        <f t="shared" si="2"/>
        <v>58.82157951437805</v>
      </c>
      <c r="J39" s="25">
        <f t="shared" si="3"/>
        <v>26.825225822491088</v>
      </c>
      <c r="K39" s="43">
        <f t="shared" si="4"/>
        <v>14.77930236402711</v>
      </c>
      <c r="L39" s="44">
        <f t="shared" si="5"/>
        <v>59.05934865266986</v>
      </c>
      <c r="M39" s="45">
        <f t="shared" si="6"/>
        <v>26.12001983798975</v>
      </c>
      <c r="N39" s="30">
        <v>12067</v>
      </c>
      <c r="O39" s="21">
        <v>12098</v>
      </c>
    </row>
    <row r="40" spans="1:15" ht="19.5" customHeight="1">
      <c r="A40" s="26" t="s">
        <v>37</v>
      </c>
      <c r="B40" s="23">
        <v>1165</v>
      </c>
      <c r="C40" s="23">
        <v>4805</v>
      </c>
      <c r="D40" s="23">
        <v>2277</v>
      </c>
      <c r="E40" s="23">
        <v>1215</v>
      </c>
      <c r="F40" s="23">
        <v>4879</v>
      </c>
      <c r="G40" s="23">
        <v>2250</v>
      </c>
      <c r="H40" s="24">
        <f t="shared" si="1"/>
        <v>14.126348975384989</v>
      </c>
      <c r="I40" s="25">
        <f t="shared" si="2"/>
        <v>58.26361101006427</v>
      </c>
      <c r="J40" s="25">
        <f t="shared" si="3"/>
        <v>27.610040014550748</v>
      </c>
      <c r="K40" s="43">
        <f t="shared" si="4"/>
        <v>14.561361457334613</v>
      </c>
      <c r="L40" s="44">
        <f t="shared" si="5"/>
        <v>58.4731543624161</v>
      </c>
      <c r="M40" s="45">
        <f t="shared" si="6"/>
        <v>26.965484180249284</v>
      </c>
      <c r="N40" s="30">
        <v>8247</v>
      </c>
      <c r="O40" s="21">
        <v>8344</v>
      </c>
    </row>
    <row r="41" spans="1:15" ht="19.5" customHeight="1">
      <c r="A41" s="9" t="s">
        <v>38</v>
      </c>
      <c r="B41" s="10">
        <f aca="true" t="shared" si="13" ref="B41:G41">SUM(B42:B49)</f>
        <v>6937</v>
      </c>
      <c r="C41" s="10">
        <f t="shared" si="13"/>
        <v>30689</v>
      </c>
      <c r="D41" s="10">
        <f t="shared" si="13"/>
        <v>13388</v>
      </c>
      <c r="E41" s="10">
        <f t="shared" si="13"/>
        <v>7050</v>
      </c>
      <c r="F41" s="10">
        <f t="shared" si="13"/>
        <v>30868</v>
      </c>
      <c r="G41" s="10">
        <f t="shared" si="13"/>
        <v>13172</v>
      </c>
      <c r="H41" s="11">
        <f t="shared" si="1"/>
        <v>13.597161786036303</v>
      </c>
      <c r="I41" s="12">
        <f t="shared" si="2"/>
        <v>60.15327923477988</v>
      </c>
      <c r="J41" s="12">
        <f t="shared" si="3"/>
        <v>26.241718609118355</v>
      </c>
      <c r="K41" s="34">
        <f t="shared" si="4"/>
        <v>13.79809762398716</v>
      </c>
      <c r="L41" s="35">
        <f t="shared" si="5"/>
        <v>60.414138646416404</v>
      </c>
      <c r="M41" s="36">
        <f t="shared" si="6"/>
        <v>25.779935021724665</v>
      </c>
      <c r="N41" s="29">
        <f>SUM(N42:N49)</f>
        <v>51018</v>
      </c>
      <c r="O41" s="13">
        <f>SUM(O42:O49)</f>
        <v>51094</v>
      </c>
    </row>
    <row r="42" spans="1:15" ht="19.5" customHeight="1">
      <c r="A42" s="26" t="s">
        <v>39</v>
      </c>
      <c r="B42" s="23">
        <v>1105</v>
      </c>
      <c r="C42" s="23">
        <v>4893</v>
      </c>
      <c r="D42" s="23">
        <v>2204</v>
      </c>
      <c r="E42" s="23">
        <v>1069</v>
      </c>
      <c r="F42" s="23">
        <v>4935</v>
      </c>
      <c r="G42" s="23">
        <v>2160</v>
      </c>
      <c r="H42" s="24">
        <f t="shared" si="1"/>
        <v>13.465756763343894</v>
      </c>
      <c r="I42" s="25">
        <f t="shared" si="2"/>
        <v>59.62710212039971</v>
      </c>
      <c r="J42" s="25">
        <f t="shared" si="3"/>
        <v>26.858396295393618</v>
      </c>
      <c r="K42" s="43">
        <f t="shared" si="4"/>
        <v>13.087659157688542</v>
      </c>
      <c r="L42" s="44">
        <f t="shared" si="5"/>
        <v>60.41870714985309</v>
      </c>
      <c r="M42" s="45">
        <f t="shared" si="6"/>
        <v>26.444662095984327</v>
      </c>
      <c r="N42" s="30">
        <v>8206</v>
      </c>
      <c r="O42" s="21">
        <v>8168</v>
      </c>
    </row>
    <row r="43" spans="1:15" ht="19.5" customHeight="1">
      <c r="A43" s="26" t="s">
        <v>40</v>
      </c>
      <c r="B43" s="23">
        <v>565</v>
      </c>
      <c r="C43" s="23">
        <v>2500</v>
      </c>
      <c r="D43" s="23">
        <v>1004</v>
      </c>
      <c r="E43" s="23">
        <v>569</v>
      </c>
      <c r="F43" s="23">
        <v>2484</v>
      </c>
      <c r="G43" s="23">
        <v>989</v>
      </c>
      <c r="H43" s="24">
        <f t="shared" si="1"/>
        <v>13.8854755468174</v>
      </c>
      <c r="I43" s="25">
        <f t="shared" si="2"/>
        <v>61.44015728680265</v>
      </c>
      <c r="J43" s="25">
        <f t="shared" si="3"/>
        <v>24.674367166379945</v>
      </c>
      <c r="K43" s="43">
        <f t="shared" si="4"/>
        <v>14.077189510143493</v>
      </c>
      <c r="L43" s="44">
        <f t="shared" si="5"/>
        <v>61.45472538347353</v>
      </c>
      <c r="M43" s="45">
        <f t="shared" si="6"/>
        <v>24.46808510638298</v>
      </c>
      <c r="N43" s="30">
        <v>4069</v>
      </c>
      <c r="O43" s="21">
        <v>4042</v>
      </c>
    </row>
    <row r="44" spans="1:15" ht="19.5" customHeight="1">
      <c r="A44" s="26" t="s">
        <v>41</v>
      </c>
      <c r="B44" s="23">
        <v>1120</v>
      </c>
      <c r="C44" s="23">
        <v>4512</v>
      </c>
      <c r="D44" s="23">
        <v>1643</v>
      </c>
      <c r="E44" s="23">
        <v>1138</v>
      </c>
      <c r="F44" s="23">
        <v>4530</v>
      </c>
      <c r="G44" s="23">
        <v>1603</v>
      </c>
      <c r="H44" s="24">
        <f t="shared" si="1"/>
        <v>15.395189003436426</v>
      </c>
      <c r="I44" s="25">
        <f t="shared" si="2"/>
        <v>62.02061855670104</v>
      </c>
      <c r="J44" s="25">
        <f t="shared" si="3"/>
        <v>22.584192439862544</v>
      </c>
      <c r="K44" s="43">
        <f t="shared" si="4"/>
        <v>15.651217164076467</v>
      </c>
      <c r="L44" s="44">
        <f t="shared" si="5"/>
        <v>62.30229679548893</v>
      </c>
      <c r="M44" s="45">
        <f t="shared" si="6"/>
        <v>22.046486040434605</v>
      </c>
      <c r="N44" s="30">
        <v>7275</v>
      </c>
      <c r="O44" s="21">
        <v>7271</v>
      </c>
    </row>
    <row r="45" spans="1:15" ht="19.5" customHeight="1">
      <c r="A45" s="26" t="s">
        <v>42</v>
      </c>
      <c r="B45" s="23">
        <v>470</v>
      </c>
      <c r="C45" s="23">
        <v>1950</v>
      </c>
      <c r="D45" s="23">
        <v>646</v>
      </c>
      <c r="E45" s="23">
        <v>450</v>
      </c>
      <c r="F45" s="23">
        <v>1889</v>
      </c>
      <c r="G45" s="23">
        <v>632</v>
      </c>
      <c r="H45" s="24">
        <f t="shared" si="1"/>
        <v>15.329419439008479</v>
      </c>
      <c r="I45" s="25">
        <f t="shared" si="2"/>
        <v>63.600782778864975</v>
      </c>
      <c r="J45" s="25">
        <f t="shared" si="3"/>
        <v>21.06979778212655</v>
      </c>
      <c r="K45" s="43">
        <f t="shared" si="4"/>
        <v>15.146415348367553</v>
      </c>
      <c r="L45" s="44">
        <f t="shared" si="5"/>
        <v>63.581285762369575</v>
      </c>
      <c r="M45" s="45">
        <f t="shared" si="6"/>
        <v>21.272298889262874</v>
      </c>
      <c r="N45" s="30">
        <v>3066</v>
      </c>
      <c r="O45" s="21">
        <v>2971</v>
      </c>
    </row>
    <row r="46" spans="1:15" ht="19.5" customHeight="1">
      <c r="A46" s="26" t="s">
        <v>43</v>
      </c>
      <c r="B46" s="23">
        <v>1237</v>
      </c>
      <c r="C46" s="23">
        <v>5576</v>
      </c>
      <c r="D46" s="23">
        <v>2206</v>
      </c>
      <c r="E46" s="23">
        <v>1280</v>
      </c>
      <c r="F46" s="23">
        <v>5640</v>
      </c>
      <c r="G46" s="23">
        <v>2161</v>
      </c>
      <c r="H46" s="24">
        <f t="shared" si="1"/>
        <v>13.71548952211997</v>
      </c>
      <c r="I46" s="25">
        <f t="shared" si="2"/>
        <v>61.82503603503714</v>
      </c>
      <c r="J46" s="25">
        <f t="shared" si="3"/>
        <v>24.45947444284289</v>
      </c>
      <c r="K46" s="43">
        <f t="shared" si="4"/>
        <v>14.095363946701905</v>
      </c>
      <c r="L46" s="44">
        <f t="shared" si="5"/>
        <v>62.107697390155266</v>
      </c>
      <c r="M46" s="45">
        <f t="shared" si="6"/>
        <v>23.796938663142825</v>
      </c>
      <c r="N46" s="30">
        <v>9019</v>
      </c>
      <c r="O46" s="21">
        <v>9081</v>
      </c>
    </row>
    <row r="47" spans="1:15" ht="19.5" customHeight="1">
      <c r="A47" s="26" t="s">
        <v>44</v>
      </c>
      <c r="B47" s="23">
        <v>858</v>
      </c>
      <c r="C47" s="23">
        <v>4004</v>
      </c>
      <c r="D47" s="23">
        <v>1844</v>
      </c>
      <c r="E47" s="23">
        <v>885</v>
      </c>
      <c r="F47" s="23">
        <v>4022</v>
      </c>
      <c r="G47" s="23">
        <v>1823</v>
      </c>
      <c r="H47" s="24">
        <f t="shared" si="1"/>
        <v>12.794512376975842</v>
      </c>
      <c r="I47" s="25">
        <f t="shared" si="2"/>
        <v>59.707724425887264</v>
      </c>
      <c r="J47" s="25">
        <f t="shared" si="3"/>
        <v>27.497763197136894</v>
      </c>
      <c r="K47" s="43">
        <f t="shared" si="4"/>
        <v>13.150074294205053</v>
      </c>
      <c r="L47" s="44">
        <f t="shared" si="5"/>
        <v>59.76225854383358</v>
      </c>
      <c r="M47" s="45">
        <f t="shared" si="6"/>
        <v>27.087667161961367</v>
      </c>
      <c r="N47" s="30">
        <v>6706</v>
      </c>
      <c r="O47" s="21">
        <v>6730</v>
      </c>
    </row>
    <row r="48" spans="1:15" ht="19.5" customHeight="1">
      <c r="A48" s="26" t="s">
        <v>45</v>
      </c>
      <c r="B48" s="23">
        <v>907</v>
      </c>
      <c r="C48" s="23">
        <v>4244</v>
      </c>
      <c r="D48" s="23">
        <v>2342</v>
      </c>
      <c r="E48" s="23">
        <v>958</v>
      </c>
      <c r="F48" s="23">
        <v>4323</v>
      </c>
      <c r="G48" s="23">
        <v>2317</v>
      </c>
      <c r="H48" s="24">
        <f t="shared" si="1"/>
        <v>12.104630988922995</v>
      </c>
      <c r="I48" s="25">
        <f t="shared" si="2"/>
        <v>56.639530228213</v>
      </c>
      <c r="J48" s="25">
        <f t="shared" si="3"/>
        <v>31.255838782864004</v>
      </c>
      <c r="K48" s="43">
        <f t="shared" si="4"/>
        <v>12.608581205580416</v>
      </c>
      <c r="L48" s="44">
        <f t="shared" si="5"/>
        <v>56.896551724137936</v>
      </c>
      <c r="M48" s="45">
        <f t="shared" si="6"/>
        <v>30.49486707028165</v>
      </c>
      <c r="N48" s="30">
        <v>7493</v>
      </c>
      <c r="O48" s="21">
        <v>7598</v>
      </c>
    </row>
    <row r="49" spans="1:15" ht="19.5" customHeight="1">
      <c r="A49" s="26" t="s">
        <v>46</v>
      </c>
      <c r="B49" s="23">
        <v>675</v>
      </c>
      <c r="C49" s="23">
        <v>3010</v>
      </c>
      <c r="D49" s="23">
        <v>1499</v>
      </c>
      <c r="E49" s="23">
        <v>701</v>
      </c>
      <c r="F49" s="23">
        <v>3045</v>
      </c>
      <c r="G49" s="23">
        <v>1487</v>
      </c>
      <c r="H49" s="24">
        <f t="shared" si="1"/>
        <v>13.020833333333334</v>
      </c>
      <c r="I49" s="25">
        <f t="shared" si="2"/>
        <v>58.06327160493827</v>
      </c>
      <c r="J49" s="25">
        <f t="shared" si="3"/>
        <v>28.915895061728396</v>
      </c>
      <c r="K49" s="43">
        <f t="shared" si="4"/>
        <v>13.395757691572713</v>
      </c>
      <c r="L49" s="44">
        <f t="shared" si="5"/>
        <v>58.188419644563346</v>
      </c>
      <c r="M49" s="45">
        <f t="shared" si="6"/>
        <v>28.41582266386394</v>
      </c>
      <c r="N49" s="30">
        <v>5184</v>
      </c>
      <c r="O49" s="21">
        <v>5233</v>
      </c>
    </row>
    <row r="50" spans="1:15" ht="19.5" customHeight="1">
      <c r="A50" s="9" t="s">
        <v>47</v>
      </c>
      <c r="B50" s="10">
        <f aca="true" t="shared" si="14" ref="B50:G50">SUM(B51:B54)</f>
        <v>2415</v>
      </c>
      <c r="C50" s="10">
        <f t="shared" si="14"/>
        <v>10544</v>
      </c>
      <c r="D50" s="10">
        <f t="shared" si="14"/>
        <v>7276</v>
      </c>
      <c r="E50" s="10">
        <f t="shared" si="14"/>
        <v>2525</v>
      </c>
      <c r="F50" s="10">
        <f t="shared" si="14"/>
        <v>10809</v>
      </c>
      <c r="G50" s="10">
        <f t="shared" si="14"/>
        <v>7186</v>
      </c>
      <c r="H50" s="11">
        <f t="shared" si="1"/>
        <v>11.931818181818182</v>
      </c>
      <c r="I50" s="12">
        <f t="shared" si="2"/>
        <v>52.09486166007905</v>
      </c>
      <c r="J50" s="12">
        <f t="shared" si="3"/>
        <v>35.94861660079051</v>
      </c>
      <c r="K50" s="34">
        <f t="shared" si="4"/>
        <v>12.302070645554203</v>
      </c>
      <c r="L50" s="35">
        <f t="shared" si="5"/>
        <v>52.662606577344704</v>
      </c>
      <c r="M50" s="36">
        <f t="shared" si="6"/>
        <v>35.01096224116931</v>
      </c>
      <c r="N50" s="29">
        <f>SUM(N51:N54)</f>
        <v>20240</v>
      </c>
      <c r="O50" s="13">
        <f>SUM(O51:O54)</f>
        <v>20525</v>
      </c>
    </row>
    <row r="51" spans="1:15" ht="19.5" customHeight="1">
      <c r="A51" s="26" t="s">
        <v>48</v>
      </c>
      <c r="B51" s="23">
        <v>761</v>
      </c>
      <c r="C51" s="23">
        <v>3102</v>
      </c>
      <c r="D51" s="23">
        <v>2716</v>
      </c>
      <c r="E51" s="23">
        <v>789</v>
      </c>
      <c r="F51" s="23">
        <v>3216</v>
      </c>
      <c r="G51" s="23">
        <v>2691</v>
      </c>
      <c r="H51" s="24">
        <f t="shared" si="1"/>
        <v>11.567107463140294</v>
      </c>
      <c r="I51" s="25">
        <f t="shared" si="2"/>
        <v>47.150022799817606</v>
      </c>
      <c r="J51" s="25">
        <f t="shared" si="3"/>
        <v>41.282869737042105</v>
      </c>
      <c r="K51" s="43">
        <f t="shared" si="4"/>
        <v>11.783154121863799</v>
      </c>
      <c r="L51" s="44">
        <f t="shared" si="5"/>
        <v>48.028673835125446</v>
      </c>
      <c r="M51" s="45">
        <f t="shared" si="6"/>
        <v>40.18817204301075</v>
      </c>
      <c r="N51" s="30">
        <v>6579</v>
      </c>
      <c r="O51" s="21">
        <v>6696</v>
      </c>
    </row>
    <row r="52" spans="1:15" ht="19.5" customHeight="1">
      <c r="A52" s="26" t="s">
        <v>49</v>
      </c>
      <c r="B52" s="23">
        <v>473</v>
      </c>
      <c r="C52" s="23">
        <v>2432</v>
      </c>
      <c r="D52" s="23">
        <v>1517</v>
      </c>
      <c r="E52" s="23">
        <v>503</v>
      </c>
      <c r="F52" s="23">
        <v>2506</v>
      </c>
      <c r="G52" s="23">
        <v>1507</v>
      </c>
      <c r="H52" s="24">
        <f t="shared" si="1"/>
        <v>10.696517412935323</v>
      </c>
      <c r="I52" s="25">
        <f t="shared" si="2"/>
        <v>54.99773857982814</v>
      </c>
      <c r="J52" s="25">
        <f t="shared" si="3"/>
        <v>34.30574400723654</v>
      </c>
      <c r="K52" s="43">
        <f t="shared" si="4"/>
        <v>11.138175376439326</v>
      </c>
      <c r="L52" s="44">
        <f t="shared" si="5"/>
        <v>55.491585473870686</v>
      </c>
      <c r="M52" s="45">
        <f t="shared" si="6"/>
        <v>33.370239149689986</v>
      </c>
      <c r="N52" s="30">
        <v>4422</v>
      </c>
      <c r="O52" s="21">
        <v>4516</v>
      </c>
    </row>
    <row r="53" spans="1:15" ht="19.5" customHeight="1">
      <c r="A53" s="26" t="s">
        <v>50</v>
      </c>
      <c r="B53" s="23">
        <v>502</v>
      </c>
      <c r="C53" s="23">
        <v>2046</v>
      </c>
      <c r="D53" s="23">
        <v>1305</v>
      </c>
      <c r="E53" s="23">
        <v>529</v>
      </c>
      <c r="F53" s="23">
        <v>2100</v>
      </c>
      <c r="G53" s="23">
        <v>1292</v>
      </c>
      <c r="H53" s="24">
        <f t="shared" si="1"/>
        <v>13.02880872047755</v>
      </c>
      <c r="I53" s="25">
        <f t="shared" si="2"/>
        <v>53.10147936672722</v>
      </c>
      <c r="J53" s="25">
        <f t="shared" si="3"/>
        <v>33.869711912795225</v>
      </c>
      <c r="K53" s="43">
        <f t="shared" si="4"/>
        <v>13.49145626115787</v>
      </c>
      <c r="L53" s="44">
        <f t="shared" si="5"/>
        <v>53.55776587605203</v>
      </c>
      <c r="M53" s="45">
        <f t="shared" si="6"/>
        <v>32.950777862790105</v>
      </c>
      <c r="N53" s="30">
        <v>3853</v>
      </c>
      <c r="O53" s="21">
        <v>3921</v>
      </c>
    </row>
    <row r="54" spans="1:15" ht="19.5" customHeight="1">
      <c r="A54" s="26" t="s">
        <v>51</v>
      </c>
      <c r="B54" s="23">
        <v>679</v>
      </c>
      <c r="C54" s="23">
        <v>2964</v>
      </c>
      <c r="D54" s="23">
        <v>1738</v>
      </c>
      <c r="E54" s="23">
        <v>704</v>
      </c>
      <c r="F54" s="23">
        <v>2987</v>
      </c>
      <c r="G54" s="23">
        <v>1696</v>
      </c>
      <c r="H54" s="24">
        <f t="shared" si="1"/>
        <v>12.606758262161158</v>
      </c>
      <c r="I54" s="25">
        <f t="shared" si="2"/>
        <v>55.03156331229112</v>
      </c>
      <c r="J54" s="25">
        <f t="shared" si="3"/>
        <v>32.26884515410323</v>
      </c>
      <c r="K54" s="43">
        <f t="shared" si="4"/>
        <v>13.056379821958458</v>
      </c>
      <c r="L54" s="44">
        <f t="shared" si="5"/>
        <v>55.396884272997035</v>
      </c>
      <c r="M54" s="45">
        <f t="shared" si="6"/>
        <v>31.454005934718097</v>
      </c>
      <c r="N54" s="30">
        <v>5386</v>
      </c>
      <c r="O54" s="21">
        <v>5392</v>
      </c>
    </row>
    <row r="55" spans="1:15" ht="19.5" customHeight="1">
      <c r="A55" s="27" t="s">
        <v>52</v>
      </c>
      <c r="B55" s="27"/>
      <c r="C55" s="27"/>
      <c r="D55" s="27"/>
      <c r="E55" s="27"/>
      <c r="F55" s="27"/>
      <c r="G55" s="27"/>
      <c r="H55" s="27"/>
      <c r="I55" s="27"/>
      <c r="J55" s="27"/>
      <c r="K55" s="46"/>
      <c r="L55" s="46"/>
      <c r="M55" s="46"/>
      <c r="N55" s="2"/>
      <c r="O55" s="2"/>
    </row>
  </sheetData>
  <mergeCells count="2">
    <mergeCell ref="K5:M5"/>
    <mergeCell ref="H4:M4"/>
  </mergeCells>
  <printOptions/>
  <pageMargins left="0.87" right="0.36" top="0.57" bottom="0.5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鳥取県情報センター</cp:lastModifiedBy>
  <cp:lastPrinted>2001-12-18T02:11:37Z</cp:lastPrinted>
  <dcterms:created xsi:type="dcterms:W3CDTF">2001-11-22T02:19:45Z</dcterms:created>
  <dcterms:modified xsi:type="dcterms:W3CDTF">2001-12-16T09:23:19Z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