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'A'!$A$46:$E$86</definedName>
    <definedName name="_xlnm.Print_Titles">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<sst xmlns="http://schemas.openxmlformats.org/spreadsheetml/2006/main" count="59" uniqueCount="56">
  <si>
    <t>第２表　市町村別推計人口</t>
  </si>
  <si>
    <t>県　　　計</t>
  </si>
  <si>
    <t>市　　　計</t>
  </si>
  <si>
    <t>郡　　　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</si>
  <si>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</si>
  <si>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</si>
  <si>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</si>
  <si>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</si>
  <si>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</si>
  <si>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</si>
  <si>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</si>
  <si>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</si>
  <si>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>八  頭  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</si>
  <si>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</si>
  <si>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</si>
  <si>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</si>
  <si>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</si>
  <si>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</si>
  <si>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</si>
  <si>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</si>
  <si>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</si>
  <si>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  高  郡</t>
  </si>
  <si>
    <t xml:space="preserve">気 高 町 </t>
  </si>
  <si>
    <t xml:space="preserve">鹿 野 町 </t>
  </si>
  <si>
    <t xml:space="preserve">青 谷 町 </t>
  </si>
  <si>
    <t>東  伯  郡</t>
  </si>
  <si>
    <t xml:space="preserve">羽 合 町 </t>
  </si>
  <si>
    <t xml:space="preserve">泊 　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</si>
  <si>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</si>
  <si>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</si>
  <si>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</si>
  <si>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</si>
  <si>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</si>
  <si>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</si>
  <si>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</si>
  <si>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  伯  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</si>
  <si>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</si>
  <si>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</si>
  <si>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</si>
  <si>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</si>
  <si>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</si>
  <si>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</si>
  <si>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</si>
  <si>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</si>
  <si>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  野  郡</t>
  </si>
  <si>
    <t xml:space="preserve">日 南 町 </t>
  </si>
  <si>
    <t xml:space="preserve">日 野 町 </t>
  </si>
  <si>
    <t xml:space="preserve">江 府 町 </t>
  </si>
  <si>
    <t xml:space="preserve">溝 口 町 </t>
  </si>
  <si>
    <t>平成１１年１０月１日</t>
  </si>
  <si>
    <t>総　数</t>
  </si>
  <si>
    <t>男</t>
  </si>
  <si>
    <t>女</t>
  </si>
  <si>
    <t>平成１０年１０月１日</t>
  </si>
  <si>
    <t>　　　　 （単位：人）</t>
  </si>
  <si>
    <t>増減数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</si>
</sst>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name val="ＦＡ 丸ゴシックＭ"/>
      <family val="2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6" fillId="0" borderId="1" xfId="0" applyNumberFormat="1" applyFont="1" applyAlignment="1">
      <alignment vertical="center"/>
    </xf>
    <xf numFmtId="0" fontId="6" fillId="0" borderId="1" xfId="0" applyNumberFormat="1" applyFont="1" applyAlignment="1">
      <alignment horizontal="centerContinuous" vertical="center"/>
    </xf>
    <xf numFmtId="0" fontId="6" fillId="0" borderId="2" xfId="0" applyNumberFormat="1" applyFont="1" applyAlignment="1">
      <alignment horizontal="centerContinuous" vertical="center"/>
    </xf>
    <xf numFmtId="0" fontId="6" fillId="0" borderId="1" xfId="0" applyNumberFormat="1" applyFont="1" applyAlignment="1">
      <alignment horizontal="center" vertical="center"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3" xfId="0" applyNumberFormat="1" applyFont="1" applyAlignment="1">
      <alignment vertical="center"/>
    </xf>
    <xf numFmtId="0" fontId="6" fillId="0" borderId="4" xfId="0" applyNumberFormat="1" applyFont="1" applyAlignment="1">
      <alignment horizontal="center" vertical="center"/>
    </xf>
    <xf numFmtId="0" fontId="7" fillId="0" borderId="1" xfId="0" applyNumberFormat="1" applyFont="1" applyAlignment="1">
      <alignment horizontal="center" vertical="center"/>
    </xf>
    <xf numFmtId="3" fontId="7" fillId="0" borderId="1" xfId="0" applyNumberFormat="1" applyFont="1" applyAlignment="1">
      <alignment vertical="center"/>
    </xf>
    <xf numFmtId="3" fontId="7" fillId="0" borderId="4" xfId="0" applyNumberFormat="1" applyFont="1" applyAlignment="1">
      <alignment vertical="center"/>
    </xf>
    <xf numFmtId="0" fontId="7" fillId="0" borderId="3" xfId="0" applyNumberFormat="1" applyFont="1" applyAlignment="1">
      <alignment horizontal="center" vertical="center"/>
    </xf>
    <xf numFmtId="3" fontId="7" fillId="0" borderId="3" xfId="0" applyNumberFormat="1" applyFont="1" applyAlignment="1">
      <alignment vertical="center"/>
    </xf>
    <xf numFmtId="3" fontId="7" fillId="0" borderId="5" xfId="0" applyNumberFormat="1" applyFont="1" applyAlignment="1">
      <alignment vertical="center"/>
    </xf>
    <xf numFmtId="3" fontId="6" fillId="0" borderId="1" xfId="0" applyNumberFormat="1" applyFont="1" applyAlignment="1">
      <alignment vertical="center"/>
    </xf>
    <xf numFmtId="3" fontId="6" fillId="0" borderId="4" xfId="0" applyNumberFormat="1" applyFont="1" applyAlignment="1">
      <alignment vertical="center"/>
    </xf>
    <xf numFmtId="0" fontId="6" fillId="0" borderId="3" xfId="0" applyNumberFormat="1" applyFont="1" applyAlignment="1">
      <alignment horizontal="center" vertical="center"/>
    </xf>
    <xf numFmtId="3" fontId="6" fillId="0" borderId="3" xfId="0" applyNumberFormat="1" applyFont="1" applyAlignment="1">
      <alignment vertical="center"/>
    </xf>
    <xf numFmtId="3" fontId="6" fillId="0" borderId="5" xfId="0" applyNumberFormat="1" applyFont="1" applyAlignment="1">
      <alignment vertical="center"/>
    </xf>
    <xf numFmtId="0" fontId="6" fillId="0" borderId="3" xfId="0" applyNumberFormat="1" applyFont="1" applyAlignment="1">
      <alignment horizontal="right" vertical="center"/>
    </xf>
    <xf numFmtId="0" fontId="4" fillId="0" borderId="3" xfId="0" applyNumberFormat="1" applyFont="1" applyAlignment="1">
      <alignment/>
    </xf>
    <xf numFmtId="0" fontId="4" fillId="0" borderId="3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3" fontId="4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7" width="10.6640625" style="1" customWidth="1"/>
    <col min="8" max="8" width="8.6640625" style="1" customWidth="1"/>
    <col min="9" max="16384" width="10.6640625" style="1" customWidth="1"/>
  </cols>
  <sheetData>
    <row r="1" spans="1:256" ht="15.75" customHeight="1">
      <c r="A1" s="2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5.75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.75" customHeight="1">
      <c r="A3" s="3"/>
      <c r="B3" s="3"/>
      <c r="C3" s="3"/>
      <c r="D3" s="3"/>
      <c r="E3" s="3"/>
      <c r="F3" s="3"/>
      <c r="G3" s="3" t="s">
        <v>54</v>
      </c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.75" customHeight="1">
      <c r="A4" s="6"/>
      <c r="B4" s="7" t="s">
        <v>49</v>
      </c>
      <c r="C4" s="8"/>
      <c r="D4" s="8"/>
      <c r="E4" s="7" t="s">
        <v>53</v>
      </c>
      <c r="F4" s="8"/>
      <c r="G4" s="8"/>
      <c r="H4" s="9" t="s">
        <v>55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.75" customHeight="1">
      <c r="A5" s="12"/>
      <c r="B5" s="9" t="s">
        <v>50</v>
      </c>
      <c r="C5" s="13" t="s">
        <v>51</v>
      </c>
      <c r="D5" s="13" t="s">
        <v>52</v>
      </c>
      <c r="E5" s="9" t="s">
        <v>50</v>
      </c>
      <c r="F5" s="13" t="s">
        <v>51</v>
      </c>
      <c r="G5" s="13" t="s">
        <v>52</v>
      </c>
      <c r="H5" s="12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.75" customHeight="1">
      <c r="A6" s="14" t="s">
        <v>1</v>
      </c>
      <c r="B6" s="15">
        <f aca="true" t="shared" si="0" ref="B6:B53">C6+D6</f>
        <v>614683</v>
      </c>
      <c r="C6" s="16">
        <f>C7+C8</f>
        <v>294092</v>
      </c>
      <c r="D6" s="16">
        <f>D7+D8</f>
        <v>320591</v>
      </c>
      <c r="E6" s="15">
        <f aca="true" t="shared" si="1" ref="E6:E53">F6+G6</f>
        <v>615106</v>
      </c>
      <c r="F6" s="16">
        <f>F7+F8</f>
        <v>294278</v>
      </c>
      <c r="G6" s="16">
        <f>G7+G8</f>
        <v>320828</v>
      </c>
      <c r="H6" s="15">
        <f>H7+H8</f>
        <v>-423</v>
      </c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.75" customHeight="1">
      <c r="A7" s="17" t="s">
        <v>2</v>
      </c>
      <c r="B7" s="18">
        <f t="shared" si="0"/>
        <v>374633</v>
      </c>
      <c r="C7" s="19">
        <f>SUM(C9:C12)</f>
        <v>179940</v>
      </c>
      <c r="D7" s="19">
        <f>SUM(D9:D12)</f>
        <v>194693</v>
      </c>
      <c r="E7" s="18">
        <f t="shared" si="1"/>
        <v>373557</v>
      </c>
      <c r="F7" s="19">
        <f>SUM(F9:F12)</f>
        <v>179490</v>
      </c>
      <c r="G7" s="19">
        <f>SUM(G9:G12)</f>
        <v>194067</v>
      </c>
      <c r="H7" s="18">
        <f>SUM(H9:H12)</f>
        <v>1076</v>
      </c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.75" customHeight="1">
      <c r="A8" s="17" t="s">
        <v>3</v>
      </c>
      <c r="B8" s="18">
        <f t="shared" si="0"/>
        <v>240050</v>
      </c>
      <c r="C8" s="19">
        <f>C13+C17+C26+C30+C40+C49</f>
        <v>114152</v>
      </c>
      <c r="D8" s="19">
        <f>D13+D17+D26+D30+D40+D49</f>
        <v>125898</v>
      </c>
      <c r="E8" s="18">
        <f t="shared" si="1"/>
        <v>241549</v>
      </c>
      <c r="F8" s="19">
        <f>F13+F17+F26+F30+F40+F49</f>
        <v>114788</v>
      </c>
      <c r="G8" s="19">
        <f>G13+G17+G26+G30+G40+G49</f>
        <v>126761</v>
      </c>
      <c r="H8" s="18">
        <f>H13+H17+H26+H30+H40+H49</f>
        <v>-1499</v>
      </c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5.75" customHeight="1">
      <c r="A9" s="9" t="s">
        <v>4</v>
      </c>
      <c r="B9" s="20">
        <f t="shared" si="0"/>
        <v>148897</v>
      </c>
      <c r="C9" s="21">
        <v>72435</v>
      </c>
      <c r="D9" s="21">
        <v>76462</v>
      </c>
      <c r="E9" s="20">
        <f t="shared" si="1"/>
        <v>148458</v>
      </c>
      <c r="F9" s="21">
        <v>72329</v>
      </c>
      <c r="G9" s="21">
        <v>76129</v>
      </c>
      <c r="H9" s="20">
        <f>B9-E9</f>
        <v>439</v>
      </c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5.75" customHeight="1">
      <c r="A10" s="22" t="s">
        <v>5</v>
      </c>
      <c r="B10" s="23">
        <f t="shared" si="0"/>
        <v>138388</v>
      </c>
      <c r="C10" s="24">
        <v>66108</v>
      </c>
      <c r="D10" s="24">
        <v>72280</v>
      </c>
      <c r="E10" s="23">
        <f t="shared" si="1"/>
        <v>137462</v>
      </c>
      <c r="F10" s="24">
        <v>65596</v>
      </c>
      <c r="G10" s="24">
        <v>71866</v>
      </c>
      <c r="H10" s="23">
        <f>B10-E10</f>
        <v>926</v>
      </c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5.75" customHeight="1">
      <c r="A11" s="22" t="s">
        <v>6</v>
      </c>
      <c r="B11" s="23">
        <f t="shared" si="0"/>
        <v>50112</v>
      </c>
      <c r="C11" s="24">
        <v>23484</v>
      </c>
      <c r="D11" s="24">
        <v>26628</v>
      </c>
      <c r="E11" s="23">
        <f t="shared" si="1"/>
        <v>50357</v>
      </c>
      <c r="F11" s="24">
        <v>23586</v>
      </c>
      <c r="G11" s="24">
        <v>26771</v>
      </c>
      <c r="H11" s="23">
        <f>B11-E11</f>
        <v>-245</v>
      </c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.75" customHeight="1">
      <c r="A12" s="22" t="s">
        <v>7</v>
      </c>
      <c r="B12" s="23">
        <f t="shared" si="0"/>
        <v>37236</v>
      </c>
      <c r="C12" s="24">
        <v>17913</v>
      </c>
      <c r="D12" s="24">
        <v>19323</v>
      </c>
      <c r="E12" s="23">
        <f t="shared" si="1"/>
        <v>37280</v>
      </c>
      <c r="F12" s="24">
        <v>17979</v>
      </c>
      <c r="G12" s="24">
        <v>19301</v>
      </c>
      <c r="H12" s="23">
        <f>B12-E12</f>
        <v>-44</v>
      </c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5.75" customHeight="1">
      <c r="A13" s="14" t="s">
        <v>8</v>
      </c>
      <c r="B13" s="15">
        <f t="shared" si="0"/>
        <v>26087</v>
      </c>
      <c r="C13" s="16">
        <f>SUM(C14:C16)</f>
        <v>12455</v>
      </c>
      <c r="D13" s="16">
        <f>SUM(D14:D16)</f>
        <v>13632</v>
      </c>
      <c r="E13" s="15">
        <f t="shared" si="1"/>
        <v>26222</v>
      </c>
      <c r="F13" s="16">
        <f>SUM(F14:F16)</f>
        <v>12496</v>
      </c>
      <c r="G13" s="16">
        <f>SUM(G14:G16)</f>
        <v>13726</v>
      </c>
      <c r="H13" s="15">
        <f>SUM(H14:H16)</f>
        <v>-135</v>
      </c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5.75" customHeight="1">
      <c r="A14" s="25" t="s">
        <v>9</v>
      </c>
      <c r="B14" s="23">
        <f t="shared" si="0"/>
        <v>8381</v>
      </c>
      <c r="C14" s="24">
        <v>4032</v>
      </c>
      <c r="D14" s="24">
        <v>4349</v>
      </c>
      <c r="E14" s="23">
        <f t="shared" si="1"/>
        <v>8393</v>
      </c>
      <c r="F14" s="24">
        <v>4026</v>
      </c>
      <c r="G14" s="24">
        <v>4367</v>
      </c>
      <c r="H14" s="23">
        <f>B14-E14</f>
        <v>-12</v>
      </c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5.75" customHeight="1">
      <c r="A15" s="25" t="s">
        <v>10</v>
      </c>
      <c r="B15" s="23">
        <f t="shared" si="0"/>
        <v>14200</v>
      </c>
      <c r="C15" s="24">
        <v>6743</v>
      </c>
      <c r="D15" s="24">
        <v>7457</v>
      </c>
      <c r="E15" s="23">
        <f t="shared" si="1"/>
        <v>14302</v>
      </c>
      <c r="F15" s="24">
        <v>6779</v>
      </c>
      <c r="G15" s="24">
        <v>7523</v>
      </c>
      <c r="H15" s="23">
        <f>B15-E15</f>
        <v>-102</v>
      </c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5.75" customHeight="1">
      <c r="A16" s="25" t="s">
        <v>11</v>
      </c>
      <c r="B16" s="23">
        <f t="shared" si="0"/>
        <v>3506</v>
      </c>
      <c r="C16" s="24">
        <v>1680</v>
      </c>
      <c r="D16" s="24">
        <v>1826</v>
      </c>
      <c r="E16" s="23">
        <f t="shared" si="1"/>
        <v>3527</v>
      </c>
      <c r="F16" s="24">
        <v>1691</v>
      </c>
      <c r="G16" s="24">
        <v>1836</v>
      </c>
      <c r="H16" s="23">
        <f>B16-E16</f>
        <v>-21</v>
      </c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5.75" customHeight="1">
      <c r="A17" s="14" t="s">
        <v>12</v>
      </c>
      <c r="B17" s="15">
        <f t="shared" si="0"/>
        <v>50864</v>
      </c>
      <c r="C17" s="16">
        <f>SUM(C18:C25)</f>
        <v>24247</v>
      </c>
      <c r="D17" s="16">
        <f>SUM(D18:D25)</f>
        <v>26617</v>
      </c>
      <c r="E17" s="15">
        <f t="shared" si="1"/>
        <v>51315</v>
      </c>
      <c r="F17" s="16">
        <f>SUM(F18:F25)</f>
        <v>24465</v>
      </c>
      <c r="G17" s="16">
        <f>SUM(G18:G25)</f>
        <v>26850</v>
      </c>
      <c r="H17" s="15">
        <f>SUM(H18:H25)</f>
        <v>-451</v>
      </c>
      <c r="I17" s="2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5.75" customHeight="1">
      <c r="A18" s="25" t="s">
        <v>13</v>
      </c>
      <c r="B18" s="23">
        <f t="shared" si="0"/>
        <v>10018</v>
      </c>
      <c r="C18" s="24">
        <v>4812</v>
      </c>
      <c r="D18" s="24">
        <v>5206</v>
      </c>
      <c r="E18" s="23">
        <f t="shared" si="1"/>
        <v>10044</v>
      </c>
      <c r="F18" s="24">
        <v>4799</v>
      </c>
      <c r="G18" s="24">
        <v>5245</v>
      </c>
      <c r="H18" s="23">
        <f aca="true" t="shared" si="2" ref="H18:H25">B18-E18</f>
        <v>-26</v>
      </c>
      <c r="I18" s="2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5.75" customHeight="1">
      <c r="A19" s="25" t="s">
        <v>14</v>
      </c>
      <c r="B19" s="23">
        <f t="shared" si="0"/>
        <v>4719</v>
      </c>
      <c r="C19" s="24">
        <v>2264</v>
      </c>
      <c r="D19" s="24">
        <v>2455</v>
      </c>
      <c r="E19" s="23">
        <f t="shared" si="1"/>
        <v>4768</v>
      </c>
      <c r="F19" s="24">
        <v>2278</v>
      </c>
      <c r="G19" s="24">
        <v>2490</v>
      </c>
      <c r="H19" s="23">
        <f t="shared" si="2"/>
        <v>-49</v>
      </c>
      <c r="I19" s="2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5.75" customHeight="1">
      <c r="A20" s="25" t="s">
        <v>15</v>
      </c>
      <c r="B20" s="23">
        <f t="shared" si="0"/>
        <v>8456</v>
      </c>
      <c r="C20" s="24">
        <v>4031</v>
      </c>
      <c r="D20" s="24">
        <v>4425</v>
      </c>
      <c r="E20" s="23">
        <f t="shared" si="1"/>
        <v>8469</v>
      </c>
      <c r="F20" s="24">
        <v>4051</v>
      </c>
      <c r="G20" s="24">
        <v>4418</v>
      </c>
      <c r="H20" s="23">
        <f t="shared" si="2"/>
        <v>-13</v>
      </c>
      <c r="I20" s="2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5.75" customHeight="1">
      <c r="A21" s="25" t="s">
        <v>16</v>
      </c>
      <c r="B21" s="23">
        <f t="shared" si="0"/>
        <v>5690</v>
      </c>
      <c r="C21" s="24">
        <v>2712</v>
      </c>
      <c r="D21" s="24">
        <v>2978</v>
      </c>
      <c r="E21" s="23">
        <f t="shared" si="1"/>
        <v>5708</v>
      </c>
      <c r="F21" s="24">
        <v>2724</v>
      </c>
      <c r="G21" s="24">
        <v>2984</v>
      </c>
      <c r="H21" s="23">
        <f t="shared" si="2"/>
        <v>-18</v>
      </c>
      <c r="I21" s="2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5.75" customHeight="1">
      <c r="A22" s="25" t="s">
        <v>17</v>
      </c>
      <c r="B22" s="23">
        <f t="shared" si="0"/>
        <v>5127</v>
      </c>
      <c r="C22" s="24">
        <v>2449</v>
      </c>
      <c r="D22" s="24">
        <v>2678</v>
      </c>
      <c r="E22" s="23">
        <f t="shared" si="1"/>
        <v>5219</v>
      </c>
      <c r="F22" s="24">
        <v>2510</v>
      </c>
      <c r="G22" s="24">
        <v>2709</v>
      </c>
      <c r="H22" s="23">
        <f t="shared" si="2"/>
        <v>-92</v>
      </c>
      <c r="I22" s="2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5.75" customHeight="1">
      <c r="A23" s="25" t="s">
        <v>18</v>
      </c>
      <c r="B23" s="23">
        <f t="shared" si="0"/>
        <v>4382</v>
      </c>
      <c r="C23" s="24">
        <v>2068</v>
      </c>
      <c r="D23" s="24">
        <v>2314</v>
      </c>
      <c r="E23" s="23">
        <f t="shared" si="1"/>
        <v>4431</v>
      </c>
      <c r="F23" s="24">
        <v>2087</v>
      </c>
      <c r="G23" s="24">
        <v>2344</v>
      </c>
      <c r="H23" s="23">
        <f t="shared" si="2"/>
        <v>-49</v>
      </c>
      <c r="I23" s="2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.75" customHeight="1">
      <c r="A24" s="25" t="s">
        <v>19</v>
      </c>
      <c r="B24" s="23">
        <f t="shared" si="0"/>
        <v>2922</v>
      </c>
      <c r="C24" s="24">
        <v>1397</v>
      </c>
      <c r="D24" s="24">
        <v>1525</v>
      </c>
      <c r="E24" s="23">
        <f t="shared" si="1"/>
        <v>2980</v>
      </c>
      <c r="F24" s="24">
        <v>1426</v>
      </c>
      <c r="G24" s="24">
        <v>1554</v>
      </c>
      <c r="H24" s="23">
        <f t="shared" si="2"/>
        <v>-58</v>
      </c>
      <c r="I24" s="2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5.75" customHeight="1">
      <c r="A25" s="25" t="s">
        <v>20</v>
      </c>
      <c r="B25" s="23">
        <f t="shared" si="0"/>
        <v>9550</v>
      </c>
      <c r="C25" s="24">
        <v>4514</v>
      </c>
      <c r="D25" s="24">
        <v>5036</v>
      </c>
      <c r="E25" s="23">
        <f t="shared" si="1"/>
        <v>9696</v>
      </c>
      <c r="F25" s="24">
        <v>4590</v>
      </c>
      <c r="G25" s="24">
        <v>5106</v>
      </c>
      <c r="H25" s="23">
        <f t="shared" si="2"/>
        <v>-146</v>
      </c>
      <c r="I25" s="2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5.75" customHeight="1">
      <c r="A26" s="14" t="s">
        <v>21</v>
      </c>
      <c r="B26" s="15">
        <f t="shared" si="0"/>
        <v>22930</v>
      </c>
      <c r="C26" s="16">
        <f>SUM(C27:C29)</f>
        <v>10963</v>
      </c>
      <c r="D26" s="16">
        <f>SUM(D27:D29)</f>
        <v>11967</v>
      </c>
      <c r="E26" s="15">
        <f t="shared" si="1"/>
        <v>23110</v>
      </c>
      <c r="F26" s="16">
        <f>SUM(F27:F29)</f>
        <v>11034</v>
      </c>
      <c r="G26" s="16">
        <f>SUM(G27:G29)</f>
        <v>12076</v>
      </c>
      <c r="H26" s="15">
        <f>SUM(H27:H29)</f>
        <v>-180</v>
      </c>
      <c r="I26" s="2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5.75" customHeight="1">
      <c r="A27" s="25" t="s">
        <v>22</v>
      </c>
      <c r="B27" s="23">
        <f t="shared" si="0"/>
        <v>10045</v>
      </c>
      <c r="C27" s="24">
        <v>4776</v>
      </c>
      <c r="D27" s="24">
        <v>5269</v>
      </c>
      <c r="E27" s="23">
        <f t="shared" si="1"/>
        <v>10112</v>
      </c>
      <c r="F27" s="24">
        <v>4810</v>
      </c>
      <c r="G27" s="24">
        <v>5302</v>
      </c>
      <c r="H27" s="23">
        <f>B27-E27</f>
        <v>-67</v>
      </c>
      <c r="I27" s="2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5.75" customHeight="1">
      <c r="A28" s="25" t="s">
        <v>23</v>
      </c>
      <c r="B28" s="23">
        <f t="shared" si="0"/>
        <v>4514</v>
      </c>
      <c r="C28" s="24">
        <v>2136</v>
      </c>
      <c r="D28" s="24">
        <v>2378</v>
      </c>
      <c r="E28" s="23">
        <f t="shared" si="1"/>
        <v>4532</v>
      </c>
      <c r="F28" s="24">
        <v>2136</v>
      </c>
      <c r="G28" s="24">
        <v>2396</v>
      </c>
      <c r="H28" s="23">
        <f>B28-E28</f>
        <v>-18</v>
      </c>
      <c r="I28" s="2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5.75" customHeight="1">
      <c r="A29" s="25" t="s">
        <v>24</v>
      </c>
      <c r="B29" s="23">
        <f t="shared" si="0"/>
        <v>8371</v>
      </c>
      <c r="C29" s="24">
        <v>4051</v>
      </c>
      <c r="D29" s="24">
        <v>4320</v>
      </c>
      <c r="E29" s="23">
        <f t="shared" si="1"/>
        <v>8466</v>
      </c>
      <c r="F29" s="24">
        <v>4088</v>
      </c>
      <c r="G29" s="24">
        <v>4378</v>
      </c>
      <c r="H29" s="23">
        <f>B29-E29</f>
        <v>-95</v>
      </c>
      <c r="I29" s="2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5.75" customHeight="1">
      <c r="A30" s="14" t="s">
        <v>25</v>
      </c>
      <c r="B30" s="15">
        <f t="shared" si="0"/>
        <v>67953</v>
      </c>
      <c r="C30" s="16">
        <f>SUM(C31:C39)</f>
        <v>32388</v>
      </c>
      <c r="D30" s="16">
        <f>SUM(D31:D39)</f>
        <v>35565</v>
      </c>
      <c r="E30" s="15">
        <f t="shared" si="1"/>
        <v>68179</v>
      </c>
      <c r="F30" s="16">
        <f>SUM(F31:F39)</f>
        <v>32511</v>
      </c>
      <c r="G30" s="16">
        <f>SUM(G31:G39)</f>
        <v>35668</v>
      </c>
      <c r="H30" s="15">
        <f>SUM(H31:H39)</f>
        <v>-226</v>
      </c>
      <c r="I30" s="2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5.75" customHeight="1">
      <c r="A31" s="25" t="s">
        <v>26</v>
      </c>
      <c r="B31" s="23">
        <f t="shared" si="0"/>
        <v>7704</v>
      </c>
      <c r="C31" s="24">
        <v>3638</v>
      </c>
      <c r="D31" s="24">
        <v>4066</v>
      </c>
      <c r="E31" s="23">
        <f t="shared" si="1"/>
        <v>7610</v>
      </c>
      <c r="F31" s="24">
        <v>3592</v>
      </c>
      <c r="G31" s="24">
        <v>4018</v>
      </c>
      <c r="H31" s="23">
        <f aca="true" t="shared" si="3" ref="H31:H39">B31-E31</f>
        <v>94</v>
      </c>
      <c r="I31" s="2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5.75" customHeight="1">
      <c r="A32" s="25" t="s">
        <v>27</v>
      </c>
      <c r="B32" s="23">
        <f t="shared" si="0"/>
        <v>3110</v>
      </c>
      <c r="C32" s="24">
        <v>1454</v>
      </c>
      <c r="D32" s="24">
        <v>1656</v>
      </c>
      <c r="E32" s="23">
        <f t="shared" si="1"/>
        <v>3159</v>
      </c>
      <c r="F32" s="24">
        <v>1485</v>
      </c>
      <c r="G32" s="24">
        <v>1674</v>
      </c>
      <c r="H32" s="23">
        <f t="shared" si="3"/>
        <v>-49</v>
      </c>
      <c r="I32" s="2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5.75" customHeight="1">
      <c r="A33" s="25" t="s">
        <v>28</v>
      </c>
      <c r="B33" s="23">
        <f t="shared" si="0"/>
        <v>6622</v>
      </c>
      <c r="C33" s="24">
        <v>3138</v>
      </c>
      <c r="D33" s="24">
        <v>3484</v>
      </c>
      <c r="E33" s="23">
        <f t="shared" si="1"/>
        <v>6612</v>
      </c>
      <c r="F33" s="24">
        <v>3132</v>
      </c>
      <c r="G33" s="24">
        <v>3480</v>
      </c>
      <c r="H33" s="23">
        <f t="shared" si="3"/>
        <v>10</v>
      </c>
      <c r="I33" s="2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5.75" customHeight="1">
      <c r="A34" s="25" t="s">
        <v>29</v>
      </c>
      <c r="B34" s="23">
        <f t="shared" si="0"/>
        <v>8175</v>
      </c>
      <c r="C34" s="24">
        <v>3864</v>
      </c>
      <c r="D34" s="24">
        <v>4311</v>
      </c>
      <c r="E34" s="23">
        <f t="shared" si="1"/>
        <v>8263</v>
      </c>
      <c r="F34" s="24">
        <v>3903</v>
      </c>
      <c r="G34" s="24">
        <v>4360</v>
      </c>
      <c r="H34" s="23">
        <f t="shared" si="3"/>
        <v>-88</v>
      </c>
      <c r="I34" s="2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5.75" customHeight="1">
      <c r="A35" s="25" t="s">
        <v>30</v>
      </c>
      <c r="B35" s="23">
        <f t="shared" si="0"/>
        <v>4428</v>
      </c>
      <c r="C35" s="24">
        <v>2142</v>
      </c>
      <c r="D35" s="24">
        <v>2286</v>
      </c>
      <c r="E35" s="23">
        <f t="shared" si="1"/>
        <v>4468</v>
      </c>
      <c r="F35" s="24">
        <v>2165</v>
      </c>
      <c r="G35" s="24">
        <v>2303</v>
      </c>
      <c r="H35" s="23">
        <f t="shared" si="3"/>
        <v>-40</v>
      </c>
      <c r="I35" s="2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5.75" customHeight="1">
      <c r="A36" s="25" t="s">
        <v>31</v>
      </c>
      <c r="B36" s="23">
        <f t="shared" si="0"/>
        <v>8025</v>
      </c>
      <c r="C36" s="24">
        <v>3835</v>
      </c>
      <c r="D36" s="24">
        <v>4190</v>
      </c>
      <c r="E36" s="23">
        <f t="shared" si="1"/>
        <v>8039</v>
      </c>
      <c r="F36" s="24">
        <v>3855</v>
      </c>
      <c r="G36" s="24">
        <v>4184</v>
      </c>
      <c r="H36" s="23">
        <f t="shared" si="3"/>
        <v>-14</v>
      </c>
      <c r="I36" s="2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5.75" customHeight="1">
      <c r="A37" s="25" t="s">
        <v>32</v>
      </c>
      <c r="B37" s="23">
        <f t="shared" si="0"/>
        <v>9169</v>
      </c>
      <c r="C37" s="24">
        <v>4427</v>
      </c>
      <c r="D37" s="24">
        <v>4742</v>
      </c>
      <c r="E37" s="23">
        <f t="shared" si="1"/>
        <v>9213</v>
      </c>
      <c r="F37" s="24">
        <v>4442</v>
      </c>
      <c r="G37" s="24">
        <v>4771</v>
      </c>
      <c r="H37" s="23">
        <f t="shared" si="3"/>
        <v>-44</v>
      </c>
      <c r="I37" s="2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5.75" customHeight="1">
      <c r="A38" s="25" t="s">
        <v>33</v>
      </c>
      <c r="B38" s="23">
        <f t="shared" si="0"/>
        <v>12230</v>
      </c>
      <c r="C38" s="24">
        <v>5826</v>
      </c>
      <c r="D38" s="24">
        <v>6404</v>
      </c>
      <c r="E38" s="23">
        <f t="shared" si="1"/>
        <v>12250</v>
      </c>
      <c r="F38" s="24">
        <v>5837</v>
      </c>
      <c r="G38" s="24">
        <v>6413</v>
      </c>
      <c r="H38" s="23">
        <f t="shared" si="3"/>
        <v>-20</v>
      </c>
      <c r="I38" s="2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5.75" customHeight="1">
      <c r="A39" s="25" t="s">
        <v>34</v>
      </c>
      <c r="B39" s="23">
        <f t="shared" si="0"/>
        <v>8490</v>
      </c>
      <c r="C39" s="24">
        <v>4064</v>
      </c>
      <c r="D39" s="24">
        <v>4426</v>
      </c>
      <c r="E39" s="23">
        <f t="shared" si="1"/>
        <v>8565</v>
      </c>
      <c r="F39" s="24">
        <v>4100</v>
      </c>
      <c r="G39" s="24">
        <v>4465</v>
      </c>
      <c r="H39" s="23">
        <f t="shared" si="3"/>
        <v>-75</v>
      </c>
      <c r="I39" s="2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5.75" customHeight="1">
      <c r="A40" s="14" t="s">
        <v>35</v>
      </c>
      <c r="B40" s="15">
        <f t="shared" si="0"/>
        <v>51311</v>
      </c>
      <c r="C40" s="16">
        <f>SUM(C41:C48)</f>
        <v>24288</v>
      </c>
      <c r="D40" s="16">
        <f>SUM(D41:D48)</f>
        <v>27023</v>
      </c>
      <c r="E40" s="15">
        <f t="shared" si="1"/>
        <v>51512</v>
      </c>
      <c r="F40" s="16">
        <f>SUM(F41:F48)</f>
        <v>24334</v>
      </c>
      <c r="G40" s="16">
        <f>SUM(G41:G48)</f>
        <v>27178</v>
      </c>
      <c r="H40" s="15">
        <f>SUM(H41:H48)</f>
        <v>-201</v>
      </c>
      <c r="I40" s="2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5.75" customHeight="1">
      <c r="A41" s="25" t="s">
        <v>36</v>
      </c>
      <c r="B41" s="23">
        <f t="shared" si="0"/>
        <v>8249</v>
      </c>
      <c r="C41" s="24">
        <v>3900</v>
      </c>
      <c r="D41" s="24">
        <v>4349</v>
      </c>
      <c r="E41" s="23">
        <f t="shared" si="1"/>
        <v>8282</v>
      </c>
      <c r="F41" s="24">
        <v>3920</v>
      </c>
      <c r="G41" s="24">
        <v>4362</v>
      </c>
      <c r="H41" s="23">
        <f aca="true" t="shared" si="4" ref="H41:H48">B41-E41</f>
        <v>-33</v>
      </c>
      <c r="I41" s="2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5.75" customHeight="1">
      <c r="A42" s="25" t="s">
        <v>37</v>
      </c>
      <c r="B42" s="23">
        <f t="shared" si="0"/>
        <v>3965</v>
      </c>
      <c r="C42" s="24">
        <v>1884</v>
      </c>
      <c r="D42" s="24">
        <v>2081</v>
      </c>
      <c r="E42" s="23">
        <f t="shared" si="1"/>
        <v>3921</v>
      </c>
      <c r="F42" s="24">
        <v>1847</v>
      </c>
      <c r="G42" s="24">
        <v>2074</v>
      </c>
      <c r="H42" s="23">
        <f t="shared" si="4"/>
        <v>44</v>
      </c>
      <c r="I42" s="2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5.75" customHeight="1">
      <c r="A43" s="25" t="s">
        <v>38</v>
      </c>
      <c r="B43" s="23">
        <f t="shared" si="0"/>
        <v>7233</v>
      </c>
      <c r="C43" s="24">
        <v>3479</v>
      </c>
      <c r="D43" s="24">
        <v>3754</v>
      </c>
      <c r="E43" s="23">
        <f t="shared" si="1"/>
        <v>7220</v>
      </c>
      <c r="F43" s="24">
        <v>3470</v>
      </c>
      <c r="G43" s="24">
        <v>3750</v>
      </c>
      <c r="H43" s="23">
        <f t="shared" si="4"/>
        <v>13</v>
      </c>
      <c r="I43" s="2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5.75" customHeight="1">
      <c r="A44" s="25" t="s">
        <v>39</v>
      </c>
      <c r="B44" s="23">
        <f t="shared" si="0"/>
        <v>2895</v>
      </c>
      <c r="C44" s="24">
        <v>1348</v>
      </c>
      <c r="D44" s="24">
        <v>1547</v>
      </c>
      <c r="E44" s="23">
        <f t="shared" si="1"/>
        <v>2869</v>
      </c>
      <c r="F44" s="24">
        <v>1337</v>
      </c>
      <c r="G44" s="24">
        <v>1532</v>
      </c>
      <c r="H44" s="23">
        <f t="shared" si="4"/>
        <v>26</v>
      </c>
      <c r="I44" s="2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5.75" customHeight="1">
      <c r="A45" s="25" t="s">
        <v>40</v>
      </c>
      <c r="B45" s="23">
        <f t="shared" si="0"/>
        <v>9169</v>
      </c>
      <c r="C45" s="24">
        <v>4306</v>
      </c>
      <c r="D45" s="24">
        <v>4863</v>
      </c>
      <c r="E45" s="23">
        <f t="shared" si="1"/>
        <v>9166</v>
      </c>
      <c r="F45" s="24">
        <v>4317</v>
      </c>
      <c r="G45" s="24">
        <v>4849</v>
      </c>
      <c r="H45" s="23">
        <f t="shared" si="4"/>
        <v>3</v>
      </c>
      <c r="I45" s="2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5.75" customHeight="1">
      <c r="A46" s="25" t="s">
        <v>41</v>
      </c>
      <c r="B46" s="23">
        <f t="shared" si="0"/>
        <v>6859</v>
      </c>
      <c r="C46" s="24">
        <v>3242</v>
      </c>
      <c r="D46" s="24">
        <v>3617</v>
      </c>
      <c r="E46" s="23">
        <f t="shared" si="1"/>
        <v>6971</v>
      </c>
      <c r="F46" s="24">
        <v>3290</v>
      </c>
      <c r="G46" s="24">
        <v>3681</v>
      </c>
      <c r="H46" s="23">
        <f t="shared" si="4"/>
        <v>-112</v>
      </c>
      <c r="I46" s="2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5.75" customHeight="1">
      <c r="A47" s="25" t="s">
        <v>42</v>
      </c>
      <c r="B47" s="23">
        <f t="shared" si="0"/>
        <v>7600</v>
      </c>
      <c r="C47" s="24">
        <v>3597</v>
      </c>
      <c r="D47" s="24">
        <v>4003</v>
      </c>
      <c r="E47" s="23">
        <f t="shared" si="1"/>
        <v>7678</v>
      </c>
      <c r="F47" s="24">
        <v>3597</v>
      </c>
      <c r="G47" s="24">
        <v>4081</v>
      </c>
      <c r="H47" s="23">
        <f t="shared" si="4"/>
        <v>-78</v>
      </c>
      <c r="I47" s="2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5.75" customHeight="1">
      <c r="A48" s="25" t="s">
        <v>43</v>
      </c>
      <c r="B48" s="23">
        <f t="shared" si="0"/>
        <v>5341</v>
      </c>
      <c r="C48" s="24">
        <v>2532</v>
      </c>
      <c r="D48" s="24">
        <v>2809</v>
      </c>
      <c r="E48" s="23">
        <f t="shared" si="1"/>
        <v>5405</v>
      </c>
      <c r="F48" s="24">
        <v>2556</v>
      </c>
      <c r="G48" s="24">
        <v>2849</v>
      </c>
      <c r="H48" s="23">
        <f t="shared" si="4"/>
        <v>-64</v>
      </c>
      <c r="I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5.75" customHeight="1">
      <c r="A49" s="14" t="s">
        <v>44</v>
      </c>
      <c r="B49" s="15">
        <f t="shared" si="0"/>
        <v>20905</v>
      </c>
      <c r="C49" s="16">
        <f>SUM(C50:C53)</f>
        <v>9811</v>
      </c>
      <c r="D49" s="16">
        <f>SUM(D50:D53)</f>
        <v>11094</v>
      </c>
      <c r="E49" s="15">
        <f t="shared" si="1"/>
        <v>21211</v>
      </c>
      <c r="F49" s="16">
        <f>SUM(F50:F53)</f>
        <v>9948</v>
      </c>
      <c r="G49" s="16">
        <f>SUM(G50:G53)</f>
        <v>11263</v>
      </c>
      <c r="H49" s="15">
        <f>SUM(H50:H53)</f>
        <v>-306</v>
      </c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5.75" customHeight="1">
      <c r="A50" s="25" t="s">
        <v>45</v>
      </c>
      <c r="B50" s="23">
        <f t="shared" si="0"/>
        <v>6859</v>
      </c>
      <c r="C50" s="24">
        <v>3199</v>
      </c>
      <c r="D50" s="24">
        <v>3660</v>
      </c>
      <c r="E50" s="23">
        <f t="shared" si="1"/>
        <v>6986</v>
      </c>
      <c r="F50" s="24">
        <v>3266</v>
      </c>
      <c r="G50" s="24">
        <v>3720</v>
      </c>
      <c r="H50" s="23">
        <f>B50-E50</f>
        <v>-127</v>
      </c>
      <c r="I50" s="1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5.75" customHeight="1">
      <c r="A51" s="25" t="s">
        <v>46</v>
      </c>
      <c r="B51" s="23">
        <f t="shared" si="0"/>
        <v>4589</v>
      </c>
      <c r="C51" s="24">
        <v>2153</v>
      </c>
      <c r="D51" s="24">
        <v>2436</v>
      </c>
      <c r="E51" s="23">
        <f t="shared" si="1"/>
        <v>4672</v>
      </c>
      <c r="F51" s="24">
        <v>2184</v>
      </c>
      <c r="G51" s="24">
        <v>2488</v>
      </c>
      <c r="H51" s="23">
        <f>B51-E51</f>
        <v>-83</v>
      </c>
      <c r="I51" s="1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5.75" customHeight="1">
      <c r="A52" s="25" t="s">
        <v>47</v>
      </c>
      <c r="B52" s="23">
        <f t="shared" si="0"/>
        <v>4027</v>
      </c>
      <c r="C52" s="24">
        <v>1903</v>
      </c>
      <c r="D52" s="24">
        <v>2124</v>
      </c>
      <c r="E52" s="23">
        <f t="shared" si="1"/>
        <v>4096</v>
      </c>
      <c r="F52" s="24">
        <v>1923</v>
      </c>
      <c r="G52" s="24">
        <v>2173</v>
      </c>
      <c r="H52" s="23">
        <f>B52-E52</f>
        <v>-69</v>
      </c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5.75" customHeight="1">
      <c r="A53" s="25" t="s">
        <v>48</v>
      </c>
      <c r="B53" s="23">
        <f t="shared" si="0"/>
        <v>5430</v>
      </c>
      <c r="C53" s="24">
        <v>2556</v>
      </c>
      <c r="D53" s="24">
        <v>2874</v>
      </c>
      <c r="E53" s="23">
        <f t="shared" si="1"/>
        <v>5457</v>
      </c>
      <c r="F53" s="24">
        <v>2575</v>
      </c>
      <c r="G53" s="24">
        <v>2882</v>
      </c>
      <c r="H53" s="23">
        <f>B53-E53</f>
        <v>-27</v>
      </c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5">
      <c r="A54" s="28"/>
      <c r="B54" s="28"/>
      <c r="C54" s="28"/>
      <c r="D54" s="28"/>
      <c r="E54" s="28"/>
      <c r="F54" s="28"/>
      <c r="G54" s="29"/>
      <c r="H54" s="3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5">
      <c r="A55" s="4"/>
      <c r="B55" s="4"/>
      <c r="C55" s="4"/>
      <c r="D55" s="4"/>
      <c r="E55" s="4"/>
      <c r="F55" s="4"/>
      <c r="G55" s="5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5">
      <c r="A56" s="4"/>
      <c r="B56" s="4"/>
      <c r="C56" s="4"/>
      <c r="D56" s="4"/>
      <c r="E56" s="4"/>
      <c r="F56" s="4"/>
      <c r="G56" s="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5">
      <c r="A57" s="4"/>
      <c r="B57" s="4"/>
      <c r="C57" s="4"/>
      <c r="D57" s="4"/>
      <c r="E57" s="4"/>
      <c r="F57" s="4"/>
      <c r="G57" s="5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5">
      <c r="A58" s="4"/>
      <c r="B58" s="4"/>
      <c r="C58" s="4"/>
      <c r="D58" s="4"/>
      <c r="E58" s="4"/>
      <c r="F58" s="4"/>
      <c r="G58" s="5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5">
      <c r="A59" s="4"/>
      <c r="B59" s="4"/>
      <c r="C59" s="4"/>
      <c r="D59" s="4"/>
      <c r="E59" s="4"/>
      <c r="F59" s="4"/>
      <c r="G59" s="5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5">
      <c r="A60" s="4"/>
      <c r="B60" s="4"/>
      <c r="C60" s="4"/>
      <c r="D60" s="4"/>
      <c r="E60" s="4"/>
      <c r="F60" s="4"/>
      <c r="G60" s="5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</sheetData>
  <printOptions horizontalCentered="1" verticalCentered="1"/>
  <pageMargins left="0.5" right="0.5" top="0.5" bottom="0.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2007-01-18T05:28:38Z</dcterms:modified>
  <cp:category/>
  <cp:version/>
  <cp:contentType/>
  <cp:contentStatus/>
</cp:coreProperties>
</file>