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65" windowWidth="19395" windowHeight="7785" activeTab="5"/>
  </bookViews>
  <sheets>
    <sheet name="04-01" sheetId="1" r:id="rId1"/>
    <sheet name="04-02" sheetId="2" r:id="rId2"/>
    <sheet name="04-03" sheetId="3" r:id="rId3"/>
    <sheet name="04-04" sheetId="4" r:id="rId4"/>
    <sheet name="04-05" sheetId="5" r:id="rId5"/>
    <sheet name="04-06" sheetId="6" r:id="rId6"/>
  </sheets>
  <definedNames>
    <definedName name="_xlnm.Print_Area" localSheetId="4">'04-05'!$A$1:$AE$26</definedName>
    <definedName name="_xlnm.Print_Area" localSheetId="5">'04-06'!$A$1:$AH$25</definedName>
  </definedNames>
  <calcPr fullCalcOnLoad="1" refMode="R1C1"/>
</workbook>
</file>

<file path=xl/sharedStrings.xml><?xml version="1.0" encoding="utf-8"?>
<sst xmlns="http://schemas.openxmlformats.org/spreadsheetml/2006/main" count="238" uniqueCount="125">
  <si>
    <t>（単位：園）</t>
  </si>
  <si>
    <t>区　　分</t>
  </si>
  <si>
    <t>総　数</t>
  </si>
  <si>
    <t>市　立</t>
  </si>
  <si>
    <t>町　立</t>
  </si>
  <si>
    <t>村　立</t>
  </si>
  <si>
    <t>私　立</t>
  </si>
  <si>
    <t>（単位：園）</t>
  </si>
  <si>
    <t>区　　　分</t>
  </si>
  <si>
    <t>総　数</t>
  </si>
  <si>
    <t>0人</t>
  </si>
  <si>
    <t>251人
以上</t>
  </si>
  <si>
    <t>～</t>
  </si>
  <si>
    <t>総　　　　数</t>
  </si>
  <si>
    <t>　公　　　立</t>
  </si>
  <si>
    <t>　私　　　立</t>
  </si>
  <si>
    <t>（単位：学級）</t>
  </si>
  <si>
    <t>区　　　分</t>
  </si>
  <si>
    <t>1人</t>
  </si>
  <si>
    <t>36人
以上</t>
  </si>
  <si>
    <t>～</t>
  </si>
  <si>
    <t>15人</t>
  </si>
  <si>
    <t>（単位：園、学級）</t>
  </si>
  <si>
    <t>区　 　　分</t>
  </si>
  <si>
    <t>総   数</t>
  </si>
  <si>
    <t>３ 歳 児</t>
  </si>
  <si>
    <t>４ 歳 児</t>
  </si>
  <si>
    <t>５ 歳 児</t>
  </si>
  <si>
    <t>３ 歳 児</t>
  </si>
  <si>
    <t>３歳児 と</t>
  </si>
  <si>
    <t>と</t>
  </si>
  <si>
    <t>４歳児 と</t>
  </si>
  <si>
    <t>の 　　み</t>
  </si>
  <si>
    <t xml:space="preserve">５ 歳 児 </t>
  </si>
  <si>
    <t>【 園　　数 】</t>
  </si>
  <si>
    <t xml:space="preserve">   総     　 数 </t>
  </si>
  <si>
    <t xml:space="preserve">      公　　  立 </t>
  </si>
  <si>
    <t xml:space="preserve">      私　　  立 </t>
  </si>
  <si>
    <t>【学　級　数】</t>
  </si>
  <si>
    <t>総　　　数</t>
  </si>
  <si>
    <t>３　　歳　　児</t>
  </si>
  <si>
    <t>４　　歳　　児</t>
  </si>
  <si>
    <t>５　　歳　　児</t>
  </si>
  <si>
    <t>男</t>
  </si>
  <si>
    <t>女</t>
  </si>
  <si>
    <t>平成27年度</t>
  </si>
  <si>
    <t>公　　　立</t>
  </si>
  <si>
    <t>…</t>
  </si>
  <si>
    <t>公　 立</t>
  </si>
  <si>
    <t>私　　　立</t>
  </si>
  <si>
    <t>私　 立</t>
  </si>
  <si>
    <t>鳥　取　市</t>
  </si>
  <si>
    <t>米　子　市</t>
  </si>
  <si>
    <t>倉　吉　市</t>
  </si>
  <si>
    <t>境　港　市</t>
  </si>
  <si>
    <t>若　桜　町</t>
  </si>
  <si>
    <t>湯 梨 浜 町</t>
  </si>
  <si>
    <t>　（注）　 就園率とは、小学校１学年児童数に対する幼稚園の修了者の割合である。</t>
  </si>
  <si>
    <t>（単位：人）</t>
  </si>
  <si>
    <t>区　分</t>
  </si>
  <si>
    <t>副　園　長</t>
  </si>
  <si>
    <t>女</t>
  </si>
  <si>
    <t>平成27年度</t>
  </si>
  <si>
    <t>鳥　取　市</t>
  </si>
  <si>
    <t>米　子　市</t>
  </si>
  <si>
    <t>倉　吉　市</t>
  </si>
  <si>
    <t>境　港　市</t>
  </si>
  <si>
    <t>若　桜　町</t>
  </si>
  <si>
    <t>北　栄　町</t>
  </si>
  <si>
    <t>湯 梨 浜 町</t>
  </si>
  <si>
    <t>２　　歳　　児</t>
  </si>
  <si>
    <t>０　　歳　　児</t>
  </si>
  <si>
    <t>１　　歳　　児</t>
  </si>
  <si>
    <t>主幹保育教諭</t>
  </si>
  <si>
    <t>主幹指導教諭</t>
  </si>
  <si>
    <t>主幹栄養教諭</t>
  </si>
  <si>
    <t>保育教諭</t>
  </si>
  <si>
    <t>男</t>
  </si>
  <si>
    <t>教 諭 等</t>
  </si>
  <si>
    <t>保育士</t>
  </si>
  <si>
    <t>助保育教諭</t>
  </si>
  <si>
    <t>北　栄　町</t>
  </si>
  <si>
    <t>国　立</t>
  </si>
  <si>
    <t>総　数</t>
  </si>
  <si>
    <t>琴　浦　町</t>
  </si>
  <si>
    <t>北　栄　町</t>
  </si>
  <si>
    <t>-</t>
  </si>
  <si>
    <t xml:space="preserve"> ＜幼保連携型認定こども園＞</t>
  </si>
  <si>
    <t>修　了　者　数（人）</t>
  </si>
  <si>
    <t>就園率
（％）</t>
  </si>
  <si>
    <t>28年度</t>
  </si>
  <si>
    <t>28年度</t>
  </si>
  <si>
    <t>29年度</t>
  </si>
  <si>
    <t>29年度</t>
  </si>
  <si>
    <t>教育・
保育補助員</t>
  </si>
  <si>
    <r>
      <rPr>
        <sz val="9"/>
        <rFont val="ＭＳ ゴシック"/>
        <family val="3"/>
      </rPr>
      <t>＜幼保連携型認定こども園＞</t>
    </r>
    <r>
      <rPr>
        <sz val="12"/>
        <rFont val="ＭＳ ゴシック"/>
        <family val="3"/>
      </rPr>
      <t>　第４－１表　　設置者別園数</t>
    </r>
  </si>
  <si>
    <t>29年度</t>
  </si>
  <si>
    <t>30年度</t>
  </si>
  <si>
    <t>平成27年度　</t>
  </si>
  <si>
    <t>28年度　</t>
  </si>
  <si>
    <t>29年度　</t>
  </si>
  <si>
    <t>30年度　</t>
  </si>
  <si>
    <t xml:space="preserve">  (注） 在園者数「0人」の幼保連型認定こども園とは、休園中の幼保連型認定こども園である。</t>
  </si>
  <si>
    <t>総　　数</t>
  </si>
  <si>
    <t>在園者数（人）</t>
  </si>
  <si>
    <t>総数</t>
  </si>
  <si>
    <t>総数</t>
  </si>
  <si>
    <t>30年度</t>
  </si>
  <si>
    <t>28年度</t>
  </si>
  <si>
    <t>29年度</t>
  </si>
  <si>
    <t>総数</t>
  </si>
  <si>
    <t>栄養教諭</t>
  </si>
  <si>
    <t>講　　師</t>
  </si>
  <si>
    <t>教　　頭</t>
  </si>
  <si>
    <t>園　　長</t>
  </si>
  <si>
    <t>総　　　　数</t>
  </si>
  <si>
    <t>職　員　数</t>
  </si>
  <si>
    <r>
      <rPr>
        <sz val="9"/>
        <rFont val="ＭＳ ゴシック"/>
        <family val="3"/>
      </rPr>
      <t>＜幼保連携型認定こども園＞</t>
    </r>
    <r>
      <rPr>
        <sz val="12"/>
        <rFont val="ＭＳ ゴシック"/>
        <family val="3"/>
      </rPr>
      <t>　　　　　第４－２表　在園者数別園数　</t>
    </r>
  </si>
  <si>
    <r>
      <rPr>
        <sz val="9"/>
        <rFont val="ＭＳ ゴシック"/>
        <family val="3"/>
      </rPr>
      <t>＜幼保連携型認定こども園＞</t>
    </r>
    <r>
      <rPr>
        <sz val="11"/>
        <rFont val="ＭＳ ゴシック"/>
        <family val="3"/>
      </rPr>
      <t>　　　　</t>
    </r>
    <r>
      <rPr>
        <sz val="12"/>
        <rFont val="ＭＳ ゴシック"/>
        <family val="3"/>
      </rPr>
      <t>第４－３表　収容人員別学級数</t>
    </r>
  </si>
  <si>
    <r>
      <rPr>
        <sz val="9"/>
        <rFont val="ＭＳ ゴシック"/>
        <family val="3"/>
      </rPr>
      <t>＜幼保連携型認定こども園＞　</t>
    </r>
    <r>
      <rPr>
        <sz val="12"/>
        <rFont val="ＭＳ ゴシック"/>
        <family val="3"/>
      </rPr>
      <t xml:space="preserve">　　  第４－４表　編制方式別園数及び学級数  </t>
    </r>
  </si>
  <si>
    <r>
      <rPr>
        <sz val="9"/>
        <rFont val="ＭＳ ゴシック"/>
        <family val="3"/>
      </rPr>
      <t>＜幼保連携型認定こども園＞</t>
    </r>
    <r>
      <rPr>
        <b/>
        <sz val="12"/>
        <rFont val="ＭＳ ゴシック"/>
        <family val="3"/>
      </rPr>
      <t xml:space="preserve">　　　　   </t>
    </r>
    <r>
      <rPr>
        <sz val="12"/>
        <rFont val="ＭＳ ゴシック"/>
        <family val="3"/>
      </rPr>
      <t xml:space="preserve"> 第４－５表　市町村別入園者数・在園者数及び修了者数</t>
    </r>
  </si>
  <si>
    <t>第４－６表　市町村別教育・保育職員等数 （本務者）　</t>
  </si>
  <si>
    <t>第４－５表　続き</t>
  </si>
  <si>
    <t>第４－６表　続き</t>
  </si>
  <si>
    <t>本年度入園者数（人）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</si>
</sst>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\ \ ;_ * \-#,##0_ \ \ ;_ * &quot;-&quot;_ \ \ ;_ @_ \ \ "/>
    <numFmt numFmtId="177" formatCode="_ * #,##0_ \ ;_ * \-#,##0_ \ ;_ * &quot;-&quot;_ \ ;_ @_ \ "/>
    <numFmt numFmtId="178" formatCode="_ * #,##0.0_ \ ;_ * \-#,##0.0_ \ ;_ * &quot;-&quot;_ \ ;_ @_ \ 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ＪＳＰ明朝"/>
      <family val="1"/>
    </font>
    <font>
      <sz val="9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11"/>
      <name val="ＭＳ Ｐ明朝"/>
      <family val="1"/>
    </font>
    <font>
      <sz val="10.5"/>
      <name val="ＭＳ Ｐゴシック"/>
      <family val="3"/>
    </font>
    <font>
      <sz val="10.5"/>
      <name val="ＭＳ 明朝"/>
      <family val="1"/>
    </font>
    <font>
      <sz val="10"/>
      <name val="ＭＳ Ｐ明朝"/>
      <family val="1"/>
    </font>
    <font>
      <b/>
      <sz val="10.5"/>
      <name val="ＭＳ Ｐ明朝"/>
      <family val="1"/>
    </font>
    <font>
      <sz val="11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9"/>
      <name val="ＭＳ 明朝"/>
      <family val="1"/>
    </font>
    <font>
      <b/>
      <sz val="10.5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3" fillId="0" borderId="0">
      <alignment vertical="center"/>
      <protection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59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vertical="center"/>
    </xf>
    <xf numFmtId="176" fontId="8" fillId="0" borderId="0" xfId="0" applyNumberFormat="1" applyFont="1" applyAlignment="1">
      <alignment vertical="center" shrinkToFit="1"/>
    </xf>
    <xf numFmtId="176" fontId="8" fillId="0" borderId="12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top"/>
    </xf>
    <xf numFmtId="0" fontId="7" fillId="0" borderId="11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16" xfId="0" applyFont="1" applyBorder="1" applyAlignment="1">
      <alignment horizontal="center" vertical="center"/>
    </xf>
    <xf numFmtId="176" fontId="7" fillId="0" borderId="0" xfId="0" applyNumberFormat="1" applyFont="1" applyAlignment="1">
      <alignment vertical="center" shrinkToFit="1"/>
    </xf>
    <xf numFmtId="176" fontId="7" fillId="0" borderId="0" xfId="0" applyNumberFormat="1" applyFont="1" applyBorder="1" applyAlignment="1">
      <alignment vertical="center" shrinkToFit="1"/>
    </xf>
    <xf numFmtId="176" fontId="7" fillId="0" borderId="12" xfId="0" applyNumberFormat="1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9" fillId="0" borderId="1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top"/>
    </xf>
    <xf numFmtId="0" fontId="7" fillId="0" borderId="12" xfId="0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176" fontId="7" fillId="0" borderId="11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vertical="center" shrinkToFit="1"/>
    </xf>
    <xf numFmtId="176" fontId="7" fillId="0" borderId="0" xfId="0" applyNumberFormat="1" applyFont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77" fontId="7" fillId="0" borderId="0" xfId="49" applyNumberFormat="1" applyFont="1" applyBorder="1" applyAlignment="1">
      <alignment vertical="center"/>
    </xf>
    <xf numFmtId="177" fontId="7" fillId="0" borderId="0" xfId="49" applyNumberFormat="1" applyFont="1" applyFill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177" fontId="13" fillId="0" borderId="0" xfId="49" applyNumberFormat="1" applyFont="1" applyBorder="1" applyAlignment="1">
      <alignment vertical="center"/>
    </xf>
    <xf numFmtId="177" fontId="13" fillId="0" borderId="0" xfId="49" applyNumberFormat="1" applyFont="1" applyFill="1" applyBorder="1" applyAlignment="1">
      <alignment vertical="center"/>
    </xf>
    <xf numFmtId="177" fontId="13" fillId="0" borderId="0" xfId="49" applyNumberFormat="1" applyFont="1" applyBorder="1" applyAlignment="1">
      <alignment horizontal="right" vertical="center"/>
    </xf>
    <xf numFmtId="0" fontId="11" fillId="0" borderId="16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 shrinkToFit="1"/>
    </xf>
    <xf numFmtId="177" fontId="7" fillId="0" borderId="0" xfId="49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77" fontId="7" fillId="0" borderId="0" xfId="49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vertical="center" shrinkToFit="1"/>
    </xf>
    <xf numFmtId="38" fontId="7" fillId="0" borderId="10" xfId="49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38" fontId="7" fillId="0" borderId="10" xfId="49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4" fillId="0" borderId="0" xfId="0" applyFont="1" applyAlignment="1">
      <alignment vertical="center"/>
    </xf>
    <xf numFmtId="41" fontId="7" fillId="0" borderId="0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41" fontId="8" fillId="0" borderId="0" xfId="0" applyNumberFormat="1" applyFont="1" applyBorder="1" applyAlignment="1">
      <alignment horizontal="right" vertical="center"/>
    </xf>
    <xf numFmtId="177" fontId="13" fillId="0" borderId="0" xfId="0" applyNumberFormat="1" applyFont="1" applyBorder="1" applyAlignment="1">
      <alignment vertical="center"/>
    </xf>
    <xf numFmtId="41" fontId="13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vertical="center" shrinkToFit="1"/>
    </xf>
    <xf numFmtId="41" fontId="7" fillId="0" borderId="0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 vertical="center"/>
    </xf>
    <xf numFmtId="41" fontId="7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1" fillId="0" borderId="15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right" vertical="center"/>
    </xf>
    <xf numFmtId="0" fontId="11" fillId="0" borderId="11" xfId="0" applyFont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7" fillId="0" borderId="0" xfId="0" applyFont="1" applyAlignment="1">
      <alignment vertical="center"/>
    </xf>
    <xf numFmtId="176" fontId="10" fillId="0" borderId="0" xfId="0" applyNumberFormat="1" applyFont="1" applyAlignment="1">
      <alignment vertical="center" shrinkToFit="1"/>
    </xf>
    <xf numFmtId="178" fontId="7" fillId="0" borderId="0" xfId="49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176" fontId="13" fillId="0" borderId="0" xfId="0" applyNumberFormat="1" applyFont="1" applyBorder="1" applyAlignment="1">
      <alignment vertical="center" shrinkToFit="1"/>
    </xf>
    <xf numFmtId="176" fontId="13" fillId="0" borderId="12" xfId="0" applyNumberFormat="1" applyFont="1" applyBorder="1" applyAlignment="1">
      <alignment vertical="center" shrinkToFit="1"/>
    </xf>
    <xf numFmtId="176" fontId="13" fillId="0" borderId="11" xfId="0" applyNumberFormat="1" applyFont="1" applyBorder="1" applyAlignment="1">
      <alignment vertical="center"/>
    </xf>
    <xf numFmtId="176" fontId="13" fillId="0" borderId="0" xfId="0" applyNumberFormat="1" applyFont="1" applyBorder="1" applyAlignment="1">
      <alignment vertical="center"/>
    </xf>
    <xf numFmtId="176" fontId="13" fillId="0" borderId="12" xfId="0" applyNumberFormat="1" applyFont="1" applyBorder="1" applyAlignment="1">
      <alignment vertical="center"/>
    </xf>
    <xf numFmtId="176" fontId="13" fillId="0" borderId="0" xfId="0" applyNumberFormat="1" applyFont="1" applyAlignment="1">
      <alignment vertical="center" shrinkToFit="1"/>
    </xf>
    <xf numFmtId="0" fontId="18" fillId="0" borderId="16" xfId="0" applyFont="1" applyBorder="1" applyAlignment="1">
      <alignment horizontal="right" vertical="center"/>
    </xf>
    <xf numFmtId="178" fontId="13" fillId="0" borderId="0" xfId="49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177" fontId="7" fillId="0" borderId="0" xfId="61" applyNumberFormat="1" applyFont="1" applyFill="1" applyAlignment="1">
      <alignment vertical="center"/>
      <protection/>
    </xf>
    <xf numFmtId="41" fontId="8" fillId="0" borderId="0" xfId="0" applyNumberFormat="1" applyFont="1" applyFill="1" applyBorder="1" applyAlignment="1">
      <alignment horizontal="right" vertical="center"/>
    </xf>
    <xf numFmtId="41" fontId="13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Alignment="1">
      <alignment vertical="center" shrinkToFit="1"/>
    </xf>
    <xf numFmtId="41" fontId="7" fillId="0" borderId="0" xfId="0" applyNumberFormat="1" applyFont="1" applyFill="1" applyAlignment="1">
      <alignment vertical="center"/>
    </xf>
    <xf numFmtId="41" fontId="7" fillId="0" borderId="1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right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H12"/>
  <sheetViews>
    <sheetView showGridLines="0" zoomScalePageLayoutView="0" workbookViewId="0" topLeftCell="A1">
      <selection activeCell="A1" sqref="A1:G1"/>
    </sheetView>
  </sheetViews>
  <sheetFormatPr defaultColWidth="9.140625" defaultRowHeight="15"/>
  <cols>
    <col min="1" max="1" width="12.421875" style="16" customWidth="1"/>
    <col min="2" max="6" width="8.28125" style="16" customWidth="1"/>
    <col min="7" max="7" width="8.140625" style="16" customWidth="1"/>
    <col min="8" max="16384" width="9.00390625" style="16" customWidth="1"/>
  </cols>
  <sheetData>
    <row r="1" spans="1:7" s="1" customFormat="1" ht="15.75" customHeight="1">
      <c r="A1" s="125" t="s">
        <v>95</v>
      </c>
      <c r="B1" s="125"/>
      <c r="C1" s="125"/>
      <c r="D1" s="125"/>
      <c r="E1" s="125"/>
      <c r="F1" s="125"/>
      <c r="G1" s="125"/>
    </row>
    <row r="2" spans="1:7" s="3" customFormat="1" ht="13.5">
      <c r="A2" s="2"/>
      <c r="F2" s="127" t="s">
        <v>0</v>
      </c>
      <c r="G2" s="127"/>
    </row>
    <row r="3" spans="1:8" s="6" customFormat="1" ht="15.75" customHeight="1">
      <c r="A3" s="88" t="s">
        <v>1</v>
      </c>
      <c r="B3" s="88" t="s">
        <v>2</v>
      </c>
      <c r="C3" s="88" t="s">
        <v>82</v>
      </c>
      <c r="D3" s="88" t="s">
        <v>3</v>
      </c>
      <c r="E3" s="88" t="s">
        <v>4</v>
      </c>
      <c r="F3" s="88" t="s">
        <v>5</v>
      </c>
      <c r="G3" s="88" t="s">
        <v>6</v>
      </c>
      <c r="H3" s="5"/>
    </row>
    <row r="4" spans="1:8" s="6" customFormat="1" ht="3.75" customHeight="1">
      <c r="A4" s="7"/>
      <c r="B4" s="7"/>
      <c r="C4" s="8"/>
      <c r="D4" s="8"/>
      <c r="E4" s="8"/>
      <c r="F4" s="8"/>
      <c r="G4" s="9"/>
      <c r="H4" s="5"/>
    </row>
    <row r="5" spans="1:7" s="6" customFormat="1" ht="15.75" customHeight="1">
      <c r="A5" s="106" t="s">
        <v>98</v>
      </c>
      <c r="B5" s="43">
        <v>24</v>
      </c>
      <c r="C5" s="29">
        <v>0</v>
      </c>
      <c r="D5" s="29">
        <v>0</v>
      </c>
      <c r="E5" s="29">
        <v>11</v>
      </c>
      <c r="F5" s="29">
        <v>0</v>
      </c>
      <c r="G5" s="31">
        <v>13</v>
      </c>
    </row>
    <row r="6" spans="1:7" s="6" customFormat="1" ht="15.75" customHeight="1">
      <c r="A6" s="106" t="s">
        <v>99</v>
      </c>
      <c r="B6" s="43">
        <v>26</v>
      </c>
      <c r="C6" s="29">
        <v>0</v>
      </c>
      <c r="D6" s="29">
        <v>0</v>
      </c>
      <c r="E6" s="29">
        <v>11</v>
      </c>
      <c r="F6" s="29">
        <v>0</v>
      </c>
      <c r="G6" s="31">
        <v>15</v>
      </c>
    </row>
    <row r="7" spans="1:7" s="6" customFormat="1" ht="15.75" customHeight="1">
      <c r="A7" s="106" t="s">
        <v>100</v>
      </c>
      <c r="B7" s="43">
        <v>26</v>
      </c>
      <c r="C7" s="29">
        <v>0</v>
      </c>
      <c r="D7" s="29">
        <v>0</v>
      </c>
      <c r="E7" s="29">
        <v>10</v>
      </c>
      <c r="F7" s="29">
        <v>0</v>
      </c>
      <c r="G7" s="31">
        <v>16</v>
      </c>
    </row>
    <row r="8" spans="1:7" s="6" customFormat="1" ht="15.75" customHeight="1">
      <c r="A8" s="108" t="s">
        <v>101</v>
      </c>
      <c r="B8" s="10">
        <v>27</v>
      </c>
      <c r="C8" s="104">
        <v>0</v>
      </c>
      <c r="D8" s="104">
        <v>0</v>
      </c>
      <c r="E8" s="11">
        <v>10</v>
      </c>
      <c r="F8" s="104">
        <v>0</v>
      </c>
      <c r="G8" s="12">
        <v>17</v>
      </c>
    </row>
    <row r="9" spans="1:7" s="6" customFormat="1" ht="4.5" customHeight="1">
      <c r="A9" s="13"/>
      <c r="B9" s="13"/>
      <c r="C9" s="14"/>
      <c r="D9" s="14"/>
      <c r="E9" s="14"/>
      <c r="F9" s="14"/>
      <c r="G9" s="15"/>
    </row>
    <row r="12" spans="3:8" ht="14.25">
      <c r="C12" s="126"/>
      <c r="D12" s="126"/>
      <c r="E12" s="126"/>
      <c r="F12" s="126"/>
      <c r="G12" s="126"/>
      <c r="H12" s="126"/>
    </row>
  </sheetData>
  <sheetProtection/>
  <mergeCells count="3">
    <mergeCell ref="A1:G1"/>
    <mergeCell ref="C12:H12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I11"/>
  <sheetViews>
    <sheetView showGridLines="0" zoomScalePageLayoutView="0" workbookViewId="0" topLeftCell="A1">
      <selection activeCell="D17" sqref="D17"/>
    </sheetView>
  </sheetViews>
  <sheetFormatPr defaultColWidth="9.140625" defaultRowHeight="15"/>
  <cols>
    <col min="1" max="1" width="13.421875" style="16" customWidth="1"/>
    <col min="2" max="8" width="9.140625" style="16" customWidth="1"/>
    <col min="9" max="9" width="9.57421875" style="16" customWidth="1"/>
    <col min="10" max="16384" width="9.00390625" style="16" customWidth="1"/>
  </cols>
  <sheetData>
    <row r="1" spans="1:9" s="1" customFormat="1" ht="16.5" customHeight="1">
      <c r="A1" s="125" t="s">
        <v>117</v>
      </c>
      <c r="B1" s="125"/>
      <c r="C1" s="125"/>
      <c r="D1" s="125"/>
      <c r="E1" s="125"/>
      <c r="F1" s="125"/>
      <c r="G1" s="125"/>
      <c r="H1" s="125"/>
      <c r="I1" s="125"/>
    </row>
    <row r="2" spans="8:9" s="17" customFormat="1" ht="13.5">
      <c r="H2" s="4"/>
      <c r="I2" s="103" t="s">
        <v>7</v>
      </c>
    </row>
    <row r="3" spans="1:9" s="6" customFormat="1" ht="14.25" customHeight="1">
      <c r="A3" s="128" t="s">
        <v>8</v>
      </c>
      <c r="B3" s="128" t="s">
        <v>9</v>
      </c>
      <c r="C3" s="128" t="s">
        <v>10</v>
      </c>
      <c r="D3" s="93">
        <v>1</v>
      </c>
      <c r="E3" s="93">
        <v>51</v>
      </c>
      <c r="F3" s="93">
        <v>101</v>
      </c>
      <c r="G3" s="93">
        <v>151</v>
      </c>
      <c r="H3" s="93">
        <v>201</v>
      </c>
      <c r="I3" s="131" t="s">
        <v>11</v>
      </c>
    </row>
    <row r="4" spans="1:9" s="6" customFormat="1" ht="14.25" customHeight="1">
      <c r="A4" s="129"/>
      <c r="B4" s="129"/>
      <c r="C4" s="129"/>
      <c r="D4" s="95" t="s">
        <v>12</v>
      </c>
      <c r="E4" s="95" t="s">
        <v>12</v>
      </c>
      <c r="F4" s="95" t="s">
        <v>12</v>
      </c>
      <c r="G4" s="95" t="s">
        <v>12</v>
      </c>
      <c r="H4" s="95" t="s">
        <v>12</v>
      </c>
      <c r="I4" s="129"/>
    </row>
    <row r="5" spans="1:9" s="6" customFormat="1" ht="14.25" customHeight="1">
      <c r="A5" s="130"/>
      <c r="B5" s="130"/>
      <c r="C5" s="130"/>
      <c r="D5" s="96">
        <v>50</v>
      </c>
      <c r="E5" s="96">
        <v>100</v>
      </c>
      <c r="F5" s="96">
        <v>150</v>
      </c>
      <c r="G5" s="96">
        <v>200</v>
      </c>
      <c r="H5" s="96">
        <v>250</v>
      </c>
      <c r="I5" s="130"/>
    </row>
    <row r="6" spans="1:9" s="6" customFormat="1" ht="6" customHeight="1">
      <c r="A6" s="100"/>
      <c r="B6" s="24"/>
      <c r="C6" s="5"/>
      <c r="D6" s="5"/>
      <c r="E6" s="5"/>
      <c r="F6" s="5"/>
      <c r="G6" s="5"/>
      <c r="H6" s="25"/>
      <c r="I6" s="26"/>
    </row>
    <row r="7" spans="1:9" s="27" customFormat="1" ht="15" customHeight="1">
      <c r="A7" s="101" t="s">
        <v>13</v>
      </c>
      <c r="B7" s="109">
        <f>SUM(C7:I7)</f>
        <v>27</v>
      </c>
      <c r="C7" s="109">
        <v>0</v>
      </c>
      <c r="D7" s="109">
        <f aca="true" t="shared" si="0" ref="D7:I7">SUM(D8:D9)</f>
        <v>5</v>
      </c>
      <c r="E7" s="109">
        <f t="shared" si="0"/>
        <v>12</v>
      </c>
      <c r="F7" s="109">
        <f t="shared" si="0"/>
        <v>5</v>
      </c>
      <c r="G7" s="109">
        <f t="shared" si="0"/>
        <v>1</v>
      </c>
      <c r="H7" s="109">
        <f t="shared" si="0"/>
        <v>4</v>
      </c>
      <c r="I7" s="110">
        <f t="shared" si="0"/>
        <v>0</v>
      </c>
    </row>
    <row r="8" spans="1:9" s="6" customFormat="1" ht="15" customHeight="1">
      <c r="A8" s="28" t="s">
        <v>14</v>
      </c>
      <c r="B8" s="30">
        <f>SUM(C8:I8)</f>
        <v>10</v>
      </c>
      <c r="C8" s="30">
        <v>0</v>
      </c>
      <c r="D8" s="30">
        <v>4</v>
      </c>
      <c r="E8" s="30">
        <v>5</v>
      </c>
      <c r="F8" s="30">
        <v>1</v>
      </c>
      <c r="G8" s="30">
        <v>0</v>
      </c>
      <c r="H8" s="30">
        <v>0</v>
      </c>
      <c r="I8" s="31">
        <v>0</v>
      </c>
    </row>
    <row r="9" spans="1:9" s="6" customFormat="1" ht="15" customHeight="1">
      <c r="A9" s="28" t="s">
        <v>15</v>
      </c>
      <c r="B9" s="30">
        <f>SUM(C9:I9)</f>
        <v>17</v>
      </c>
      <c r="C9" s="30">
        <v>0</v>
      </c>
      <c r="D9" s="30">
        <v>1</v>
      </c>
      <c r="E9" s="30">
        <v>7</v>
      </c>
      <c r="F9" s="30">
        <v>4</v>
      </c>
      <c r="G9" s="30">
        <v>1</v>
      </c>
      <c r="H9" s="30">
        <v>4</v>
      </c>
      <c r="I9" s="31">
        <v>0</v>
      </c>
    </row>
    <row r="10" spans="1:9" s="6" customFormat="1" ht="6" customHeight="1">
      <c r="A10" s="102"/>
      <c r="B10" s="14"/>
      <c r="C10" s="32"/>
      <c r="D10" s="32"/>
      <c r="E10" s="14"/>
      <c r="F10" s="14"/>
      <c r="G10" s="14"/>
      <c r="H10" s="14"/>
      <c r="I10" s="15"/>
    </row>
    <row r="11" spans="1:8" s="17" customFormat="1" ht="13.5">
      <c r="A11" s="103" t="s">
        <v>102</v>
      </c>
      <c r="H11" s="33"/>
    </row>
  </sheetData>
  <sheetProtection/>
  <mergeCells count="5">
    <mergeCell ref="A1:I1"/>
    <mergeCell ref="A3:A5"/>
    <mergeCell ref="B3:B5"/>
    <mergeCell ref="C3:C5"/>
    <mergeCell ref="I3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J11"/>
  <sheetViews>
    <sheetView showGridLines="0" zoomScalePageLayoutView="0" workbookViewId="0" topLeftCell="A1">
      <selection activeCell="A1" sqref="A1:H1"/>
    </sheetView>
  </sheetViews>
  <sheetFormatPr defaultColWidth="9.140625" defaultRowHeight="15"/>
  <cols>
    <col min="1" max="1" width="13.7109375" style="16" customWidth="1"/>
    <col min="2" max="2" width="10.00390625" style="16" customWidth="1"/>
    <col min="3" max="8" width="9.421875" style="16" customWidth="1"/>
    <col min="9" max="9" width="10.57421875" style="16" customWidth="1"/>
    <col min="10" max="16384" width="9.00390625" style="16" customWidth="1"/>
  </cols>
  <sheetData>
    <row r="1" spans="1:8" s="1" customFormat="1" ht="16.5" customHeight="1">
      <c r="A1" s="132" t="s">
        <v>118</v>
      </c>
      <c r="B1" s="132"/>
      <c r="C1" s="132"/>
      <c r="D1" s="132"/>
      <c r="E1" s="132"/>
      <c r="F1" s="132"/>
      <c r="G1" s="132"/>
      <c r="H1" s="132"/>
    </row>
    <row r="2" spans="7:9" s="17" customFormat="1" ht="13.5">
      <c r="G2" s="34"/>
      <c r="H2" s="99" t="s">
        <v>16</v>
      </c>
      <c r="I2" s="35"/>
    </row>
    <row r="3" spans="1:10" s="6" customFormat="1" ht="14.25" customHeight="1">
      <c r="A3" s="128" t="s">
        <v>17</v>
      </c>
      <c r="B3" s="128" t="s">
        <v>9</v>
      </c>
      <c r="C3" s="93" t="s">
        <v>18</v>
      </c>
      <c r="D3" s="93">
        <v>16</v>
      </c>
      <c r="E3" s="93">
        <v>21</v>
      </c>
      <c r="F3" s="93">
        <v>26</v>
      </c>
      <c r="G3" s="94">
        <v>31</v>
      </c>
      <c r="H3" s="131" t="s">
        <v>19</v>
      </c>
      <c r="I3" s="36"/>
      <c r="J3" s="5"/>
    </row>
    <row r="4" spans="1:10" s="6" customFormat="1" ht="14.25" customHeight="1">
      <c r="A4" s="129"/>
      <c r="B4" s="129"/>
      <c r="C4" s="95" t="s">
        <v>20</v>
      </c>
      <c r="D4" s="95" t="s">
        <v>20</v>
      </c>
      <c r="E4" s="95" t="s">
        <v>20</v>
      </c>
      <c r="F4" s="95" t="s">
        <v>20</v>
      </c>
      <c r="G4" s="95" t="s">
        <v>20</v>
      </c>
      <c r="H4" s="129"/>
      <c r="I4" s="37"/>
      <c r="J4" s="5"/>
    </row>
    <row r="5" spans="1:10" s="6" customFormat="1" ht="14.25" customHeight="1">
      <c r="A5" s="130"/>
      <c r="B5" s="130"/>
      <c r="C5" s="96" t="s">
        <v>21</v>
      </c>
      <c r="D5" s="96">
        <v>20</v>
      </c>
      <c r="E5" s="96">
        <v>25</v>
      </c>
      <c r="F5" s="96">
        <v>30</v>
      </c>
      <c r="G5" s="97">
        <v>35</v>
      </c>
      <c r="H5" s="130"/>
      <c r="I5" s="38"/>
      <c r="J5" s="5"/>
    </row>
    <row r="6" spans="1:10" s="6" customFormat="1" ht="6" customHeight="1">
      <c r="A6" s="23"/>
      <c r="B6" s="24"/>
      <c r="C6" s="5"/>
      <c r="D6" s="5"/>
      <c r="E6" s="5"/>
      <c r="F6" s="5"/>
      <c r="G6" s="5"/>
      <c r="H6" s="39"/>
      <c r="J6" s="5"/>
    </row>
    <row r="7" spans="1:10" s="27" customFormat="1" ht="15" customHeight="1">
      <c r="A7" s="98" t="s">
        <v>103</v>
      </c>
      <c r="B7" s="111">
        <f>SUM(B8:B9)</f>
        <v>141</v>
      </c>
      <c r="C7" s="112">
        <f aca="true" t="shared" si="0" ref="C7:H7">SUM(C8:C9)</f>
        <v>28</v>
      </c>
      <c r="D7" s="112">
        <f t="shared" si="0"/>
        <v>29</v>
      </c>
      <c r="E7" s="112">
        <f t="shared" si="0"/>
        <v>48</v>
      </c>
      <c r="F7" s="112">
        <f t="shared" si="0"/>
        <v>33</v>
      </c>
      <c r="G7" s="112">
        <f t="shared" si="0"/>
        <v>3</v>
      </c>
      <c r="H7" s="113">
        <f t="shared" si="0"/>
        <v>0</v>
      </c>
      <c r="I7" s="40"/>
      <c r="J7" s="41"/>
    </row>
    <row r="8" spans="1:9" s="6" customFormat="1" ht="15" customHeight="1">
      <c r="A8" s="42" t="s">
        <v>14</v>
      </c>
      <c r="B8" s="43">
        <f>SUM(C8:H8)</f>
        <v>37</v>
      </c>
      <c r="C8" s="29">
        <v>14</v>
      </c>
      <c r="D8" s="29">
        <v>11</v>
      </c>
      <c r="E8" s="29">
        <v>8</v>
      </c>
      <c r="F8" s="29">
        <v>4</v>
      </c>
      <c r="G8" s="29">
        <v>0</v>
      </c>
      <c r="H8" s="44">
        <v>0</v>
      </c>
      <c r="I8" s="45"/>
    </row>
    <row r="9" spans="1:9" s="6" customFormat="1" ht="15" customHeight="1">
      <c r="A9" s="42" t="s">
        <v>15</v>
      </c>
      <c r="B9" s="43">
        <f>SUM(C9:H9)</f>
        <v>104</v>
      </c>
      <c r="C9" s="29">
        <v>14</v>
      </c>
      <c r="D9" s="29">
        <v>18</v>
      </c>
      <c r="E9" s="29">
        <v>40</v>
      </c>
      <c r="F9" s="29">
        <v>29</v>
      </c>
      <c r="G9" s="29">
        <v>3</v>
      </c>
      <c r="H9" s="44">
        <v>0</v>
      </c>
      <c r="I9" s="46"/>
    </row>
    <row r="10" spans="1:9" s="6" customFormat="1" ht="6" customHeight="1">
      <c r="A10" s="13"/>
      <c r="B10" s="13"/>
      <c r="C10" s="32"/>
      <c r="D10" s="14"/>
      <c r="E10" s="14"/>
      <c r="F10" s="14"/>
      <c r="G10" s="32"/>
      <c r="H10" s="47"/>
      <c r="I10" s="5"/>
    </row>
    <row r="11" s="17" customFormat="1" ht="20.25" customHeight="1">
      <c r="A11" s="48"/>
    </row>
  </sheetData>
  <sheetProtection/>
  <mergeCells count="4">
    <mergeCell ref="A1:H1"/>
    <mergeCell ref="A3:A5"/>
    <mergeCell ref="B3:B5"/>
    <mergeCell ref="H3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J17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1" width="14.7109375" style="16" customWidth="1"/>
    <col min="2" max="9" width="9.421875" style="16" customWidth="1"/>
    <col min="10" max="16384" width="9.00390625" style="16" customWidth="1"/>
  </cols>
  <sheetData>
    <row r="1" spans="1:9" s="1" customFormat="1" ht="16.5" customHeight="1">
      <c r="A1" s="125" t="s">
        <v>119</v>
      </c>
      <c r="B1" s="125"/>
      <c r="C1" s="125"/>
      <c r="D1" s="125"/>
      <c r="E1" s="125"/>
      <c r="F1" s="125"/>
      <c r="G1" s="125"/>
      <c r="H1" s="125"/>
      <c r="I1" s="125"/>
    </row>
    <row r="2" spans="1:9" s="6" customFormat="1" ht="12.75">
      <c r="A2" s="14"/>
      <c r="G2" s="32"/>
      <c r="H2" s="32"/>
      <c r="I2" s="4" t="s">
        <v>22</v>
      </c>
    </row>
    <row r="3" spans="1:10" s="6" customFormat="1" ht="15" customHeight="1">
      <c r="A3" s="133" t="s">
        <v>23</v>
      </c>
      <c r="B3" s="133" t="s">
        <v>24</v>
      </c>
      <c r="C3" s="19" t="s">
        <v>25</v>
      </c>
      <c r="D3" s="19" t="s">
        <v>26</v>
      </c>
      <c r="E3" s="19" t="s">
        <v>27</v>
      </c>
      <c r="F3" s="19" t="s">
        <v>25</v>
      </c>
      <c r="G3" s="19" t="s">
        <v>28</v>
      </c>
      <c r="H3" s="19" t="s">
        <v>26</v>
      </c>
      <c r="I3" s="19" t="s">
        <v>29</v>
      </c>
      <c r="J3" s="5"/>
    </row>
    <row r="4" spans="1:10" s="6" customFormat="1" ht="15" customHeight="1">
      <c r="A4" s="134"/>
      <c r="B4" s="134"/>
      <c r="C4" s="20"/>
      <c r="D4" s="20"/>
      <c r="E4" s="20"/>
      <c r="F4" s="20" t="s">
        <v>30</v>
      </c>
      <c r="G4" s="20" t="s">
        <v>30</v>
      </c>
      <c r="H4" s="20" t="s">
        <v>30</v>
      </c>
      <c r="I4" s="20" t="s">
        <v>31</v>
      </c>
      <c r="J4" s="5"/>
    </row>
    <row r="5" spans="1:10" s="6" customFormat="1" ht="15" customHeight="1">
      <c r="A5" s="135"/>
      <c r="B5" s="135"/>
      <c r="C5" s="22" t="s">
        <v>32</v>
      </c>
      <c r="D5" s="22" t="s">
        <v>32</v>
      </c>
      <c r="E5" s="22" t="s">
        <v>32</v>
      </c>
      <c r="F5" s="22" t="s">
        <v>26</v>
      </c>
      <c r="G5" s="22" t="s">
        <v>27</v>
      </c>
      <c r="H5" s="22" t="s">
        <v>27</v>
      </c>
      <c r="I5" s="22" t="s">
        <v>33</v>
      </c>
      <c r="J5" s="5"/>
    </row>
    <row r="6" spans="1:9" s="6" customFormat="1" ht="6" customHeight="1">
      <c r="A6" s="23"/>
      <c r="B6" s="24"/>
      <c r="C6" s="5"/>
      <c r="D6" s="5"/>
      <c r="E6" s="5"/>
      <c r="F6" s="5"/>
      <c r="G6" s="5"/>
      <c r="H6" s="5"/>
      <c r="I6" s="26"/>
    </row>
    <row r="7" spans="1:9" s="27" customFormat="1" ht="15" customHeight="1">
      <c r="A7" s="98" t="s">
        <v>34</v>
      </c>
      <c r="B7" s="111"/>
      <c r="C7" s="112"/>
      <c r="D7" s="112"/>
      <c r="E7" s="112"/>
      <c r="F7" s="112"/>
      <c r="G7" s="112"/>
      <c r="H7" s="112"/>
      <c r="I7" s="113"/>
    </row>
    <row r="8" spans="1:9" s="27" customFormat="1" ht="15" customHeight="1">
      <c r="A8" s="101" t="s">
        <v>35</v>
      </c>
      <c r="B8" s="114">
        <f>SUM(B9:B10)</f>
        <v>27</v>
      </c>
      <c r="C8" s="114">
        <v>0</v>
      </c>
      <c r="D8" s="114">
        <v>0</v>
      </c>
      <c r="E8" s="114">
        <v>0</v>
      </c>
      <c r="F8" s="114">
        <v>0</v>
      </c>
      <c r="G8" s="114">
        <v>0</v>
      </c>
      <c r="H8" s="114">
        <v>0</v>
      </c>
      <c r="I8" s="110">
        <f>SUM(I9:I10)</f>
        <v>27</v>
      </c>
    </row>
    <row r="9" spans="1:9" s="6" customFormat="1" ht="15" customHeight="1">
      <c r="A9" s="28" t="s">
        <v>36</v>
      </c>
      <c r="B9" s="29">
        <v>10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44">
        <v>10</v>
      </c>
    </row>
    <row r="10" spans="1:9" s="6" customFormat="1" ht="15" customHeight="1">
      <c r="A10" s="28" t="s">
        <v>37</v>
      </c>
      <c r="B10" s="29">
        <v>17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44">
        <v>17</v>
      </c>
    </row>
    <row r="11" spans="1:9" s="6" customFormat="1" ht="15" customHeight="1">
      <c r="A11" s="42"/>
      <c r="B11" s="43"/>
      <c r="C11" s="46"/>
      <c r="D11" s="46"/>
      <c r="E11" s="46"/>
      <c r="F11" s="46"/>
      <c r="G11" s="46"/>
      <c r="H11" s="46"/>
      <c r="I11" s="31"/>
    </row>
    <row r="12" spans="1:9" s="27" customFormat="1" ht="15" customHeight="1">
      <c r="A12" s="98" t="s">
        <v>38</v>
      </c>
      <c r="B12" s="111"/>
      <c r="C12" s="112"/>
      <c r="D12" s="112"/>
      <c r="E12" s="112"/>
      <c r="F12" s="112"/>
      <c r="G12" s="112"/>
      <c r="H12" s="112"/>
      <c r="I12" s="113"/>
    </row>
    <row r="13" spans="1:9" s="27" customFormat="1" ht="15" customHeight="1">
      <c r="A13" s="101" t="s">
        <v>35</v>
      </c>
      <c r="B13" s="114">
        <f>SUM(B14:B15)</f>
        <v>141</v>
      </c>
      <c r="C13" s="114">
        <f aca="true" t="shared" si="0" ref="C13:I13">SUM(C14:C15)</f>
        <v>55</v>
      </c>
      <c r="D13" s="114">
        <f t="shared" si="0"/>
        <v>42</v>
      </c>
      <c r="E13" s="114">
        <f t="shared" si="0"/>
        <v>43</v>
      </c>
      <c r="F13" s="114">
        <f t="shared" si="0"/>
        <v>0</v>
      </c>
      <c r="G13" s="114">
        <f t="shared" si="0"/>
        <v>0</v>
      </c>
      <c r="H13" s="114">
        <f t="shared" si="0"/>
        <v>1</v>
      </c>
      <c r="I13" s="110">
        <f t="shared" si="0"/>
        <v>0</v>
      </c>
    </row>
    <row r="14" spans="1:9" s="6" customFormat="1" ht="15" customHeight="1">
      <c r="A14" s="28" t="s">
        <v>36</v>
      </c>
      <c r="B14" s="29">
        <f>SUM(C14:I14)</f>
        <v>37</v>
      </c>
      <c r="C14" s="29">
        <v>13</v>
      </c>
      <c r="D14" s="29">
        <v>11</v>
      </c>
      <c r="E14" s="29">
        <v>12</v>
      </c>
      <c r="F14" s="29">
        <v>0</v>
      </c>
      <c r="G14" s="29">
        <v>0</v>
      </c>
      <c r="H14" s="29">
        <v>1</v>
      </c>
      <c r="I14" s="44">
        <v>0</v>
      </c>
    </row>
    <row r="15" spans="1:9" s="6" customFormat="1" ht="15" customHeight="1">
      <c r="A15" s="28" t="s">
        <v>37</v>
      </c>
      <c r="B15" s="29">
        <f>SUM(C15:I15)</f>
        <v>104</v>
      </c>
      <c r="C15" s="29">
        <v>42</v>
      </c>
      <c r="D15" s="29">
        <v>31</v>
      </c>
      <c r="E15" s="29">
        <v>31</v>
      </c>
      <c r="F15" s="29">
        <v>0</v>
      </c>
      <c r="G15" s="29">
        <v>0</v>
      </c>
      <c r="H15" s="29">
        <v>0</v>
      </c>
      <c r="I15" s="44">
        <v>0</v>
      </c>
    </row>
    <row r="16" spans="1:9" s="6" customFormat="1" ht="6" customHeight="1">
      <c r="A16" s="49"/>
      <c r="B16" s="13"/>
      <c r="C16" s="14"/>
      <c r="D16" s="14"/>
      <c r="E16" s="14"/>
      <c r="F16" s="32"/>
      <c r="G16" s="32"/>
      <c r="H16" s="32"/>
      <c r="I16" s="15"/>
    </row>
    <row r="17" s="6" customFormat="1" ht="20.25" customHeight="1">
      <c r="A17" s="48"/>
    </row>
  </sheetData>
  <sheetProtection/>
  <mergeCells count="3">
    <mergeCell ref="A1:I1"/>
    <mergeCell ref="A3:A5"/>
    <mergeCell ref="B3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F29"/>
  <sheetViews>
    <sheetView showGridLines="0" zoomScaleSheetLayoutView="100" zoomScalePageLayoutView="0" workbookViewId="0" topLeftCell="A1">
      <selection activeCell="R1" sqref="R1:AE24"/>
    </sheetView>
  </sheetViews>
  <sheetFormatPr defaultColWidth="9.140625" defaultRowHeight="15"/>
  <cols>
    <col min="1" max="1" width="10.421875" style="16" customWidth="1"/>
    <col min="2" max="4" width="6.8515625" style="16" customWidth="1"/>
    <col min="5" max="7" width="8.140625" style="16" customWidth="1"/>
    <col min="8" max="16" width="5.57421875" style="16" customWidth="1"/>
    <col min="17" max="17" width="1.421875" style="16" customWidth="1"/>
    <col min="18" max="20" width="5.7109375" style="16" customWidth="1"/>
    <col min="21" max="21" width="8.140625" style="16" customWidth="1"/>
    <col min="22" max="23" width="5.7109375" style="16" customWidth="1"/>
    <col min="24" max="24" width="8.140625" style="16" customWidth="1"/>
    <col min="25" max="26" width="5.7109375" style="16" customWidth="1"/>
    <col min="27" max="29" width="8.140625" style="72" customWidth="1"/>
    <col min="30" max="30" width="7.140625" style="16" customWidth="1"/>
    <col min="31" max="31" width="11.00390625" style="16" customWidth="1"/>
    <col min="32" max="16384" width="9.00390625" style="16" customWidth="1"/>
  </cols>
  <sheetData>
    <row r="1" spans="1:31" s="1" customFormat="1" ht="15" customHeight="1">
      <c r="A1" s="150" t="s">
        <v>120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50"/>
      <c r="R1" s="151" t="s">
        <v>122</v>
      </c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</row>
    <row r="2" spans="1:31" s="17" customFormat="1" ht="13.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51"/>
      <c r="R2" s="51"/>
      <c r="S2" s="51"/>
      <c r="T2" s="51"/>
      <c r="U2" s="51"/>
      <c r="V2" s="51"/>
      <c r="W2" s="51"/>
      <c r="X2" s="51"/>
      <c r="Z2" s="51"/>
      <c r="AA2" s="52"/>
      <c r="AB2" s="53"/>
      <c r="AC2" s="52"/>
      <c r="AE2" s="4"/>
    </row>
    <row r="3" spans="1:32" s="86" customFormat="1" ht="21" customHeight="1">
      <c r="A3" s="128" t="s">
        <v>17</v>
      </c>
      <c r="B3" s="136" t="s">
        <v>124</v>
      </c>
      <c r="C3" s="137"/>
      <c r="D3" s="138"/>
      <c r="E3" s="142" t="s">
        <v>104</v>
      </c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84"/>
      <c r="R3" s="143" t="s">
        <v>104</v>
      </c>
      <c r="S3" s="143"/>
      <c r="T3" s="143"/>
      <c r="U3" s="143"/>
      <c r="V3" s="143"/>
      <c r="W3" s="143"/>
      <c r="X3" s="143"/>
      <c r="Y3" s="143"/>
      <c r="Z3" s="153"/>
      <c r="AA3" s="144" t="s">
        <v>88</v>
      </c>
      <c r="AB3" s="145"/>
      <c r="AC3" s="146"/>
      <c r="AD3" s="131" t="s">
        <v>89</v>
      </c>
      <c r="AE3" s="128" t="s">
        <v>17</v>
      </c>
      <c r="AF3" s="85"/>
    </row>
    <row r="4" spans="1:32" s="86" customFormat="1" ht="21" customHeight="1">
      <c r="A4" s="129"/>
      <c r="B4" s="139"/>
      <c r="C4" s="140"/>
      <c r="D4" s="141"/>
      <c r="E4" s="130" t="s">
        <v>39</v>
      </c>
      <c r="F4" s="130"/>
      <c r="G4" s="130"/>
      <c r="H4" s="152" t="s">
        <v>71</v>
      </c>
      <c r="I4" s="152"/>
      <c r="J4" s="152"/>
      <c r="K4" s="152" t="s">
        <v>72</v>
      </c>
      <c r="L4" s="152"/>
      <c r="M4" s="152"/>
      <c r="N4" s="152" t="s">
        <v>70</v>
      </c>
      <c r="O4" s="152"/>
      <c r="P4" s="152"/>
      <c r="Q4" s="89"/>
      <c r="R4" s="130" t="s">
        <v>40</v>
      </c>
      <c r="S4" s="130"/>
      <c r="T4" s="130"/>
      <c r="U4" s="141" t="s">
        <v>41</v>
      </c>
      <c r="V4" s="130"/>
      <c r="W4" s="130"/>
      <c r="X4" s="130" t="s">
        <v>42</v>
      </c>
      <c r="Y4" s="130"/>
      <c r="Z4" s="139"/>
      <c r="AA4" s="147"/>
      <c r="AB4" s="148"/>
      <c r="AC4" s="149"/>
      <c r="AD4" s="129"/>
      <c r="AE4" s="129"/>
      <c r="AF4" s="85"/>
    </row>
    <row r="5" spans="1:32" s="86" customFormat="1" ht="21" customHeight="1">
      <c r="A5" s="130"/>
      <c r="B5" s="88" t="s">
        <v>83</v>
      </c>
      <c r="C5" s="88" t="s">
        <v>43</v>
      </c>
      <c r="D5" s="88" t="s">
        <v>44</v>
      </c>
      <c r="E5" s="88" t="s">
        <v>106</v>
      </c>
      <c r="F5" s="88" t="s">
        <v>43</v>
      </c>
      <c r="G5" s="88" t="s">
        <v>44</v>
      </c>
      <c r="H5" s="88" t="s">
        <v>105</v>
      </c>
      <c r="I5" s="88" t="s">
        <v>43</v>
      </c>
      <c r="J5" s="88" t="s">
        <v>44</v>
      </c>
      <c r="K5" s="88" t="s">
        <v>105</v>
      </c>
      <c r="L5" s="88" t="s">
        <v>43</v>
      </c>
      <c r="M5" s="88" t="s">
        <v>44</v>
      </c>
      <c r="N5" s="88" t="s">
        <v>105</v>
      </c>
      <c r="O5" s="88" t="s">
        <v>43</v>
      </c>
      <c r="P5" s="88" t="s">
        <v>44</v>
      </c>
      <c r="Q5" s="89"/>
      <c r="R5" s="88" t="s">
        <v>105</v>
      </c>
      <c r="S5" s="88" t="s">
        <v>43</v>
      </c>
      <c r="T5" s="88" t="s">
        <v>44</v>
      </c>
      <c r="U5" s="88" t="s">
        <v>105</v>
      </c>
      <c r="V5" s="88" t="s">
        <v>43</v>
      </c>
      <c r="W5" s="88" t="s">
        <v>44</v>
      </c>
      <c r="X5" s="88" t="s">
        <v>105</v>
      </c>
      <c r="Y5" s="88" t="s">
        <v>43</v>
      </c>
      <c r="Z5" s="88" t="s">
        <v>44</v>
      </c>
      <c r="AA5" s="88" t="s">
        <v>105</v>
      </c>
      <c r="AB5" s="88" t="s">
        <v>43</v>
      </c>
      <c r="AC5" s="88" t="s">
        <v>44</v>
      </c>
      <c r="AD5" s="130"/>
      <c r="AE5" s="130"/>
      <c r="AF5" s="85"/>
    </row>
    <row r="6" spans="1:32" s="6" customFormat="1" ht="5.25" customHeight="1">
      <c r="A6" s="1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55"/>
      <c r="AB6" s="55"/>
      <c r="AC6" s="55"/>
      <c r="AD6" s="54"/>
      <c r="AE6" s="20"/>
      <c r="AF6" s="5"/>
    </row>
    <row r="7" spans="1:31" s="27" customFormat="1" ht="21" customHeight="1">
      <c r="A7" s="107" t="s">
        <v>45</v>
      </c>
      <c r="B7" s="56">
        <v>2800</v>
      </c>
      <c r="C7" s="56">
        <v>1372</v>
      </c>
      <c r="D7" s="56">
        <v>1428</v>
      </c>
      <c r="E7" s="56">
        <v>3789</v>
      </c>
      <c r="F7" s="56">
        <v>1878</v>
      </c>
      <c r="G7" s="56">
        <v>1911</v>
      </c>
      <c r="H7" s="56">
        <v>91</v>
      </c>
      <c r="I7" s="56">
        <v>49</v>
      </c>
      <c r="J7" s="56">
        <v>42</v>
      </c>
      <c r="K7" s="56">
        <v>398</v>
      </c>
      <c r="L7" s="56">
        <v>216</v>
      </c>
      <c r="M7" s="56">
        <v>182</v>
      </c>
      <c r="N7" s="56">
        <v>480</v>
      </c>
      <c r="O7" s="56">
        <v>229</v>
      </c>
      <c r="P7" s="56">
        <v>251</v>
      </c>
      <c r="Q7" s="56"/>
      <c r="R7" s="56">
        <v>978</v>
      </c>
      <c r="S7" s="56">
        <v>483</v>
      </c>
      <c r="T7" s="56">
        <v>495</v>
      </c>
      <c r="U7" s="56">
        <v>893</v>
      </c>
      <c r="V7" s="56">
        <v>456</v>
      </c>
      <c r="W7" s="56">
        <v>437</v>
      </c>
      <c r="X7" s="56">
        <v>949</v>
      </c>
      <c r="Y7" s="56">
        <v>445</v>
      </c>
      <c r="Z7" s="56">
        <v>504</v>
      </c>
      <c r="AA7" s="57">
        <v>0</v>
      </c>
      <c r="AB7" s="57">
        <v>0</v>
      </c>
      <c r="AC7" s="57">
        <v>0</v>
      </c>
      <c r="AD7" s="105" t="s">
        <v>47</v>
      </c>
      <c r="AE7" s="107" t="s">
        <v>45</v>
      </c>
    </row>
    <row r="8" spans="1:31" s="83" customFormat="1" ht="21" customHeight="1">
      <c r="A8" s="107" t="s">
        <v>91</v>
      </c>
      <c r="B8" s="56">
        <v>691</v>
      </c>
      <c r="C8" s="56">
        <v>338</v>
      </c>
      <c r="D8" s="56">
        <v>353</v>
      </c>
      <c r="E8" s="56">
        <v>4048</v>
      </c>
      <c r="F8" s="56">
        <v>2026</v>
      </c>
      <c r="G8" s="56">
        <v>2022</v>
      </c>
      <c r="H8" s="56">
        <v>118</v>
      </c>
      <c r="I8" s="56">
        <v>68</v>
      </c>
      <c r="J8" s="56">
        <v>50</v>
      </c>
      <c r="K8" s="56">
        <v>427</v>
      </c>
      <c r="L8" s="56">
        <v>220</v>
      </c>
      <c r="M8" s="56">
        <v>207</v>
      </c>
      <c r="N8" s="56">
        <v>552</v>
      </c>
      <c r="O8" s="56">
        <v>284</v>
      </c>
      <c r="P8" s="56">
        <v>268</v>
      </c>
      <c r="Q8" s="56"/>
      <c r="R8" s="56">
        <v>958</v>
      </c>
      <c r="S8" s="56">
        <v>457</v>
      </c>
      <c r="T8" s="56">
        <v>501</v>
      </c>
      <c r="U8" s="56">
        <v>1041</v>
      </c>
      <c r="V8" s="56">
        <v>510</v>
      </c>
      <c r="W8" s="56">
        <v>531</v>
      </c>
      <c r="X8" s="56">
        <v>952</v>
      </c>
      <c r="Y8" s="56">
        <v>487</v>
      </c>
      <c r="Z8" s="56">
        <v>465</v>
      </c>
      <c r="AA8" s="57">
        <v>916</v>
      </c>
      <c r="AB8" s="57">
        <v>434</v>
      </c>
      <c r="AC8" s="57">
        <v>482</v>
      </c>
      <c r="AD8" s="105">
        <v>18.7</v>
      </c>
      <c r="AE8" s="107" t="s">
        <v>90</v>
      </c>
    </row>
    <row r="9" spans="1:31" s="83" customFormat="1" ht="21" customHeight="1">
      <c r="A9" s="107" t="s">
        <v>96</v>
      </c>
      <c r="B9" s="56">
        <v>596</v>
      </c>
      <c r="C9" s="56">
        <v>298</v>
      </c>
      <c r="D9" s="56">
        <v>298</v>
      </c>
      <c r="E9" s="56">
        <v>4065</v>
      </c>
      <c r="F9" s="56">
        <v>2069</v>
      </c>
      <c r="G9" s="56">
        <v>1996</v>
      </c>
      <c r="H9" s="56">
        <v>120</v>
      </c>
      <c r="I9" s="56">
        <v>60</v>
      </c>
      <c r="J9" s="56">
        <v>60</v>
      </c>
      <c r="K9" s="56">
        <v>435</v>
      </c>
      <c r="L9" s="56">
        <v>250</v>
      </c>
      <c r="M9" s="56">
        <v>185</v>
      </c>
      <c r="N9" s="56">
        <v>548</v>
      </c>
      <c r="O9" s="56">
        <v>287</v>
      </c>
      <c r="P9" s="56">
        <v>261</v>
      </c>
      <c r="Q9" s="56"/>
      <c r="R9" s="56">
        <v>995</v>
      </c>
      <c r="S9" s="56">
        <v>508</v>
      </c>
      <c r="T9" s="56">
        <v>487</v>
      </c>
      <c r="U9" s="56">
        <v>943</v>
      </c>
      <c r="V9" s="56">
        <v>461</v>
      </c>
      <c r="W9" s="56">
        <v>482</v>
      </c>
      <c r="X9" s="56">
        <v>1024</v>
      </c>
      <c r="Y9" s="56">
        <v>503</v>
      </c>
      <c r="Z9" s="56">
        <v>521</v>
      </c>
      <c r="AA9" s="57">
        <v>947</v>
      </c>
      <c r="AB9" s="57">
        <v>487</v>
      </c>
      <c r="AC9" s="57">
        <v>460</v>
      </c>
      <c r="AD9" s="105">
        <v>19.9</v>
      </c>
      <c r="AE9" s="107" t="s">
        <v>93</v>
      </c>
    </row>
    <row r="10" spans="1:31" s="83" customFormat="1" ht="21" customHeight="1">
      <c r="A10" s="115" t="s">
        <v>97</v>
      </c>
      <c r="B10" s="59">
        <f>B12+B13</f>
        <v>466</v>
      </c>
      <c r="C10" s="59">
        <f>C12+C13</f>
        <v>210</v>
      </c>
      <c r="D10" s="59">
        <f>D12+D13</f>
        <v>256</v>
      </c>
      <c r="E10" s="59">
        <f>SUM(F10:G10)</f>
        <v>3962</v>
      </c>
      <c r="F10" s="59">
        <f>SUM(I10+L10+O10+S10+V10+Y10)</f>
        <v>1993</v>
      </c>
      <c r="G10" s="59">
        <f>SUM(J10+M10+P10+T10+W10+Z10)</f>
        <v>1969</v>
      </c>
      <c r="H10" s="59">
        <f>SUM(H12:H13)</f>
        <v>105</v>
      </c>
      <c r="I10" s="59">
        <f aca="true" t="shared" si="0" ref="I10:Z10">SUM(I12:I13)</f>
        <v>60</v>
      </c>
      <c r="J10" s="59">
        <f t="shared" si="0"/>
        <v>45</v>
      </c>
      <c r="K10" s="59">
        <f t="shared" si="0"/>
        <v>430</v>
      </c>
      <c r="L10" s="59">
        <f t="shared" si="0"/>
        <v>216</v>
      </c>
      <c r="M10" s="59">
        <f t="shared" si="0"/>
        <v>214</v>
      </c>
      <c r="N10" s="59">
        <f t="shared" si="0"/>
        <v>551</v>
      </c>
      <c r="O10" s="59">
        <f t="shared" si="0"/>
        <v>315</v>
      </c>
      <c r="P10" s="59">
        <f t="shared" si="0"/>
        <v>236</v>
      </c>
      <c r="Q10" s="59"/>
      <c r="R10" s="59">
        <f t="shared" si="0"/>
        <v>949</v>
      </c>
      <c r="S10" s="59">
        <f t="shared" si="0"/>
        <v>468</v>
      </c>
      <c r="T10" s="59">
        <f t="shared" si="0"/>
        <v>481</v>
      </c>
      <c r="U10" s="59">
        <f t="shared" si="0"/>
        <v>962</v>
      </c>
      <c r="V10" s="59">
        <f t="shared" si="0"/>
        <v>469</v>
      </c>
      <c r="W10" s="59">
        <f t="shared" si="0"/>
        <v>493</v>
      </c>
      <c r="X10" s="59">
        <f t="shared" si="0"/>
        <v>965</v>
      </c>
      <c r="Y10" s="59">
        <f t="shared" si="0"/>
        <v>465</v>
      </c>
      <c r="Z10" s="59">
        <f t="shared" si="0"/>
        <v>500</v>
      </c>
      <c r="AA10" s="60">
        <v>1024</v>
      </c>
      <c r="AB10" s="60">
        <v>515</v>
      </c>
      <c r="AC10" s="60">
        <v>509</v>
      </c>
      <c r="AD10" s="116">
        <v>20.9</v>
      </c>
      <c r="AE10" s="115" t="s">
        <v>97</v>
      </c>
    </row>
    <row r="11" spans="1:31" s="6" customFormat="1" ht="15" customHeight="1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60"/>
      <c r="AB11" s="60"/>
      <c r="AC11" s="60"/>
      <c r="AD11" s="61"/>
      <c r="AE11" s="58"/>
    </row>
    <row r="12" spans="1:31" s="65" customFormat="1" ht="21" customHeight="1">
      <c r="A12" s="62" t="s">
        <v>46</v>
      </c>
      <c r="B12" s="63">
        <v>64</v>
      </c>
      <c r="C12" s="63">
        <v>28</v>
      </c>
      <c r="D12" s="63">
        <v>36</v>
      </c>
      <c r="E12" s="63">
        <v>974</v>
      </c>
      <c r="F12" s="63">
        <v>522</v>
      </c>
      <c r="G12" s="63">
        <v>452</v>
      </c>
      <c r="H12" s="63">
        <v>32</v>
      </c>
      <c r="I12" s="63">
        <v>21</v>
      </c>
      <c r="J12" s="63">
        <v>11</v>
      </c>
      <c r="K12" s="63">
        <v>130</v>
      </c>
      <c r="L12" s="63">
        <v>73</v>
      </c>
      <c r="M12" s="63">
        <v>57</v>
      </c>
      <c r="N12" s="63">
        <v>162</v>
      </c>
      <c r="O12" s="63">
        <v>101</v>
      </c>
      <c r="P12" s="63">
        <v>61</v>
      </c>
      <c r="Q12" s="57"/>
      <c r="R12" s="63">
        <v>210</v>
      </c>
      <c r="S12" s="63">
        <v>106</v>
      </c>
      <c r="T12" s="63">
        <v>104</v>
      </c>
      <c r="U12" s="63">
        <v>229</v>
      </c>
      <c r="V12" s="63">
        <v>121</v>
      </c>
      <c r="W12" s="63">
        <v>108</v>
      </c>
      <c r="X12" s="63">
        <v>211</v>
      </c>
      <c r="Y12" s="63">
        <v>100</v>
      </c>
      <c r="Z12" s="63">
        <v>111</v>
      </c>
      <c r="AA12" s="118">
        <v>217</v>
      </c>
      <c r="AB12" s="118">
        <v>112</v>
      </c>
      <c r="AC12" s="118">
        <v>105</v>
      </c>
      <c r="AD12" s="64" t="s">
        <v>47</v>
      </c>
      <c r="AE12" s="62" t="s">
        <v>48</v>
      </c>
    </row>
    <row r="13" spans="1:31" s="65" customFormat="1" ht="21" customHeight="1">
      <c r="A13" s="62" t="s">
        <v>49</v>
      </c>
      <c r="B13" s="63">
        <v>402</v>
      </c>
      <c r="C13" s="63">
        <v>182</v>
      </c>
      <c r="D13" s="63">
        <v>220</v>
      </c>
      <c r="E13" s="63">
        <v>2988</v>
      </c>
      <c r="F13" s="63">
        <v>1471</v>
      </c>
      <c r="G13" s="63">
        <v>1517</v>
      </c>
      <c r="H13" s="63">
        <v>73</v>
      </c>
      <c r="I13" s="63">
        <v>39</v>
      </c>
      <c r="J13" s="63">
        <v>34</v>
      </c>
      <c r="K13" s="63">
        <v>300</v>
      </c>
      <c r="L13" s="63">
        <v>143</v>
      </c>
      <c r="M13" s="63">
        <v>157</v>
      </c>
      <c r="N13" s="63">
        <v>389</v>
      </c>
      <c r="O13" s="63">
        <v>214</v>
      </c>
      <c r="P13" s="63">
        <v>175</v>
      </c>
      <c r="Q13" s="57"/>
      <c r="R13" s="63">
        <v>739</v>
      </c>
      <c r="S13" s="63">
        <v>362</v>
      </c>
      <c r="T13" s="63">
        <v>377</v>
      </c>
      <c r="U13" s="63">
        <v>733</v>
      </c>
      <c r="V13" s="63">
        <v>348</v>
      </c>
      <c r="W13" s="63">
        <v>385</v>
      </c>
      <c r="X13" s="63">
        <v>754</v>
      </c>
      <c r="Y13" s="63">
        <v>365</v>
      </c>
      <c r="Z13" s="63">
        <v>389</v>
      </c>
      <c r="AA13" s="118">
        <v>807</v>
      </c>
      <c r="AB13" s="118">
        <v>403</v>
      </c>
      <c r="AC13" s="118">
        <v>404</v>
      </c>
      <c r="AD13" s="64" t="s">
        <v>47</v>
      </c>
      <c r="AE13" s="62" t="s">
        <v>50</v>
      </c>
    </row>
    <row r="14" spans="1:31" s="6" customFormat="1" ht="15" customHeight="1">
      <c r="A14" s="28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/>
      <c r="AB14" s="57"/>
      <c r="AC14" s="57"/>
      <c r="AD14" s="66"/>
      <c r="AE14" s="28"/>
    </row>
    <row r="15" spans="1:31" s="6" customFormat="1" ht="21" customHeight="1">
      <c r="A15" s="28" t="s">
        <v>63</v>
      </c>
      <c r="B15" s="67">
        <v>117</v>
      </c>
      <c r="C15" s="67">
        <v>53</v>
      </c>
      <c r="D15" s="67">
        <v>64</v>
      </c>
      <c r="E15" s="67">
        <v>1182</v>
      </c>
      <c r="F15" s="67">
        <v>590</v>
      </c>
      <c r="G15" s="67">
        <v>592</v>
      </c>
      <c r="H15" s="67">
        <v>25</v>
      </c>
      <c r="I15" s="67">
        <v>12</v>
      </c>
      <c r="J15" s="67">
        <v>13</v>
      </c>
      <c r="K15" s="67">
        <v>100</v>
      </c>
      <c r="L15" s="67">
        <v>52</v>
      </c>
      <c r="M15" s="67">
        <v>48</v>
      </c>
      <c r="N15" s="67">
        <v>131</v>
      </c>
      <c r="O15" s="67">
        <v>71</v>
      </c>
      <c r="P15" s="67">
        <v>60</v>
      </c>
      <c r="Q15" s="56"/>
      <c r="R15" s="67">
        <v>295</v>
      </c>
      <c r="S15" s="67">
        <v>147</v>
      </c>
      <c r="T15" s="67">
        <v>148</v>
      </c>
      <c r="U15" s="67">
        <v>329</v>
      </c>
      <c r="V15" s="67">
        <v>160</v>
      </c>
      <c r="W15" s="67">
        <v>169</v>
      </c>
      <c r="X15" s="67">
        <v>302</v>
      </c>
      <c r="Y15" s="67">
        <v>148</v>
      </c>
      <c r="Z15" s="67">
        <v>154</v>
      </c>
      <c r="AA15" s="63">
        <v>0</v>
      </c>
      <c r="AB15" s="63">
        <v>0</v>
      </c>
      <c r="AC15" s="63">
        <v>0</v>
      </c>
      <c r="AD15" s="66" t="s">
        <v>47</v>
      </c>
      <c r="AE15" s="28" t="s">
        <v>51</v>
      </c>
    </row>
    <row r="16" spans="1:31" s="6" customFormat="1" ht="21" customHeight="1">
      <c r="A16" s="28" t="s">
        <v>64</v>
      </c>
      <c r="B16" s="67">
        <v>94</v>
      </c>
      <c r="C16" s="67">
        <v>35</v>
      </c>
      <c r="D16" s="67">
        <v>59</v>
      </c>
      <c r="E16" s="67">
        <v>958</v>
      </c>
      <c r="F16" s="67">
        <v>460</v>
      </c>
      <c r="G16" s="67">
        <v>498</v>
      </c>
      <c r="H16" s="67">
        <v>28</v>
      </c>
      <c r="I16" s="67">
        <v>17</v>
      </c>
      <c r="J16" s="67">
        <v>11</v>
      </c>
      <c r="K16" s="67">
        <v>89</v>
      </c>
      <c r="L16" s="67">
        <v>40</v>
      </c>
      <c r="M16" s="67">
        <v>49</v>
      </c>
      <c r="N16" s="67">
        <v>122</v>
      </c>
      <c r="O16" s="67">
        <v>65</v>
      </c>
      <c r="P16" s="67">
        <v>57</v>
      </c>
      <c r="Q16" s="56"/>
      <c r="R16" s="67">
        <v>236</v>
      </c>
      <c r="S16" s="67">
        <v>108</v>
      </c>
      <c r="T16" s="67">
        <v>128</v>
      </c>
      <c r="U16" s="67">
        <v>238</v>
      </c>
      <c r="V16" s="67">
        <v>112</v>
      </c>
      <c r="W16" s="67">
        <v>126</v>
      </c>
      <c r="X16" s="67">
        <v>245</v>
      </c>
      <c r="Y16" s="67">
        <v>118</v>
      </c>
      <c r="Z16" s="67">
        <v>127</v>
      </c>
      <c r="AA16" s="63">
        <v>0</v>
      </c>
      <c r="AB16" s="63">
        <v>0</v>
      </c>
      <c r="AC16" s="63">
        <v>0</v>
      </c>
      <c r="AD16" s="66" t="s">
        <v>47</v>
      </c>
      <c r="AE16" s="28" t="s">
        <v>52</v>
      </c>
    </row>
    <row r="17" spans="1:31" s="6" customFormat="1" ht="21" customHeight="1">
      <c r="A17" s="28" t="s">
        <v>65</v>
      </c>
      <c r="B17" s="67">
        <v>132</v>
      </c>
      <c r="C17" s="67">
        <v>64</v>
      </c>
      <c r="D17" s="67">
        <v>68</v>
      </c>
      <c r="E17" s="67">
        <v>526</v>
      </c>
      <c r="F17" s="67">
        <v>267</v>
      </c>
      <c r="G17" s="67">
        <v>259</v>
      </c>
      <c r="H17" s="67">
        <v>14</v>
      </c>
      <c r="I17" s="67">
        <v>7</v>
      </c>
      <c r="J17" s="67">
        <v>7</v>
      </c>
      <c r="K17" s="67">
        <v>72</v>
      </c>
      <c r="L17" s="67">
        <v>36</v>
      </c>
      <c r="M17" s="67">
        <v>36</v>
      </c>
      <c r="N17" s="67">
        <v>78</v>
      </c>
      <c r="O17" s="67">
        <v>48</v>
      </c>
      <c r="P17" s="67">
        <v>30</v>
      </c>
      <c r="Q17" s="56"/>
      <c r="R17" s="67">
        <v>132</v>
      </c>
      <c r="S17" s="67">
        <v>67</v>
      </c>
      <c r="T17" s="67">
        <v>65</v>
      </c>
      <c r="U17" s="67">
        <v>104</v>
      </c>
      <c r="V17" s="67">
        <v>48</v>
      </c>
      <c r="W17" s="67">
        <v>56</v>
      </c>
      <c r="X17" s="67">
        <v>126</v>
      </c>
      <c r="Y17" s="67">
        <v>61</v>
      </c>
      <c r="Z17" s="67">
        <v>65</v>
      </c>
      <c r="AA17" s="63">
        <v>0</v>
      </c>
      <c r="AB17" s="63">
        <v>0</v>
      </c>
      <c r="AC17" s="63">
        <v>0</v>
      </c>
      <c r="AD17" s="66" t="s">
        <v>47</v>
      </c>
      <c r="AE17" s="28" t="s">
        <v>53</v>
      </c>
    </row>
    <row r="18" spans="1:31" s="6" customFormat="1" ht="21" customHeight="1">
      <c r="A18" s="28" t="s">
        <v>66</v>
      </c>
      <c r="B18" s="67">
        <v>22</v>
      </c>
      <c r="C18" s="67">
        <v>12</v>
      </c>
      <c r="D18" s="67">
        <v>10</v>
      </c>
      <c r="E18" s="67">
        <v>135</v>
      </c>
      <c r="F18" s="67">
        <v>69</v>
      </c>
      <c r="G18" s="67">
        <v>66</v>
      </c>
      <c r="H18" s="67">
        <v>0</v>
      </c>
      <c r="I18" s="67">
        <v>0</v>
      </c>
      <c r="J18" s="67">
        <v>0</v>
      </c>
      <c r="K18" s="67">
        <v>11</v>
      </c>
      <c r="L18" s="67">
        <v>4</v>
      </c>
      <c r="M18" s="67">
        <v>7</v>
      </c>
      <c r="N18" s="67">
        <v>18</v>
      </c>
      <c r="O18" s="67">
        <v>12</v>
      </c>
      <c r="P18" s="67">
        <v>6</v>
      </c>
      <c r="Q18" s="56"/>
      <c r="R18" s="67">
        <v>39</v>
      </c>
      <c r="S18" s="67">
        <v>22</v>
      </c>
      <c r="T18" s="67">
        <v>17</v>
      </c>
      <c r="U18" s="67">
        <v>27</v>
      </c>
      <c r="V18" s="67">
        <v>13</v>
      </c>
      <c r="W18" s="67">
        <v>14</v>
      </c>
      <c r="X18" s="67">
        <v>40</v>
      </c>
      <c r="Y18" s="67">
        <v>18</v>
      </c>
      <c r="Z18" s="67">
        <v>22</v>
      </c>
      <c r="AA18" s="63">
        <v>0</v>
      </c>
      <c r="AB18" s="63">
        <v>0</v>
      </c>
      <c r="AC18" s="63">
        <v>0</v>
      </c>
      <c r="AD18" s="66" t="s">
        <v>47</v>
      </c>
      <c r="AE18" s="28" t="s">
        <v>54</v>
      </c>
    </row>
    <row r="19" spans="1:31" s="6" customFormat="1" ht="21" customHeight="1">
      <c r="A19" s="28" t="s">
        <v>67</v>
      </c>
      <c r="B19" s="67">
        <v>9</v>
      </c>
      <c r="C19" s="67">
        <v>4</v>
      </c>
      <c r="D19" s="67">
        <v>5</v>
      </c>
      <c r="E19" s="67">
        <v>65</v>
      </c>
      <c r="F19" s="67">
        <v>37</v>
      </c>
      <c r="G19" s="67">
        <v>28</v>
      </c>
      <c r="H19" s="67">
        <v>1</v>
      </c>
      <c r="I19" s="67">
        <v>1</v>
      </c>
      <c r="J19" s="67">
        <v>0</v>
      </c>
      <c r="K19" s="67">
        <v>5</v>
      </c>
      <c r="L19" s="67">
        <v>3</v>
      </c>
      <c r="M19" s="67">
        <v>2</v>
      </c>
      <c r="N19" s="67">
        <v>11</v>
      </c>
      <c r="O19" s="67">
        <v>10</v>
      </c>
      <c r="P19" s="67">
        <v>1</v>
      </c>
      <c r="Q19" s="56"/>
      <c r="R19" s="67">
        <v>18</v>
      </c>
      <c r="S19" s="67">
        <v>9</v>
      </c>
      <c r="T19" s="67">
        <v>9</v>
      </c>
      <c r="U19" s="67">
        <v>9</v>
      </c>
      <c r="V19" s="67">
        <v>4</v>
      </c>
      <c r="W19" s="67">
        <v>5</v>
      </c>
      <c r="X19" s="67">
        <v>21</v>
      </c>
      <c r="Y19" s="67">
        <v>10</v>
      </c>
      <c r="Z19" s="67">
        <v>11</v>
      </c>
      <c r="AA19" s="63">
        <v>0</v>
      </c>
      <c r="AB19" s="63">
        <v>0</v>
      </c>
      <c r="AC19" s="63">
        <v>0</v>
      </c>
      <c r="AD19" s="66" t="s">
        <v>47</v>
      </c>
      <c r="AE19" s="28" t="s">
        <v>55</v>
      </c>
    </row>
    <row r="20" spans="1:31" s="6" customFormat="1" ht="21" customHeight="1">
      <c r="A20" s="28" t="s">
        <v>69</v>
      </c>
      <c r="B20" s="67">
        <v>27</v>
      </c>
      <c r="C20" s="67">
        <v>10</v>
      </c>
      <c r="D20" s="67">
        <v>17</v>
      </c>
      <c r="E20" s="67">
        <v>461</v>
      </c>
      <c r="F20" s="67">
        <v>245</v>
      </c>
      <c r="G20" s="67">
        <v>216</v>
      </c>
      <c r="H20" s="67">
        <v>20</v>
      </c>
      <c r="I20" s="67">
        <v>14</v>
      </c>
      <c r="J20" s="67">
        <v>6</v>
      </c>
      <c r="K20" s="67">
        <v>62</v>
      </c>
      <c r="L20" s="67">
        <v>35</v>
      </c>
      <c r="M20" s="67">
        <v>27</v>
      </c>
      <c r="N20" s="67">
        <v>72</v>
      </c>
      <c r="O20" s="67">
        <v>40</v>
      </c>
      <c r="P20" s="67">
        <v>32</v>
      </c>
      <c r="Q20" s="56"/>
      <c r="R20" s="67">
        <v>104</v>
      </c>
      <c r="S20" s="67">
        <v>51</v>
      </c>
      <c r="T20" s="67">
        <v>53</v>
      </c>
      <c r="U20" s="67">
        <v>102</v>
      </c>
      <c r="V20" s="67">
        <v>55</v>
      </c>
      <c r="W20" s="67">
        <v>47</v>
      </c>
      <c r="X20" s="67">
        <v>101</v>
      </c>
      <c r="Y20" s="67">
        <v>50</v>
      </c>
      <c r="Z20" s="67">
        <v>51</v>
      </c>
      <c r="AA20" s="63">
        <v>0</v>
      </c>
      <c r="AB20" s="63">
        <v>0</v>
      </c>
      <c r="AC20" s="63">
        <v>0</v>
      </c>
      <c r="AD20" s="66" t="s">
        <v>47</v>
      </c>
      <c r="AE20" s="28" t="s">
        <v>56</v>
      </c>
    </row>
    <row r="21" spans="1:31" s="6" customFormat="1" ht="21" customHeight="1">
      <c r="A21" s="28" t="s">
        <v>84</v>
      </c>
      <c r="B21" s="67">
        <v>5</v>
      </c>
      <c r="C21" s="67">
        <v>2</v>
      </c>
      <c r="D21" s="67">
        <v>3</v>
      </c>
      <c r="E21" s="67">
        <v>110</v>
      </c>
      <c r="F21" s="67">
        <v>50</v>
      </c>
      <c r="G21" s="67">
        <v>60</v>
      </c>
      <c r="H21" s="67">
        <v>3</v>
      </c>
      <c r="I21" s="67">
        <v>2</v>
      </c>
      <c r="J21" s="67">
        <v>1</v>
      </c>
      <c r="K21" s="67">
        <v>17</v>
      </c>
      <c r="L21" s="67">
        <v>7</v>
      </c>
      <c r="M21" s="67">
        <v>10</v>
      </c>
      <c r="N21" s="67">
        <v>24</v>
      </c>
      <c r="O21" s="67">
        <v>11</v>
      </c>
      <c r="P21" s="67">
        <v>13</v>
      </c>
      <c r="Q21" s="56"/>
      <c r="R21" s="67">
        <v>21</v>
      </c>
      <c r="S21" s="67">
        <v>11</v>
      </c>
      <c r="T21" s="67">
        <v>10</v>
      </c>
      <c r="U21" s="67">
        <v>21</v>
      </c>
      <c r="V21" s="67">
        <v>11</v>
      </c>
      <c r="W21" s="67">
        <v>10</v>
      </c>
      <c r="X21" s="67">
        <v>24</v>
      </c>
      <c r="Y21" s="67">
        <v>8</v>
      </c>
      <c r="Z21" s="67">
        <v>16</v>
      </c>
      <c r="AA21" s="63">
        <v>0</v>
      </c>
      <c r="AB21" s="63">
        <v>0</v>
      </c>
      <c r="AC21" s="63">
        <v>0</v>
      </c>
      <c r="AD21" s="66" t="s">
        <v>47</v>
      </c>
      <c r="AE21" s="28" t="s">
        <v>84</v>
      </c>
    </row>
    <row r="22" spans="1:31" s="6" customFormat="1" ht="21" customHeight="1">
      <c r="A22" s="28" t="s">
        <v>68</v>
      </c>
      <c r="B22" s="67">
        <v>60</v>
      </c>
      <c r="C22" s="67">
        <v>30</v>
      </c>
      <c r="D22" s="67">
        <v>30</v>
      </c>
      <c r="E22" s="67">
        <v>525</v>
      </c>
      <c r="F22" s="67">
        <v>275</v>
      </c>
      <c r="G22" s="67">
        <v>250</v>
      </c>
      <c r="H22" s="67">
        <v>14</v>
      </c>
      <c r="I22" s="67">
        <v>7</v>
      </c>
      <c r="J22" s="67">
        <v>7</v>
      </c>
      <c r="K22" s="67">
        <v>74</v>
      </c>
      <c r="L22" s="67">
        <v>39</v>
      </c>
      <c r="M22" s="67">
        <v>35</v>
      </c>
      <c r="N22" s="67">
        <v>95</v>
      </c>
      <c r="O22" s="67">
        <v>58</v>
      </c>
      <c r="P22" s="67">
        <v>37</v>
      </c>
      <c r="Q22" s="56"/>
      <c r="R22" s="67">
        <v>104</v>
      </c>
      <c r="S22" s="67">
        <v>53</v>
      </c>
      <c r="T22" s="67">
        <v>51</v>
      </c>
      <c r="U22" s="67">
        <v>132</v>
      </c>
      <c r="V22" s="67">
        <v>66</v>
      </c>
      <c r="W22" s="67">
        <v>66</v>
      </c>
      <c r="X22" s="67">
        <v>106</v>
      </c>
      <c r="Y22" s="67">
        <v>52</v>
      </c>
      <c r="Z22" s="67">
        <v>54</v>
      </c>
      <c r="AA22" s="63">
        <v>0</v>
      </c>
      <c r="AB22" s="63">
        <v>0</v>
      </c>
      <c r="AC22" s="63">
        <v>0</v>
      </c>
      <c r="AD22" s="66" t="s">
        <v>47</v>
      </c>
      <c r="AE22" s="28" t="s">
        <v>85</v>
      </c>
    </row>
    <row r="23" spans="1:31" s="6" customFormat="1" ht="15" customHeight="1">
      <c r="A23" s="21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14"/>
      <c r="P23" s="68"/>
      <c r="Q23" s="69"/>
      <c r="R23" s="68"/>
      <c r="S23" s="68"/>
      <c r="T23" s="68"/>
      <c r="U23" s="68"/>
      <c r="V23" s="68"/>
      <c r="W23" s="68"/>
      <c r="X23" s="68"/>
      <c r="Y23" s="68"/>
      <c r="Z23" s="68"/>
      <c r="AA23" s="70"/>
      <c r="AB23" s="70"/>
      <c r="AC23" s="70"/>
      <c r="AD23" s="71"/>
      <c r="AE23" s="21"/>
    </row>
    <row r="24" spans="1:29" s="6" customFormat="1" ht="12.75">
      <c r="A24" s="48" t="s">
        <v>57</v>
      </c>
      <c r="AA24" s="65"/>
      <c r="AB24" s="65"/>
      <c r="AC24" s="65"/>
    </row>
    <row r="26" spans="2:26" ht="13.5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</row>
    <row r="27" spans="2:26" ht="13.5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</row>
    <row r="28" spans="2:26" ht="13.5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</row>
    <row r="29" spans="2:26" ht="13.5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</row>
  </sheetData>
  <sheetProtection/>
  <mergeCells count="16">
    <mergeCell ref="U4:W4"/>
    <mergeCell ref="X4:Z4"/>
    <mergeCell ref="R3:Z3"/>
    <mergeCell ref="R4:T4"/>
    <mergeCell ref="H4:J4"/>
    <mergeCell ref="K4:M4"/>
    <mergeCell ref="A3:A5"/>
    <mergeCell ref="B3:D4"/>
    <mergeCell ref="E3:P3"/>
    <mergeCell ref="AA3:AC4"/>
    <mergeCell ref="A1:P1"/>
    <mergeCell ref="AD3:AD5"/>
    <mergeCell ref="R1:AE1"/>
    <mergeCell ref="AE3:AE5"/>
    <mergeCell ref="E4:G4"/>
    <mergeCell ref="N4:P4"/>
  </mergeCells>
  <printOptions/>
  <pageMargins left="0.6220472440944883" right="0.4330708661417323" top="0.9448818897637796" bottom="0.5118110236220472" header="0.31496062992125984" footer="0.31496062992125984"/>
  <pageSetup firstPageNumber="70" useFirstPageNumber="1" horizontalDpi="600" verticalDpi="600" orientation="portrait" paperSize="9" scale="44" r:id="rId1"/>
  <headerFooter>
    <oddFooter>&amp;C&amp;"ＭＳ Ｐ明朝,標準"&amp;10-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H27"/>
  <sheetViews>
    <sheetView showGridLines="0" tabSelected="1" zoomScaleSheetLayoutView="100" zoomScalePageLayoutView="0" workbookViewId="0" topLeftCell="A1">
      <pane ySplit="5" topLeftCell="A15" activePane="bottomLeft" state="frozen"/>
      <selection pane="topLeft" activeCell="A1" sqref="A1"/>
      <selection pane="bottomLeft" activeCell="S1" sqref="S1:AH23"/>
    </sheetView>
  </sheetViews>
  <sheetFormatPr defaultColWidth="9.140625" defaultRowHeight="15"/>
  <cols>
    <col min="1" max="1" width="11.57421875" style="16" customWidth="1"/>
    <col min="2" max="2" width="6.140625" style="16" customWidth="1"/>
    <col min="3" max="3" width="6.28125" style="16" customWidth="1"/>
    <col min="4" max="4" width="6.140625" style="16" customWidth="1"/>
    <col min="5" max="10" width="5.57421875" style="16" customWidth="1"/>
    <col min="11" max="14" width="6.28125" style="16" customWidth="1"/>
    <col min="15" max="16" width="5.57421875" style="16" customWidth="1"/>
    <col min="17" max="20" width="6.421875" style="16" customWidth="1"/>
    <col min="21" max="33" width="5.57421875" style="16" customWidth="1"/>
    <col min="34" max="34" width="12.00390625" style="16" customWidth="1"/>
    <col min="35" max="16384" width="9.00390625" style="16" customWidth="1"/>
  </cols>
  <sheetData>
    <row r="1" spans="1:34" s="90" customFormat="1" ht="14.25">
      <c r="A1" s="117" t="s">
        <v>87</v>
      </c>
      <c r="C1" s="91"/>
      <c r="D1" s="158" t="s">
        <v>121</v>
      </c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91"/>
      <c r="T1" s="158" t="s">
        <v>123</v>
      </c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</row>
    <row r="2" s="6" customFormat="1" ht="12.75">
      <c r="AH2" s="92" t="s">
        <v>58</v>
      </c>
    </row>
    <row r="3" spans="1:34" s="86" customFormat="1" ht="18" customHeight="1">
      <c r="A3" s="128" t="s">
        <v>17</v>
      </c>
      <c r="B3" s="152" t="s">
        <v>115</v>
      </c>
      <c r="C3" s="152"/>
      <c r="D3" s="152"/>
      <c r="E3" s="152" t="s">
        <v>114</v>
      </c>
      <c r="F3" s="152"/>
      <c r="G3" s="152" t="s">
        <v>60</v>
      </c>
      <c r="H3" s="152"/>
      <c r="I3" s="152" t="s">
        <v>113</v>
      </c>
      <c r="J3" s="152"/>
      <c r="K3" s="152" t="s">
        <v>73</v>
      </c>
      <c r="L3" s="152"/>
      <c r="M3" s="152" t="s">
        <v>74</v>
      </c>
      <c r="N3" s="152"/>
      <c r="O3" s="152" t="s">
        <v>76</v>
      </c>
      <c r="P3" s="152"/>
      <c r="Q3" s="152" t="s">
        <v>80</v>
      </c>
      <c r="R3" s="152"/>
      <c r="S3" s="152" t="s">
        <v>75</v>
      </c>
      <c r="T3" s="152"/>
      <c r="U3" s="152" t="s">
        <v>111</v>
      </c>
      <c r="V3" s="152"/>
      <c r="W3" s="152" t="s">
        <v>112</v>
      </c>
      <c r="X3" s="152"/>
      <c r="Y3" s="157" t="s">
        <v>78</v>
      </c>
      <c r="Z3" s="138"/>
      <c r="AA3" s="137" t="s">
        <v>79</v>
      </c>
      <c r="AB3" s="138"/>
      <c r="AC3" s="136" t="s">
        <v>94</v>
      </c>
      <c r="AD3" s="154"/>
      <c r="AE3" s="157" t="s">
        <v>116</v>
      </c>
      <c r="AF3" s="137"/>
      <c r="AG3" s="138"/>
      <c r="AH3" s="128" t="s">
        <v>59</v>
      </c>
    </row>
    <row r="4" spans="1:34" s="86" customFormat="1" ht="18" customHeight="1">
      <c r="A4" s="129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39"/>
      <c r="Z4" s="141"/>
      <c r="AA4" s="140"/>
      <c r="AB4" s="141"/>
      <c r="AC4" s="155"/>
      <c r="AD4" s="156"/>
      <c r="AE4" s="139"/>
      <c r="AF4" s="140"/>
      <c r="AG4" s="141"/>
      <c r="AH4" s="129"/>
    </row>
    <row r="5" spans="1:34" s="86" customFormat="1" ht="24.75" customHeight="1">
      <c r="A5" s="130"/>
      <c r="B5" s="88" t="s">
        <v>110</v>
      </c>
      <c r="C5" s="88" t="s">
        <v>43</v>
      </c>
      <c r="D5" s="88" t="s">
        <v>44</v>
      </c>
      <c r="E5" s="88" t="s">
        <v>43</v>
      </c>
      <c r="F5" s="88" t="s">
        <v>44</v>
      </c>
      <c r="G5" s="88" t="s">
        <v>43</v>
      </c>
      <c r="H5" s="88" t="s">
        <v>44</v>
      </c>
      <c r="I5" s="88" t="s">
        <v>43</v>
      </c>
      <c r="J5" s="88" t="s">
        <v>44</v>
      </c>
      <c r="K5" s="88" t="s">
        <v>43</v>
      </c>
      <c r="L5" s="88" t="s">
        <v>44</v>
      </c>
      <c r="M5" s="88" t="s">
        <v>43</v>
      </c>
      <c r="N5" s="88" t="s">
        <v>44</v>
      </c>
      <c r="O5" s="88" t="s">
        <v>77</v>
      </c>
      <c r="P5" s="88" t="s">
        <v>61</v>
      </c>
      <c r="Q5" s="88" t="s">
        <v>43</v>
      </c>
      <c r="R5" s="88" t="s">
        <v>44</v>
      </c>
      <c r="S5" s="88" t="s">
        <v>43</v>
      </c>
      <c r="T5" s="88" t="s">
        <v>44</v>
      </c>
      <c r="U5" s="88" t="s">
        <v>43</v>
      </c>
      <c r="V5" s="88" t="s">
        <v>44</v>
      </c>
      <c r="W5" s="88" t="s">
        <v>43</v>
      </c>
      <c r="X5" s="88" t="s">
        <v>44</v>
      </c>
      <c r="Y5" s="88" t="s">
        <v>43</v>
      </c>
      <c r="Z5" s="88" t="s">
        <v>44</v>
      </c>
      <c r="AA5" s="88" t="s">
        <v>43</v>
      </c>
      <c r="AB5" s="88" t="s">
        <v>44</v>
      </c>
      <c r="AC5" s="88" t="s">
        <v>43</v>
      </c>
      <c r="AD5" s="88" t="s">
        <v>44</v>
      </c>
      <c r="AE5" s="87" t="s">
        <v>106</v>
      </c>
      <c r="AF5" s="87" t="s">
        <v>43</v>
      </c>
      <c r="AG5" s="87" t="s">
        <v>44</v>
      </c>
      <c r="AH5" s="130"/>
    </row>
    <row r="6" spans="1:34" s="6" customFormat="1" ht="5.25" customHeight="1">
      <c r="A6" s="23"/>
      <c r="B6" s="7"/>
      <c r="C6" s="8"/>
      <c r="D6" s="8"/>
      <c r="E6" s="8"/>
      <c r="F6" s="8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5"/>
    </row>
    <row r="7" spans="1:34" s="27" customFormat="1" ht="24.75" customHeight="1">
      <c r="A7" s="107" t="s">
        <v>62</v>
      </c>
      <c r="B7" s="74">
        <v>439</v>
      </c>
      <c r="C7" s="74">
        <v>35</v>
      </c>
      <c r="D7" s="74">
        <v>404</v>
      </c>
      <c r="E7" s="74">
        <v>4</v>
      </c>
      <c r="F7" s="74">
        <v>20</v>
      </c>
      <c r="G7" s="74">
        <v>2</v>
      </c>
      <c r="H7" s="74">
        <v>18</v>
      </c>
      <c r="I7" s="74">
        <v>0</v>
      </c>
      <c r="J7" s="74">
        <v>0</v>
      </c>
      <c r="K7" s="74">
        <v>0</v>
      </c>
      <c r="L7" s="74">
        <v>25</v>
      </c>
      <c r="M7" s="74">
        <v>0</v>
      </c>
      <c r="N7" s="74">
        <v>8</v>
      </c>
      <c r="O7" s="74">
        <v>26</v>
      </c>
      <c r="P7" s="74">
        <v>221</v>
      </c>
      <c r="Q7" s="74">
        <v>0</v>
      </c>
      <c r="R7" s="74">
        <v>3</v>
      </c>
      <c r="S7" s="74">
        <v>0</v>
      </c>
      <c r="T7" s="74">
        <v>2</v>
      </c>
      <c r="U7" s="74">
        <v>0</v>
      </c>
      <c r="V7" s="74">
        <v>1</v>
      </c>
      <c r="W7" s="74">
        <v>3</v>
      </c>
      <c r="X7" s="74">
        <v>106</v>
      </c>
      <c r="Y7" s="74">
        <v>0</v>
      </c>
      <c r="Z7" s="74">
        <v>10</v>
      </c>
      <c r="AA7" s="74">
        <v>0</v>
      </c>
      <c r="AB7" s="74">
        <v>5</v>
      </c>
      <c r="AC7" s="74">
        <v>0</v>
      </c>
      <c r="AD7" s="74">
        <v>38</v>
      </c>
      <c r="AE7" s="74">
        <v>97</v>
      </c>
      <c r="AF7" s="74">
        <v>23</v>
      </c>
      <c r="AG7" s="74">
        <v>74</v>
      </c>
      <c r="AH7" s="107" t="s">
        <v>62</v>
      </c>
    </row>
    <row r="8" spans="1:34" s="83" customFormat="1" ht="24.75" customHeight="1">
      <c r="A8" s="107" t="s">
        <v>108</v>
      </c>
      <c r="B8" s="74">
        <v>497</v>
      </c>
      <c r="C8" s="74">
        <v>41</v>
      </c>
      <c r="D8" s="74">
        <v>456</v>
      </c>
      <c r="E8" s="74">
        <v>6</v>
      </c>
      <c r="F8" s="74">
        <v>20</v>
      </c>
      <c r="G8" s="74">
        <v>2</v>
      </c>
      <c r="H8" s="74">
        <v>20</v>
      </c>
      <c r="I8" s="74">
        <v>0</v>
      </c>
      <c r="J8" s="74">
        <v>0</v>
      </c>
      <c r="K8" s="74">
        <v>0</v>
      </c>
      <c r="L8" s="74">
        <v>31</v>
      </c>
      <c r="M8" s="74">
        <v>2</v>
      </c>
      <c r="N8" s="74">
        <v>13</v>
      </c>
      <c r="O8" s="74">
        <v>26</v>
      </c>
      <c r="P8" s="74">
        <v>258</v>
      </c>
      <c r="Q8" s="74">
        <v>0</v>
      </c>
      <c r="R8" s="74">
        <v>3</v>
      </c>
      <c r="S8" s="74" t="s">
        <v>86</v>
      </c>
      <c r="T8" s="74">
        <v>2</v>
      </c>
      <c r="U8" s="74">
        <v>1</v>
      </c>
      <c r="V8" s="74">
        <v>2</v>
      </c>
      <c r="W8" s="74">
        <v>4</v>
      </c>
      <c r="X8" s="74">
        <v>107</v>
      </c>
      <c r="Y8" s="74">
        <v>0</v>
      </c>
      <c r="Z8" s="74">
        <v>9</v>
      </c>
      <c r="AA8" s="74">
        <v>0</v>
      </c>
      <c r="AB8" s="74">
        <v>8</v>
      </c>
      <c r="AC8" s="74">
        <v>0</v>
      </c>
      <c r="AD8" s="74">
        <v>37</v>
      </c>
      <c r="AE8" s="74">
        <v>94</v>
      </c>
      <c r="AF8" s="74">
        <v>22</v>
      </c>
      <c r="AG8" s="74">
        <v>72</v>
      </c>
      <c r="AH8" s="107" t="s">
        <v>90</v>
      </c>
    </row>
    <row r="9" spans="1:34" s="83" customFormat="1" ht="24.75" customHeight="1">
      <c r="A9" s="107" t="s">
        <v>109</v>
      </c>
      <c r="B9" s="74">
        <v>507</v>
      </c>
      <c r="C9" s="74">
        <v>43</v>
      </c>
      <c r="D9" s="74">
        <v>464</v>
      </c>
      <c r="E9" s="74">
        <v>7</v>
      </c>
      <c r="F9" s="74">
        <v>19</v>
      </c>
      <c r="G9" s="74">
        <v>2</v>
      </c>
      <c r="H9" s="74">
        <v>18</v>
      </c>
      <c r="I9" s="74">
        <v>0</v>
      </c>
      <c r="J9" s="74">
        <v>0</v>
      </c>
      <c r="K9" s="74">
        <v>0</v>
      </c>
      <c r="L9" s="74">
        <v>34</v>
      </c>
      <c r="M9" s="74">
        <v>2</v>
      </c>
      <c r="N9" s="74">
        <v>18</v>
      </c>
      <c r="O9" s="74">
        <v>29</v>
      </c>
      <c r="P9" s="74">
        <v>282</v>
      </c>
      <c r="Q9" s="74">
        <v>0</v>
      </c>
      <c r="R9" s="74">
        <v>0</v>
      </c>
      <c r="S9" s="74">
        <v>0</v>
      </c>
      <c r="T9" s="74">
        <v>2</v>
      </c>
      <c r="U9" s="74">
        <v>0</v>
      </c>
      <c r="V9" s="74">
        <v>0</v>
      </c>
      <c r="W9" s="74">
        <v>3</v>
      </c>
      <c r="X9" s="74">
        <v>91</v>
      </c>
      <c r="Y9" s="74">
        <v>0</v>
      </c>
      <c r="Z9" s="74">
        <v>5</v>
      </c>
      <c r="AA9" s="74">
        <v>0</v>
      </c>
      <c r="AB9" s="74">
        <v>7</v>
      </c>
      <c r="AC9" s="74">
        <v>1</v>
      </c>
      <c r="AD9" s="74">
        <v>39</v>
      </c>
      <c r="AE9" s="74">
        <v>117</v>
      </c>
      <c r="AF9" s="74">
        <v>25</v>
      </c>
      <c r="AG9" s="74">
        <v>92</v>
      </c>
      <c r="AH9" s="107" t="s">
        <v>92</v>
      </c>
    </row>
    <row r="10" spans="1:34" s="83" customFormat="1" ht="24.75" customHeight="1">
      <c r="A10" s="115" t="s">
        <v>107</v>
      </c>
      <c r="B10" s="76">
        <f>B12+B13</f>
        <v>510</v>
      </c>
      <c r="C10" s="76">
        <f aca="true" t="shared" si="0" ref="C10:AG10">C12+C13</f>
        <v>45</v>
      </c>
      <c r="D10" s="76">
        <f t="shared" si="0"/>
        <v>465</v>
      </c>
      <c r="E10" s="76">
        <f t="shared" si="0"/>
        <v>6</v>
      </c>
      <c r="F10" s="76">
        <f t="shared" si="0"/>
        <v>21</v>
      </c>
      <c r="G10" s="76">
        <f t="shared" si="0"/>
        <v>0</v>
      </c>
      <c r="H10" s="76">
        <f t="shared" si="0"/>
        <v>21</v>
      </c>
      <c r="I10" s="76">
        <f t="shared" si="0"/>
        <v>0</v>
      </c>
      <c r="J10" s="76">
        <f t="shared" si="0"/>
        <v>0</v>
      </c>
      <c r="K10" s="76">
        <f t="shared" si="0"/>
        <v>2</v>
      </c>
      <c r="L10" s="76">
        <f t="shared" si="0"/>
        <v>34</v>
      </c>
      <c r="M10" s="76">
        <f t="shared" si="0"/>
        <v>1</v>
      </c>
      <c r="N10" s="76">
        <f t="shared" si="0"/>
        <v>14</v>
      </c>
      <c r="O10" s="76">
        <f t="shared" si="0"/>
        <v>33</v>
      </c>
      <c r="P10" s="76">
        <f t="shared" si="0"/>
        <v>309</v>
      </c>
      <c r="Q10" s="76">
        <f t="shared" si="0"/>
        <v>0</v>
      </c>
      <c r="R10" s="76">
        <f t="shared" si="0"/>
        <v>0</v>
      </c>
      <c r="S10" s="76">
        <f t="shared" si="0"/>
        <v>0</v>
      </c>
      <c r="T10" s="119">
        <f t="shared" si="0"/>
        <v>1</v>
      </c>
      <c r="U10" s="119">
        <f t="shared" si="0"/>
        <v>0</v>
      </c>
      <c r="V10" s="119">
        <f t="shared" si="0"/>
        <v>1</v>
      </c>
      <c r="W10" s="119">
        <f t="shared" si="0"/>
        <v>3</v>
      </c>
      <c r="X10" s="119">
        <f t="shared" si="0"/>
        <v>64</v>
      </c>
      <c r="Y10" s="119">
        <f t="shared" si="0"/>
        <v>0</v>
      </c>
      <c r="Z10" s="119">
        <f t="shared" si="0"/>
        <v>1</v>
      </c>
      <c r="AA10" s="119">
        <f t="shared" si="0"/>
        <v>0</v>
      </c>
      <c r="AB10" s="119">
        <f t="shared" si="0"/>
        <v>5</v>
      </c>
      <c r="AC10" s="119">
        <f t="shared" si="0"/>
        <v>1</v>
      </c>
      <c r="AD10" s="119">
        <f t="shared" si="0"/>
        <v>50</v>
      </c>
      <c r="AE10" s="119">
        <f t="shared" si="0"/>
        <v>124</v>
      </c>
      <c r="AF10" s="119">
        <f t="shared" si="0"/>
        <v>27</v>
      </c>
      <c r="AG10" s="119">
        <f t="shared" si="0"/>
        <v>97</v>
      </c>
      <c r="AH10" s="115" t="s">
        <v>97</v>
      </c>
    </row>
    <row r="11" spans="1:34" s="6" customFormat="1" ht="6.75" customHeight="1">
      <c r="A11" s="58"/>
      <c r="B11" s="77"/>
      <c r="C11" s="77"/>
      <c r="D11" s="77"/>
      <c r="E11" s="77"/>
      <c r="F11" s="77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58"/>
    </row>
    <row r="12" spans="1:34" s="6" customFormat="1" ht="24.75" customHeight="1">
      <c r="A12" s="28" t="s">
        <v>46</v>
      </c>
      <c r="B12" s="79">
        <v>110</v>
      </c>
      <c r="C12" s="79">
        <v>8</v>
      </c>
      <c r="D12" s="79">
        <v>102</v>
      </c>
      <c r="E12" s="79">
        <v>0</v>
      </c>
      <c r="F12" s="79">
        <v>10</v>
      </c>
      <c r="G12" s="79">
        <v>0</v>
      </c>
      <c r="H12" s="79">
        <v>6</v>
      </c>
      <c r="I12" s="79">
        <v>0</v>
      </c>
      <c r="J12" s="79">
        <v>0</v>
      </c>
      <c r="K12" s="79">
        <v>1</v>
      </c>
      <c r="L12" s="79">
        <v>13</v>
      </c>
      <c r="M12" s="79">
        <v>0</v>
      </c>
      <c r="N12" s="79">
        <v>0</v>
      </c>
      <c r="O12" s="79">
        <v>6</v>
      </c>
      <c r="P12" s="79">
        <v>38</v>
      </c>
      <c r="Q12" s="74">
        <v>0</v>
      </c>
      <c r="R12" s="74">
        <v>0</v>
      </c>
      <c r="S12" s="74">
        <v>0</v>
      </c>
      <c r="T12" s="121">
        <v>0</v>
      </c>
      <c r="U12" s="122">
        <v>0</v>
      </c>
      <c r="V12" s="122">
        <v>0</v>
      </c>
      <c r="W12" s="123">
        <v>1</v>
      </c>
      <c r="X12" s="123">
        <v>35</v>
      </c>
      <c r="Y12" s="123">
        <v>0</v>
      </c>
      <c r="Z12" s="123">
        <v>0</v>
      </c>
      <c r="AA12" s="123">
        <v>0</v>
      </c>
      <c r="AB12" s="123">
        <v>0</v>
      </c>
      <c r="AC12" s="123">
        <v>0</v>
      </c>
      <c r="AD12" s="123">
        <v>7</v>
      </c>
      <c r="AE12" s="122">
        <v>18</v>
      </c>
      <c r="AF12" s="122">
        <v>0</v>
      </c>
      <c r="AG12" s="122">
        <v>18</v>
      </c>
      <c r="AH12" s="28" t="s">
        <v>46</v>
      </c>
    </row>
    <row r="13" spans="1:34" s="6" customFormat="1" ht="24.75" customHeight="1">
      <c r="A13" s="28" t="s">
        <v>49</v>
      </c>
      <c r="B13" s="79">
        <v>400</v>
      </c>
      <c r="C13" s="79">
        <v>37</v>
      </c>
      <c r="D13" s="79">
        <v>363</v>
      </c>
      <c r="E13" s="79">
        <v>6</v>
      </c>
      <c r="F13" s="79">
        <v>11</v>
      </c>
      <c r="G13" s="79">
        <v>0</v>
      </c>
      <c r="H13" s="79">
        <v>15</v>
      </c>
      <c r="I13" s="79">
        <v>0</v>
      </c>
      <c r="J13" s="79">
        <v>0</v>
      </c>
      <c r="K13" s="79">
        <v>1</v>
      </c>
      <c r="L13" s="79">
        <v>21</v>
      </c>
      <c r="M13" s="79">
        <v>1</v>
      </c>
      <c r="N13" s="79">
        <v>14</v>
      </c>
      <c r="O13" s="79">
        <v>27</v>
      </c>
      <c r="P13" s="79">
        <v>271</v>
      </c>
      <c r="Q13" s="74">
        <v>0</v>
      </c>
      <c r="R13" s="74">
        <v>0</v>
      </c>
      <c r="S13" s="74">
        <v>0</v>
      </c>
      <c r="T13" s="121">
        <v>1</v>
      </c>
      <c r="U13" s="122">
        <v>0</v>
      </c>
      <c r="V13" s="122">
        <v>1</v>
      </c>
      <c r="W13" s="123">
        <v>2</v>
      </c>
      <c r="X13" s="123">
        <v>29</v>
      </c>
      <c r="Y13" s="123">
        <v>0</v>
      </c>
      <c r="Z13" s="123">
        <v>1</v>
      </c>
      <c r="AA13" s="123">
        <v>0</v>
      </c>
      <c r="AB13" s="123">
        <v>5</v>
      </c>
      <c r="AC13" s="123">
        <v>1</v>
      </c>
      <c r="AD13" s="123">
        <v>43</v>
      </c>
      <c r="AE13" s="122">
        <v>106</v>
      </c>
      <c r="AF13" s="122">
        <v>27</v>
      </c>
      <c r="AG13" s="122">
        <v>79</v>
      </c>
      <c r="AH13" s="28" t="s">
        <v>49</v>
      </c>
    </row>
    <row r="14" spans="1:34" s="6" customFormat="1" ht="15" customHeight="1">
      <c r="A14" s="28"/>
      <c r="B14" s="80"/>
      <c r="C14" s="80"/>
      <c r="D14" s="80"/>
      <c r="E14" s="80"/>
      <c r="F14" s="80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28"/>
    </row>
    <row r="15" spans="1:34" s="6" customFormat="1" ht="24.75" customHeight="1">
      <c r="A15" s="28" t="s">
        <v>63</v>
      </c>
      <c r="B15" s="79">
        <v>112</v>
      </c>
      <c r="C15" s="79">
        <v>8</v>
      </c>
      <c r="D15" s="79">
        <v>104</v>
      </c>
      <c r="E15" s="79">
        <v>0</v>
      </c>
      <c r="F15" s="79">
        <v>5</v>
      </c>
      <c r="G15" s="79">
        <v>0</v>
      </c>
      <c r="H15" s="79">
        <v>5</v>
      </c>
      <c r="I15" s="79">
        <v>0</v>
      </c>
      <c r="J15" s="79">
        <v>0</v>
      </c>
      <c r="K15" s="79">
        <v>0</v>
      </c>
      <c r="L15" s="79">
        <v>5</v>
      </c>
      <c r="M15" s="79">
        <v>0</v>
      </c>
      <c r="N15" s="79">
        <v>0</v>
      </c>
      <c r="O15" s="79">
        <v>7</v>
      </c>
      <c r="P15" s="79">
        <v>81</v>
      </c>
      <c r="Q15" s="74">
        <v>0</v>
      </c>
      <c r="R15" s="74">
        <v>0</v>
      </c>
      <c r="S15" s="74">
        <v>0</v>
      </c>
      <c r="T15" s="121">
        <v>0</v>
      </c>
      <c r="U15" s="122">
        <v>0</v>
      </c>
      <c r="V15" s="122">
        <v>0</v>
      </c>
      <c r="W15" s="123">
        <v>1</v>
      </c>
      <c r="X15" s="123">
        <v>8</v>
      </c>
      <c r="Y15" s="123">
        <v>0</v>
      </c>
      <c r="Z15" s="123">
        <v>0</v>
      </c>
      <c r="AA15" s="123">
        <v>0</v>
      </c>
      <c r="AB15" s="123">
        <v>1</v>
      </c>
      <c r="AC15" s="123">
        <v>1</v>
      </c>
      <c r="AD15" s="123">
        <v>21</v>
      </c>
      <c r="AE15" s="118">
        <v>39</v>
      </c>
      <c r="AF15" s="118">
        <v>13</v>
      </c>
      <c r="AG15" s="118">
        <v>26</v>
      </c>
      <c r="AH15" s="28" t="s">
        <v>51</v>
      </c>
    </row>
    <row r="16" spans="1:34" s="6" customFormat="1" ht="24.75" customHeight="1">
      <c r="A16" s="28" t="s">
        <v>64</v>
      </c>
      <c r="B16" s="79">
        <v>143</v>
      </c>
      <c r="C16" s="79">
        <v>15</v>
      </c>
      <c r="D16" s="79">
        <v>128</v>
      </c>
      <c r="E16" s="79">
        <v>1</v>
      </c>
      <c r="F16" s="79">
        <v>4</v>
      </c>
      <c r="G16" s="79">
        <v>0</v>
      </c>
      <c r="H16" s="79">
        <v>5</v>
      </c>
      <c r="I16" s="79">
        <v>0</v>
      </c>
      <c r="J16" s="79">
        <v>0</v>
      </c>
      <c r="K16" s="79">
        <v>0</v>
      </c>
      <c r="L16" s="79">
        <v>9</v>
      </c>
      <c r="M16" s="79">
        <v>1</v>
      </c>
      <c r="N16" s="79">
        <v>11</v>
      </c>
      <c r="O16" s="79">
        <v>12</v>
      </c>
      <c r="P16" s="79">
        <v>93</v>
      </c>
      <c r="Q16" s="74">
        <v>0</v>
      </c>
      <c r="R16" s="74">
        <v>0</v>
      </c>
      <c r="S16" s="74">
        <v>0</v>
      </c>
      <c r="T16" s="121">
        <v>1</v>
      </c>
      <c r="U16" s="122">
        <v>0</v>
      </c>
      <c r="V16" s="122">
        <v>0</v>
      </c>
      <c r="W16" s="123">
        <v>1</v>
      </c>
      <c r="X16" s="123">
        <v>5</v>
      </c>
      <c r="Y16" s="123">
        <v>0</v>
      </c>
      <c r="Z16" s="123">
        <v>0</v>
      </c>
      <c r="AA16" s="123">
        <v>0</v>
      </c>
      <c r="AB16" s="123">
        <v>0</v>
      </c>
      <c r="AC16" s="123">
        <v>0</v>
      </c>
      <c r="AD16" s="123">
        <v>12</v>
      </c>
      <c r="AE16" s="118">
        <v>36</v>
      </c>
      <c r="AF16" s="118">
        <v>9</v>
      </c>
      <c r="AG16" s="118">
        <v>27</v>
      </c>
      <c r="AH16" s="28" t="s">
        <v>52</v>
      </c>
    </row>
    <row r="17" spans="1:34" s="6" customFormat="1" ht="24.75" customHeight="1">
      <c r="A17" s="28" t="s">
        <v>65</v>
      </c>
      <c r="B17" s="79">
        <v>78</v>
      </c>
      <c r="C17" s="79">
        <v>10</v>
      </c>
      <c r="D17" s="79">
        <v>68</v>
      </c>
      <c r="E17" s="79">
        <v>4</v>
      </c>
      <c r="F17" s="79">
        <v>0</v>
      </c>
      <c r="G17" s="79">
        <v>0</v>
      </c>
      <c r="H17" s="79">
        <v>4</v>
      </c>
      <c r="I17" s="79">
        <v>0</v>
      </c>
      <c r="J17" s="79">
        <v>0</v>
      </c>
      <c r="K17" s="79">
        <v>0</v>
      </c>
      <c r="L17" s="79">
        <v>5</v>
      </c>
      <c r="M17" s="79">
        <v>0</v>
      </c>
      <c r="N17" s="79">
        <v>2</v>
      </c>
      <c r="O17" s="79">
        <v>6</v>
      </c>
      <c r="P17" s="79">
        <v>56</v>
      </c>
      <c r="Q17" s="74">
        <v>0</v>
      </c>
      <c r="R17" s="74">
        <v>0</v>
      </c>
      <c r="S17" s="74">
        <v>0</v>
      </c>
      <c r="T17" s="121">
        <v>0</v>
      </c>
      <c r="U17" s="122">
        <v>0</v>
      </c>
      <c r="V17" s="122">
        <v>0</v>
      </c>
      <c r="W17" s="123">
        <v>0</v>
      </c>
      <c r="X17" s="123">
        <v>1</v>
      </c>
      <c r="Y17" s="123">
        <v>0</v>
      </c>
      <c r="Z17" s="123">
        <v>1</v>
      </c>
      <c r="AA17" s="123">
        <v>0</v>
      </c>
      <c r="AB17" s="123">
        <v>2</v>
      </c>
      <c r="AC17" s="123">
        <v>0</v>
      </c>
      <c r="AD17" s="123">
        <v>9</v>
      </c>
      <c r="AE17" s="118">
        <v>11</v>
      </c>
      <c r="AF17" s="118">
        <v>0</v>
      </c>
      <c r="AG17" s="118">
        <v>11</v>
      </c>
      <c r="AH17" s="28" t="s">
        <v>53</v>
      </c>
    </row>
    <row r="18" spans="1:34" s="6" customFormat="1" ht="24.75" customHeight="1">
      <c r="A18" s="28" t="s">
        <v>66</v>
      </c>
      <c r="B18" s="79">
        <v>24</v>
      </c>
      <c r="C18" s="79">
        <v>1</v>
      </c>
      <c r="D18" s="79">
        <v>23</v>
      </c>
      <c r="E18" s="79">
        <v>0</v>
      </c>
      <c r="F18" s="79">
        <v>1</v>
      </c>
      <c r="G18" s="79">
        <v>0</v>
      </c>
      <c r="H18" s="79">
        <v>0</v>
      </c>
      <c r="I18" s="79">
        <v>0</v>
      </c>
      <c r="J18" s="79">
        <v>0</v>
      </c>
      <c r="K18" s="79">
        <v>1</v>
      </c>
      <c r="L18" s="79">
        <v>0</v>
      </c>
      <c r="M18" s="79">
        <v>0</v>
      </c>
      <c r="N18" s="79">
        <v>1</v>
      </c>
      <c r="O18" s="79">
        <v>0</v>
      </c>
      <c r="P18" s="79">
        <v>6</v>
      </c>
      <c r="Q18" s="74">
        <v>0</v>
      </c>
      <c r="R18" s="74">
        <v>0</v>
      </c>
      <c r="S18" s="74">
        <v>0</v>
      </c>
      <c r="T18" s="121">
        <v>0</v>
      </c>
      <c r="U18" s="122">
        <v>0</v>
      </c>
      <c r="V18" s="122">
        <v>0</v>
      </c>
      <c r="W18" s="123">
        <v>0</v>
      </c>
      <c r="X18" s="123">
        <v>15</v>
      </c>
      <c r="Y18" s="123">
        <v>0</v>
      </c>
      <c r="Z18" s="123">
        <v>0</v>
      </c>
      <c r="AA18" s="123">
        <v>0</v>
      </c>
      <c r="AB18" s="123">
        <v>0</v>
      </c>
      <c r="AC18" s="123">
        <v>0</v>
      </c>
      <c r="AD18" s="123">
        <v>0</v>
      </c>
      <c r="AE18" s="118">
        <v>11</v>
      </c>
      <c r="AF18" s="118">
        <v>1</v>
      </c>
      <c r="AG18" s="118">
        <v>10</v>
      </c>
      <c r="AH18" s="28" t="s">
        <v>54</v>
      </c>
    </row>
    <row r="19" spans="1:34" s="6" customFormat="1" ht="24.75" customHeight="1">
      <c r="A19" s="28" t="s">
        <v>67</v>
      </c>
      <c r="B19" s="79">
        <v>12</v>
      </c>
      <c r="C19" s="79">
        <v>2</v>
      </c>
      <c r="D19" s="79">
        <v>10</v>
      </c>
      <c r="E19" s="79">
        <v>0</v>
      </c>
      <c r="F19" s="79">
        <v>1</v>
      </c>
      <c r="G19" s="79">
        <v>0</v>
      </c>
      <c r="H19" s="79">
        <v>1</v>
      </c>
      <c r="I19" s="79">
        <v>0</v>
      </c>
      <c r="J19" s="79">
        <v>0</v>
      </c>
      <c r="K19" s="79">
        <v>0</v>
      </c>
      <c r="L19" s="79">
        <v>4</v>
      </c>
      <c r="M19" s="79">
        <v>0</v>
      </c>
      <c r="N19" s="79">
        <v>0</v>
      </c>
      <c r="O19" s="79">
        <v>2</v>
      </c>
      <c r="P19" s="79">
        <v>1</v>
      </c>
      <c r="Q19" s="74">
        <v>0</v>
      </c>
      <c r="R19" s="74">
        <v>0</v>
      </c>
      <c r="S19" s="74">
        <v>0</v>
      </c>
      <c r="T19" s="121">
        <v>0</v>
      </c>
      <c r="U19" s="122">
        <v>0</v>
      </c>
      <c r="V19" s="122">
        <v>0</v>
      </c>
      <c r="W19" s="123">
        <v>0</v>
      </c>
      <c r="X19" s="123">
        <v>3</v>
      </c>
      <c r="Y19" s="123">
        <v>0</v>
      </c>
      <c r="Z19" s="123">
        <v>0</v>
      </c>
      <c r="AA19" s="123">
        <v>0</v>
      </c>
      <c r="AB19" s="123">
        <v>0</v>
      </c>
      <c r="AC19" s="123">
        <v>0</v>
      </c>
      <c r="AD19" s="123">
        <v>1</v>
      </c>
      <c r="AE19" s="63">
        <v>2</v>
      </c>
      <c r="AF19" s="63">
        <v>0</v>
      </c>
      <c r="AG19" s="63">
        <v>2</v>
      </c>
      <c r="AH19" s="28" t="s">
        <v>55</v>
      </c>
    </row>
    <row r="20" spans="1:34" s="6" customFormat="1" ht="24.75" customHeight="1">
      <c r="A20" s="28" t="s">
        <v>69</v>
      </c>
      <c r="B20" s="79">
        <v>70</v>
      </c>
      <c r="C20" s="79">
        <v>3</v>
      </c>
      <c r="D20" s="79">
        <v>67</v>
      </c>
      <c r="E20" s="79">
        <v>0</v>
      </c>
      <c r="F20" s="79">
        <v>5</v>
      </c>
      <c r="G20" s="79">
        <v>0</v>
      </c>
      <c r="H20" s="79">
        <v>5</v>
      </c>
      <c r="I20" s="79">
        <v>0</v>
      </c>
      <c r="J20" s="79">
        <v>0</v>
      </c>
      <c r="K20" s="79">
        <v>1</v>
      </c>
      <c r="L20" s="79">
        <v>5</v>
      </c>
      <c r="M20" s="79">
        <v>0</v>
      </c>
      <c r="N20" s="79">
        <v>0</v>
      </c>
      <c r="O20" s="79">
        <v>1</v>
      </c>
      <c r="P20" s="79">
        <v>20</v>
      </c>
      <c r="Q20" s="74">
        <v>0</v>
      </c>
      <c r="R20" s="74">
        <v>0</v>
      </c>
      <c r="S20" s="74">
        <v>0</v>
      </c>
      <c r="T20" s="121">
        <v>0</v>
      </c>
      <c r="U20" s="122">
        <v>0</v>
      </c>
      <c r="V20" s="122">
        <v>0</v>
      </c>
      <c r="W20" s="123">
        <v>1</v>
      </c>
      <c r="X20" s="123">
        <v>32</v>
      </c>
      <c r="Y20" s="123">
        <v>0</v>
      </c>
      <c r="Z20" s="123">
        <v>0</v>
      </c>
      <c r="AA20" s="123">
        <v>0</v>
      </c>
      <c r="AB20" s="123">
        <v>0</v>
      </c>
      <c r="AC20" s="123">
        <v>0</v>
      </c>
      <c r="AD20" s="123">
        <v>6</v>
      </c>
      <c r="AE20" s="118">
        <v>9</v>
      </c>
      <c r="AF20" s="118">
        <v>0</v>
      </c>
      <c r="AG20" s="118">
        <v>9</v>
      </c>
      <c r="AH20" s="28" t="s">
        <v>56</v>
      </c>
    </row>
    <row r="21" spans="1:34" s="6" customFormat="1" ht="24.75" customHeight="1">
      <c r="A21" s="28" t="s">
        <v>84</v>
      </c>
      <c r="B21" s="79">
        <v>26</v>
      </c>
      <c r="C21" s="79">
        <v>3</v>
      </c>
      <c r="D21" s="79">
        <v>23</v>
      </c>
      <c r="E21" s="79">
        <v>1</v>
      </c>
      <c r="F21" s="79">
        <v>0</v>
      </c>
      <c r="G21" s="79">
        <v>0</v>
      </c>
      <c r="H21" s="79">
        <v>1</v>
      </c>
      <c r="I21" s="79">
        <v>0</v>
      </c>
      <c r="J21" s="79">
        <v>0</v>
      </c>
      <c r="K21" s="79">
        <v>0</v>
      </c>
      <c r="L21" s="79">
        <v>1</v>
      </c>
      <c r="M21" s="79">
        <v>0</v>
      </c>
      <c r="N21" s="79">
        <v>0</v>
      </c>
      <c r="O21" s="79">
        <v>2</v>
      </c>
      <c r="P21" s="79">
        <v>21</v>
      </c>
      <c r="Q21" s="74">
        <v>0</v>
      </c>
      <c r="R21" s="74">
        <v>0</v>
      </c>
      <c r="S21" s="74">
        <v>0</v>
      </c>
      <c r="T21" s="121">
        <v>0</v>
      </c>
      <c r="U21" s="122">
        <v>0</v>
      </c>
      <c r="V21" s="122">
        <v>0</v>
      </c>
      <c r="W21" s="123">
        <v>0</v>
      </c>
      <c r="X21" s="123">
        <v>0</v>
      </c>
      <c r="Y21" s="123">
        <v>0</v>
      </c>
      <c r="Z21" s="123">
        <v>0</v>
      </c>
      <c r="AA21" s="123">
        <v>0</v>
      </c>
      <c r="AB21" s="123">
        <v>2</v>
      </c>
      <c r="AC21" s="123">
        <v>0</v>
      </c>
      <c r="AD21" s="123">
        <v>1</v>
      </c>
      <c r="AE21" s="118">
        <v>7</v>
      </c>
      <c r="AF21" s="118">
        <v>4</v>
      </c>
      <c r="AG21" s="118">
        <v>3</v>
      </c>
      <c r="AH21" s="28" t="s">
        <v>84</v>
      </c>
    </row>
    <row r="22" spans="1:34" s="6" customFormat="1" ht="24.75" customHeight="1">
      <c r="A22" s="28" t="s">
        <v>68</v>
      </c>
      <c r="B22" s="79">
        <v>45</v>
      </c>
      <c r="C22" s="79">
        <v>3</v>
      </c>
      <c r="D22" s="79">
        <v>42</v>
      </c>
      <c r="E22" s="79">
        <v>0</v>
      </c>
      <c r="F22" s="79">
        <v>5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5</v>
      </c>
      <c r="M22" s="79">
        <v>0</v>
      </c>
      <c r="N22" s="79">
        <v>0</v>
      </c>
      <c r="O22" s="79">
        <v>3</v>
      </c>
      <c r="P22" s="79">
        <v>31</v>
      </c>
      <c r="Q22" s="79">
        <v>0</v>
      </c>
      <c r="R22" s="79">
        <v>0</v>
      </c>
      <c r="S22" s="74">
        <v>0</v>
      </c>
      <c r="T22" s="121">
        <v>0</v>
      </c>
      <c r="U22" s="122">
        <v>0</v>
      </c>
      <c r="V22" s="122">
        <v>1</v>
      </c>
      <c r="W22" s="123">
        <v>0</v>
      </c>
      <c r="X22" s="123">
        <v>0</v>
      </c>
      <c r="Y22" s="123">
        <v>0</v>
      </c>
      <c r="Z22" s="123">
        <v>0</v>
      </c>
      <c r="AA22" s="123">
        <v>0</v>
      </c>
      <c r="AB22" s="123">
        <v>0</v>
      </c>
      <c r="AC22" s="123">
        <v>0</v>
      </c>
      <c r="AD22" s="123">
        <v>0</v>
      </c>
      <c r="AE22" s="118">
        <v>9</v>
      </c>
      <c r="AF22" s="118">
        <v>0</v>
      </c>
      <c r="AG22" s="118">
        <v>9</v>
      </c>
      <c r="AH22" s="28" t="s">
        <v>81</v>
      </c>
    </row>
    <row r="23" spans="1:34" s="6" customFormat="1" ht="4.5" customHeight="1">
      <c r="A23" s="21"/>
      <c r="B23" s="81"/>
      <c r="C23" s="81"/>
      <c r="D23" s="81"/>
      <c r="E23" s="81"/>
      <c r="F23" s="81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21"/>
    </row>
    <row r="24" spans="20:33" ht="13.5"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</row>
    <row r="25" spans="20:33" ht="13.5"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</row>
    <row r="26" spans="20:33" ht="13.5"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</row>
    <row r="27" spans="20:33" ht="13.5"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</row>
  </sheetData>
  <sheetProtection/>
  <mergeCells count="19">
    <mergeCell ref="D1:R1"/>
    <mergeCell ref="Y3:Z4"/>
    <mergeCell ref="W3:X4"/>
    <mergeCell ref="K3:L4"/>
    <mergeCell ref="M3:N4"/>
    <mergeCell ref="O3:P4"/>
    <mergeCell ref="Q3:R4"/>
    <mergeCell ref="S3:T4"/>
    <mergeCell ref="U3:V4"/>
    <mergeCell ref="T1:AH1"/>
    <mergeCell ref="A3:A5"/>
    <mergeCell ref="B3:D4"/>
    <mergeCell ref="E3:F4"/>
    <mergeCell ref="G3:H4"/>
    <mergeCell ref="I3:J4"/>
    <mergeCell ref="AH3:AH5"/>
    <mergeCell ref="AA3:AB4"/>
    <mergeCell ref="AC3:AD4"/>
    <mergeCell ref="AE3:AG4"/>
  </mergeCells>
  <printOptions/>
  <pageMargins left="0.5905511811023623" right="0.4330708661417323" top="0.9448818897637796" bottom="0.5118110236220472" header="0.31496062992125984" footer="0.31496062992125984"/>
  <pageSetup firstPageNumber="72" useFirstPageNumber="1" horizontalDpi="600" verticalDpi="600" orientation="portrait" paperSize="9" scale="83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2018-01-16T06:38:22Z</cp:lastPrinted>
  <dcterms:created xsi:type="dcterms:W3CDTF">2015-08-20T01:57:20Z</dcterms:created>
  <dcterms:modified xsi:type="dcterms:W3CDTF">2019-01-28T02:05:34Z</dcterms:modified>
  <cp:category/>
  <cp:version/>
  <cp:contentType/>
  <cp:contentStatus/>
</cp:coreProperties>
</file>