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m-n-file\共有フォルダ\財政共有\【未処理】各種照会\R03.10.07〆　令和元年度財政状況資料集の作成について（2回目）\"/>
    </mc:Choice>
  </mc:AlternateContent>
  <bookViews>
    <workbookView xWindow="0" yWindow="0" windowWidth="18585" windowHeight="4635" tabRatio="65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<sst xmlns="http://schemas.openxmlformats.org/spreadsheetml/2006/main" count="1132" uniqueCount="608">
  <si>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</si>
  <si>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</si>
  <si>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</si>
  <si>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</si>
  <si>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</si>
  <si>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</si>
  <si>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</si>
  <si>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</si>
  <si>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</si>
  <si>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</si>
  <si>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</si>
  <si>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</si>
  <si>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</si>
  <si>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</si>
  <si>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</si>
  <si>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</si>
  <si>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</si>
  <si>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</si>
  <si>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</si>
  <si>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</si>
  <si>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</si>
  <si>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</si>
  <si>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</si>
  <si>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</si>
  <si>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</si>
  <si>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</si>
  <si>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</si>
  <si>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</si>
  <si>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</si>
  <si>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</si>
  <si>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</si>
  <si>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</si>
  <si>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</si>
  <si>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</si>
  <si>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</si>
  <si>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</si>
  <si>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</si>
  <si>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</si>
  <si>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</si>
  <si>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</si>
  <si>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</si>
  <si>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</si>
  <si>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</si>
  <si>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</si>
  <si>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</si>
  <si>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</si>
  <si>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</si>
  <si>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</si>
  <si>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</si>
  <si>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</si>
  <si>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</si>
  <si>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</si>
  <si>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</si>
  <si>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</si>
  <si>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</si>
  <si>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</si>
  <si>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</si>
  <si>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</si>
  <si>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</si>
  <si>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</si>
  <si>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</si>
  <si>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</si>
  <si>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</si>
  <si>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</si>
  <si>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</si>
  <si>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</si>
  <si>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</si>
  <si>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</si>
  <si>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</si>
  <si>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</si>
  <si>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</si>
  <si>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</si>
  <si>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</si>
  <si>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</si>
  <si>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</si>
  <si>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</si>
  <si>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</si>
  <si>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</si>
  <si>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</si>
  <si>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</si>
  <si>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</si>
  <si>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</si>
  <si>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</si>
  <si>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</si>
  <si>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</si>
  <si>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</si>
  <si>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</si>
  <si>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</si>
  <si>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</si>
  <si>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</si>
  <si>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</si>
  <si>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</si>
  <si>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</si>
  <si>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</si>
  <si>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</si>
  <si>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</si>
  <si>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</si>
  <si>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</si>
  <si>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</si>
  <si>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</si>
  <si>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</si>
  <si>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</si>
  <si>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</si>
  <si>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</si>
  <si>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</si>
  <si>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</si>
  <si>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</si>
  <si>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</si>
  <si>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</si>
  <si>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</si>
  <si>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</si>
  <si>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</si>
  <si>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</si>
  <si>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</si>
  <si>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</si>
  <si>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</si>
  <si>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</si>
  <si>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</si>
  <si>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</si>
  <si>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</si>
  <si>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</si>
  <si>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</si>
  <si>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</si>
  <si>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</si>
  <si>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</si>
  <si>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</si>
  <si>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</si>
  <si>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</si>
  <si>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</si>
  <si>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</si>
  <si>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</si>
  <si>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</si>
  <si>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</si>
  <si>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</si>
  <si>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</si>
  <si>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</si>
  <si>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</si>
  <si>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</si>
  <si>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</si>
  <si>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</si>
  <si>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</si>
  <si>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</si>
  <si>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</si>
  <si>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</si>
  <si>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</si>
  <si>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</si>
  <si>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</si>
  <si>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</si>
  <si>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</si>
  <si>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</si>
  <si>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</si>
  <si>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</si>
  <si>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</si>
  <si>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</si>
  <si>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</si>
  <si>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</si>
  <si>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</si>
  <si>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</si>
  <si>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</si>
  <si>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</si>
  <si>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</si>
  <si>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</si>
  <si>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</si>
  <si>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</si>
  <si>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</si>
  <si>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</si>
  <si>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</si>
  <si>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</si>
  <si>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</si>
  <si>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</si>
  <si>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</si>
  <si>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</si>
  <si>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</si>
  <si>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</si>
  <si>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</si>
  <si>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</si>
  <si>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</si>
  <si>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</si>
  <si>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</si>
  <si>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</si>
  <si>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</si>
  <si>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</si>
  <si>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</si>
  <si>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</si>
  <si>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</si>
  <si>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</si>
  <si>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</si>
  <si>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</si>
  <si>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</si>
  <si>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</si>
  <si>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</si>
  <si>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</si>
  <si>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</si>
  <si>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</si>
  <si>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</si>
  <si>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</si>
  <si>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</si>
  <si>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</si>
  <si>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</si>
  <si>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</si>
  <si>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</si>
  <si>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</si>
  <si>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</si>
  <si>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</si>
  <si>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</si>
  <si>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</si>
  <si>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</si>
  <si>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</si>
  <si>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</si>
  <si>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</si>
  <si>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</si>
  <si>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鳥取県岩美町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</si>
  <si>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</si>
  <si>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</si>
  <si>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</si>
  <si>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</si>
  <si>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</si>
  <si>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</si>
  <si>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</si>
  <si>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</si>
  <si>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</si>
  <si>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</si>
  <si>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</si>
  <si>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</si>
  <si>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</si>
  <si>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</si>
  <si>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</si>
  <si>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</si>
  <si>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</si>
  <si>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</si>
  <si>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</si>
  <si>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</si>
  <si>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</si>
  <si>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</si>
  <si>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</si>
  <si>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</si>
  <si>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</si>
  <si>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</si>
  <si>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</si>
  <si>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</si>
  <si>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</si>
  <si>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</si>
  <si>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</si>
  <si>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</si>
  <si>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</si>
  <si>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</si>
  <si>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</si>
  <si>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</si>
  <si>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</si>
  <si>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</si>
  <si>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</si>
  <si>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</si>
  <si>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</si>
  <si>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</si>
  <si>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</si>
  <si>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</si>
  <si>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</si>
  <si>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</si>
  <si>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</si>
  <si>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</si>
  <si>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</si>
  <si>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</si>
  <si>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</si>
  <si>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</si>
  <si>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</si>
  <si>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</si>
  <si>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</si>
  <si>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</si>
  <si>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</si>
  <si>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</si>
  <si>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</si>
  <si>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</si>
  <si>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</si>
  <si>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</si>
  <si>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</si>
  <si>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</si>
  <si>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</si>
  <si>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</si>
  <si>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</si>
  <si>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</si>
  <si>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</si>
  <si>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</si>
  <si>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</si>
  <si>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</si>
  <si>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</si>
  <si>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</si>
  <si>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</si>
  <si>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</si>
  <si>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</si>
  <si>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</si>
  <si>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</si>
  <si>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</si>
  <si>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</si>
  <si>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</si>
  <si>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</si>
  <si>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</si>
  <si>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</si>
  <si>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</si>
  <si>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</si>
  <si>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</si>
  <si>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</si>
  <si>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</si>
  <si>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</si>
  <si>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</si>
  <si>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</si>
  <si>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</si>
  <si>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</si>
  <si>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</si>
  <si>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</si>
  <si>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</si>
  <si>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</si>
  <si>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</si>
  <si>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</si>
  <si>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</si>
  <si>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</si>
  <si>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</si>
  <si>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</si>
  <si>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</si>
  <si>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</si>
  <si>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</si>
  <si>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</si>
  <si>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</si>
  <si>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</si>
  <si>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</si>
  <si>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</si>
  <si>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</si>
  <si>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</si>
  <si>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</si>
  <si>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</si>
  <si>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</si>
  <si>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</si>
  <si>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</si>
  <si>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</si>
  <si>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</si>
  <si>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</si>
  <si>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</si>
  <si>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</si>
  <si>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</si>
  <si>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</si>
  <si>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</si>
  <si>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</si>
  <si>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</si>
  <si>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</si>
  <si>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</si>
  <si>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</si>
  <si>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</si>
  <si>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</si>
  <si>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</si>
  <si>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</si>
  <si>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</si>
  <si>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</si>
  <si>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</si>
  <si>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</si>
  <si>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</si>
  <si>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</si>
  <si>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</si>
  <si>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</si>
  <si>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</si>
  <si>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</si>
  <si>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</si>
  <si>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</si>
  <si>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</si>
  <si>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</si>
  <si>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</si>
  <si>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</si>
  <si>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鳥取県岩美町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</si>
  <si>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</si>
  <si>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</si>
  <si>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</si>
  <si>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</si>
  <si>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</si>
  <si>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</si>
  <si>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</si>
  <si>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</si>
  <si>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</si>
  <si>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</si>
  <si>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</si>
  <si>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</si>
  <si>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</si>
  <si>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</si>
  <si>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</si>
  <si>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</si>
  <si>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</si>
  <si>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</si>
  <si>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</si>
  <si>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</si>
  <si>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</si>
  <si>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代替バス運送事業特別会計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</si>
  <si>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</si>
  <si>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</si>
  <si>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</si>
  <si>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</si>
  <si>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</si>
  <si>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</si>
  <si>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</si>
  <si>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</si>
  <si>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</si>
  <si>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</si>
  <si>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</si>
  <si>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</si>
  <si>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</si>
  <si>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</si>
  <si>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</si>
  <si>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</si>
  <si>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</si>
  <si>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</si>
  <si>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</si>
  <si>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</si>
  <si>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</si>
  <si>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</si>
  <si>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</si>
  <si>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</si>
  <si>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</si>
  <si>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</si>
  <si>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</si>
  <si>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</si>
  <si>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</si>
  <si>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</si>
  <si>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</si>
  <si>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</si>
  <si>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</si>
  <si>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</si>
  <si>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</si>
  <si>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</si>
  <si>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</si>
  <si>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</si>
  <si>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</si>
  <si>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</si>
  <si>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</si>
  <si>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</si>
  <si>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</si>
  <si>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</si>
  <si>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</si>
  <si>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</si>
  <si>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</si>
  <si>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</si>
  <si>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</si>
  <si>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</si>
  <si>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</si>
  <si>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</si>
  <si>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</si>
  <si>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</si>
  <si>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</si>
  <si>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</si>
  <si>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</si>
  <si>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</si>
  <si>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</si>
  <si>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</si>
  <si>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</si>
  <si>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</si>
  <si>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</si>
  <si>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</si>
  <si>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</si>
  <si>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</si>
  <si>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</si>
  <si>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</si>
  <si>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</si>
  <si>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</si>
  <si>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</si>
  <si>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</si>
  <si>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</si>
  <si>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</si>
  <si>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</si>
  <si>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</si>
  <si>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</si>
  <si>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</si>
  <si>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</si>
  <si>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</si>
  <si>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</si>
  <si>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</si>
  <si>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</si>
  <si>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</si>
  <si>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</si>
  <si>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</si>
  <si>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集落排水処理事業特別会計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</si>
  <si>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</si>
  <si>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</si>
  <si>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</si>
  <si>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</si>
  <si>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</si>
  <si>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</si>
  <si>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</si>
  <si>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</si>
  <si>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</si>
  <si>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</si>
  <si>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</si>
  <si>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</si>
  <si>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</si>
  <si>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</si>
  <si>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</si>
  <si>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</si>
  <si>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</si>
  <si>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</si>
  <si>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</si>
  <si>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</si>
  <si>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</si>
  <si>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</si>
  <si>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</si>
  <si>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</si>
  <si>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</si>
  <si>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</si>
  <si>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</si>
  <si>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</si>
  <si>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</si>
  <si>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</si>
  <si>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</si>
  <si>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</si>
  <si>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</si>
  <si>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</si>
  <si>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</si>
  <si>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</si>
  <si>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</si>
  <si>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</si>
  <si>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</si>
  <si>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</si>
  <si>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</si>
  <si>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</si>
  <si>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</si>
  <si>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</si>
  <si>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</si>
  <si>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</si>
  <si>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</si>
  <si>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</si>
  <si>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</si>
  <si>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</si>
  <si>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</si>
  <si>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</si>
  <si>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</si>
  <si>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</si>
  <si>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</si>
  <si>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</si>
  <si>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</si>
  <si>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</si>
  <si>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</si>
  <si>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</si>
  <si>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</si>
  <si>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</si>
  <si>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</si>
  <si>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</si>
  <si>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</si>
  <si>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</si>
  <si>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</si>
  <si>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</si>
  <si>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</si>
  <si>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</si>
  <si>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</si>
  <si>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</si>
  <si>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</si>
  <si>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</si>
  <si>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</si>
  <si>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</si>
  <si>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</si>
  <si>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</si>
  <si>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</si>
  <si>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</si>
  <si>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</si>
  <si>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</si>
  <si>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</si>
  <si>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</si>
  <si>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</si>
  <si>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</si>
  <si>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2.56</t>
  </si>
  <si>
    <t>▲ 1.74</t>
  </si>
  <si>
    <t>▲ 2.47</t>
  </si>
  <si>
    <t>▲ 0.19</t>
  </si>
  <si>
    <t>▲ 1.06</t>
  </si>
  <si>
    <t>病院事業会計</t>
  </si>
  <si>
    <t>水道事業会計</t>
  </si>
  <si>
    <t>一般会計</t>
  </si>
  <si>
    <t>介護保険特別会計</t>
  </si>
  <si>
    <t>国民健康保険特別会計</t>
  </si>
  <si>
    <t>後期高齢者医療特別会計</t>
  </si>
  <si>
    <t>公共下水道事業特別会計</t>
  </si>
  <si>
    <t>住宅新築資金等貸付特別会計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</si>
  <si>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</si>
  <si>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</si>
  <si>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</si>
  <si>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</si>
  <si>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</si>
  <si>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</si>
  <si>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</si>
  <si>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</si>
  <si>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公共施設建設基金</t>
    <rPh sb="0" eb="2">
      <t>コウキョウ</t>
    </rPh>
    <rPh sb="2" eb="4">
      <t>シセツ</t>
    </rPh>
    <rPh sb="4" eb="6">
      <t>ケンセツ</t>
    </rPh>
    <rPh sb="6" eb="8">
      <t>キキン</t>
    </rPh>
    <phoneticPr fontId="11"/>
  </si>
  <si>
    <t>福祉・環境整備基金</t>
    <rPh sb="0" eb="2">
      <t>フクシ</t>
    </rPh>
    <rPh sb="3" eb="5">
      <t>カンキョウ</t>
    </rPh>
    <rPh sb="5" eb="7">
      <t>セイビ</t>
    </rPh>
    <rPh sb="7" eb="9">
      <t>キキン</t>
    </rPh>
    <phoneticPr fontId="11"/>
  </si>
  <si>
    <t>地域福祉基金</t>
    <rPh sb="0" eb="2">
      <t>チイキ</t>
    </rPh>
    <rPh sb="2" eb="4">
      <t>フクシ</t>
    </rPh>
    <rPh sb="4" eb="6">
      <t>キキン</t>
    </rPh>
    <phoneticPr fontId="11"/>
  </si>
  <si>
    <t>人材育成基金</t>
    <rPh sb="0" eb="2">
      <t>ジンザイ</t>
    </rPh>
    <rPh sb="2" eb="4">
      <t>イクセイ</t>
    </rPh>
    <rPh sb="4" eb="6">
      <t>キキン</t>
    </rPh>
    <phoneticPr fontId="11"/>
  </si>
  <si>
    <t>交通安全対策基金</t>
    <rPh sb="0" eb="2">
      <t>コウツウ</t>
    </rPh>
    <rPh sb="2" eb="4">
      <t>アンゼン</t>
    </rPh>
    <rPh sb="4" eb="6">
      <t>タイサク</t>
    </rPh>
    <rPh sb="6" eb="8">
      <t>キキン</t>
    </rPh>
    <phoneticPr fontId="11"/>
  </si>
  <si>
    <t>-</t>
    <phoneticPr fontId="2"/>
  </si>
  <si>
    <t>鳥取県町村総合事務組合</t>
    <rPh sb="0" eb="3">
      <t>トットリケン</t>
    </rPh>
    <rPh sb="3" eb="5">
      <t>チョウソン</t>
    </rPh>
    <rPh sb="5" eb="7">
      <t>ソウゴウ</t>
    </rPh>
    <rPh sb="7" eb="9">
      <t>ジム</t>
    </rPh>
    <rPh sb="9" eb="11">
      <t>クミアイ</t>
    </rPh>
    <phoneticPr fontId="2"/>
  </si>
  <si>
    <t>鳥取県東部広域行政管理組合（一般会計）</t>
    <rPh sb="0" eb="3">
      <t>トットリケン</t>
    </rPh>
    <rPh sb="3" eb="5">
      <t>トウブ</t>
    </rPh>
    <rPh sb="5" eb="7">
      <t>コウイキ</t>
    </rPh>
    <rPh sb="7" eb="9">
      <t>ギョウセイ</t>
    </rPh>
    <rPh sb="9" eb="11">
      <t>カンリ</t>
    </rPh>
    <rPh sb="11" eb="13">
      <t>クミアイ</t>
    </rPh>
    <rPh sb="14" eb="16">
      <t>イッパン</t>
    </rPh>
    <rPh sb="16" eb="18">
      <t>カイケイ</t>
    </rPh>
    <phoneticPr fontId="2"/>
  </si>
  <si>
    <t>鳥取県東部広域行政管理組合（事業会計）</t>
    <rPh sb="0" eb="3">
      <t>トットリケン</t>
    </rPh>
    <rPh sb="3" eb="5">
      <t>トウブ</t>
    </rPh>
    <rPh sb="5" eb="7">
      <t>コウイキ</t>
    </rPh>
    <rPh sb="7" eb="9">
      <t>ギョウセイ</t>
    </rPh>
    <rPh sb="9" eb="11">
      <t>カンリ</t>
    </rPh>
    <rPh sb="11" eb="13">
      <t>クミアイ</t>
    </rPh>
    <rPh sb="14" eb="16">
      <t>ジギョウ</t>
    </rPh>
    <rPh sb="16" eb="18">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</si>
  <si>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</si>
  <si>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鳥取県後期高齢者医療広域連合（事業会計）</t>
    <rPh sb="0" eb="3">
      <t>トットリケン</t>
    </rPh>
    <rPh sb="3" eb="5">
      <t>コウキ</t>
    </rPh>
    <rPh sb="5" eb="8">
      <t>コウレイシャ</t>
    </rPh>
    <rPh sb="8" eb="10">
      <t>イリョウ</t>
    </rPh>
    <rPh sb="10" eb="12">
      <t>コウイキ</t>
    </rPh>
    <rPh sb="12" eb="14">
      <t>レンゴウ</t>
    </rPh>
    <rPh sb="15" eb="17">
      <t>ジギョウ</t>
    </rPh>
    <rPh sb="17" eb="19">
      <t>カイケイ</t>
    </rPh>
    <phoneticPr fontId="2"/>
  </si>
  <si>
    <t>岩美町振興公社</t>
    <rPh sb="0" eb="3">
      <t>イワミチョウ</t>
    </rPh>
    <rPh sb="3" eb="5">
      <t>シンコウ</t>
    </rPh>
    <rPh sb="5" eb="7">
      <t>コウシャ</t>
    </rPh>
    <phoneticPr fontId="2"/>
  </si>
  <si>
    <t>いわみ道の駅</t>
    <rPh sb="3" eb="4">
      <t>ミチ</t>
    </rPh>
    <rPh sb="5" eb="6">
      <t>エキ</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</si>
  <si>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</si>
  <si>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</si>
  <si>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</si>
  <si>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</si>
  <si>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</si>
  <si>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</si>
  <si>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</si>
  <si>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</si>
  <si>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</si>
  <si>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</si>
  <si>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</si>
  <si>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将来負担比率、実質公債費比率ともに減少傾向にあるものの、依然として類似団体平均よりも高い水準で推移している。
　令和元年度で中央公民館・図書館整備は完了したが、今後、地方債残高及び元利償還金の一時的な増加が見込まれることから、新発債の抑制や基金残高の確保、公営企業のより効率的な運営等に留意していく必要がある。
　このため、公共施設の適正配置等により、新たな投資の抑制、維持管理経費の削減に取り組むとともに、下水道事業の法適化など、公営企業の効率化を進める。</t>
    <rPh sb="45" eb="47">
      <t>スイジュン</t>
    </rPh>
    <rPh sb="57" eb="59">
      <t>レイワ</t>
    </rPh>
    <rPh sb="59" eb="61">
      <t>ガンネン</t>
    </rPh>
    <rPh sb="61" eb="62">
      <t>ド</t>
    </rPh>
    <rPh sb="75" eb="77">
      <t>カンリョウ</t>
    </rPh>
    <rPh sb="81" eb="83">
      <t>コンゴ</t>
    </rPh>
    <rPh sb="84" eb="87">
      <t>チホウサイ</t>
    </rPh>
    <rPh sb="87" eb="89">
      <t>ザンダカ</t>
    </rPh>
    <rPh sb="89" eb="90">
      <t>オヨ</t>
    </rPh>
    <rPh sb="91" eb="93">
      <t>ガンリ</t>
    </rPh>
    <rPh sb="93" eb="96">
      <t>ショウカンキン</t>
    </rPh>
    <rPh sb="114" eb="115">
      <t>シン</t>
    </rPh>
    <rPh sb="115" eb="116">
      <t>ハツ</t>
    </rPh>
    <rPh sb="116" eb="117">
      <t>サイ</t>
    </rPh>
    <rPh sb="118" eb="120">
      <t>ヨクセイ</t>
    </rPh>
    <rPh sb="129" eb="131">
      <t>コウエイ</t>
    </rPh>
    <rPh sb="131" eb="133">
      <t>キギョウ</t>
    </rPh>
    <rPh sb="136" eb="139">
      <t>コウリツテキ</t>
    </rPh>
    <rPh sb="140" eb="142">
      <t>ウンエイ</t>
    </rPh>
    <rPh sb="142" eb="143">
      <t>トウ</t>
    </rPh>
    <rPh sb="144" eb="146">
      <t>リュウイ</t>
    </rPh>
    <phoneticPr fontId="5"/>
  </si>
  <si>
    <t>　令和元年度においては、将来負担比率、有形固定資産減価償却率ともに低下したものの、両比率とも類似団体平均と比較して高い数値で推移している。
　公営企業の企業債残高の減少や各施設の更新整備に伴い、当面は両比率とも減少傾向になると見込まれるが、公共施設等総合管理計画に基づき、計画的な老朽化対策や固定資産の縮減などに努めるとともに、地方債残高等の債務を圧縮し、適切な基金残高を維持していく必要がある。</t>
    <rPh sb="1" eb="3">
      <t>レイワ</t>
    </rPh>
    <rPh sb="3" eb="4">
      <t>ガン</t>
    </rPh>
    <rPh sb="19" eb="30">
      <t>ユウケイコテイシサンゲンカショウキャクリツ</t>
    </rPh>
    <rPh sb="76" eb="78">
      <t>キギョウ</t>
    </rPh>
    <rPh sb="85" eb="86">
      <t>カク</t>
    </rPh>
    <rPh sb="97" eb="99">
      <t>トウメン</t>
    </rPh>
    <rPh sb="105" eb="107">
      <t>ゲンショウ</t>
    </rPh>
    <rPh sb="107" eb="109">
      <t>ケイコウ</t>
    </rPh>
    <rPh sb="146" eb="148">
      <t>コテイ</t>
    </rPh>
    <rPh sb="148" eb="150">
      <t>シサン</t>
    </rPh>
    <rPh sb="151" eb="153">
      <t>シュクゲン</t>
    </rPh>
    <rPh sb="156" eb="157">
      <t>ツト</t>
    </rPh>
    <rPh sb="164" eb="167">
      <t>チホウサイ</t>
    </rPh>
    <rPh sb="167" eb="169">
      <t>ザンダカ</t>
    </rPh>
    <rPh sb="169" eb="170">
      <t>トウ</t>
    </rPh>
    <rPh sb="171" eb="173">
      <t>サイム</t>
    </rPh>
    <rPh sb="174" eb="176">
      <t>アッシュク</t>
    </rPh>
    <rPh sb="178" eb="180">
      <t>テキセツ</t>
    </rPh>
    <rPh sb="181" eb="183">
      <t>キキン</t>
    </rPh>
    <rPh sb="183" eb="185">
      <t>ザンダカ</t>
    </rPh>
    <rPh sb="186" eb="188">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</si>
</sst>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79466</c:v>
                </c:pt>
                <c:pt idx="2">
                  <c:v>90072</c:v>
                </c:pt>
                <c:pt idx="3">
                  <c:v>88328</c:v>
                </c:pt>
                <c:pt idx="4">
                  <c:v>103390</c:v>
                </c:pt>
              </c:numCache>
            </c:numRef>
          </c:val>
          <c:smooth val="0"/>
          <c:extLst>
            <c:ext xmlns:c16="http://schemas.microsoft.com/office/drawing/2014/chart" uri="{C3380CC4-5D6E-409C-BE32-E72D297353CC}">
              <c16:uniqueId val="{00000000-D3EF-42FC-8746-2F3405C1B1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71879</c:v>
                </c:pt>
                <c:pt idx="1">
                  <c:v>58040</c:v>
                </c:pt>
                <c:pt idx="2">
                  <c:v>110938</c:v>
                </c:pt>
                <c:pt idx="3">
                  <c:v>69834</c:v>
                </c:pt>
                <c:pt idx="4">
                  <c:v>99686</c:v>
                </c:pt>
              </c:numCache>
            </c:numRef>
          </c:val>
          <c:smooth val="0"/>
          <c:extLst>
            <c:ext xmlns:c16="http://schemas.microsoft.com/office/drawing/2014/chart" uri="{C3380CC4-5D6E-409C-BE32-E72D297353CC}">
              <c16:uniqueId val="{00000001-D3EF-42FC-8746-2F3405C1B1B3}"/>
            </c:ext>
          </c:extLst>
        </c:ser>
        <c:dLbls>
          <c:showLegendKey val="0"/>
          <c:showVal val="0"/>
          <c:showCatName val="0"/>
          <c:showSerName val="0"/>
          <c:showPercent val="0"/>
          <c:showBubbleSize val="0"/>
        </c:dLbls>
        <c:marker val="1"/>
        <c:smooth val="0"/>
        <c:axId val="145829184"/>
        <c:axId val="145829576"/>
      </c:lineChart>
      <c:catAx>
        <c:axId val="145829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829576"/>
        <c:crosses val="autoZero"/>
        <c:auto val="1"/>
        <c:lblAlgn val="ctr"/>
        <c:lblOffset val="100"/>
        <c:tickLblSkip val="1"/>
        <c:tickMarkSkip val="1"/>
        <c:noMultiLvlLbl val="0"/>
      </c:catAx>
      <c:valAx>
        <c:axId val="1458295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829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1.67</c:v>
                </c:pt>
                <c:pt idx="1">
                  <c:v>2.17</c:v>
                </c:pt>
                <c:pt idx="2">
                  <c:v>2.11</c:v>
                </c:pt>
                <c:pt idx="3">
                  <c:v>2.1800000000000002</c:v>
                </c:pt>
                <c:pt idx="4">
                  <c:v>2.82</c:v>
                </c:pt>
              </c:numCache>
            </c:numRef>
          </c:val>
          <c:extLst>
            <c:ext xmlns:c16="http://schemas.microsoft.com/office/drawing/2014/chart" uri="{C3380CC4-5D6E-409C-BE32-E72D297353CC}">
              <c16:uniqueId val="{00000000-FD6F-47D5-BBC1-3F3F637CF6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19.89</c:v>
                </c:pt>
                <c:pt idx="1">
                  <c:v>18.7</c:v>
                </c:pt>
                <c:pt idx="2">
                  <c:v>16.73</c:v>
                </c:pt>
                <c:pt idx="3">
                  <c:v>17.09</c:v>
                </c:pt>
                <c:pt idx="4">
                  <c:v>16.510000000000002</c:v>
                </c:pt>
              </c:numCache>
            </c:numRef>
          </c:val>
          <c:extLst>
            <c:ext xmlns:c16="http://schemas.microsoft.com/office/drawing/2014/chart" uri="{C3380CC4-5D6E-409C-BE32-E72D297353CC}">
              <c16:uniqueId val="{00000001-FD6F-47D5-BBC1-3F3F637CF6C0}"/>
            </c:ext>
          </c:extLst>
        </c:ser>
        <c:dLbls>
          <c:showLegendKey val="0"/>
          <c:showVal val="0"/>
          <c:showCatName val="0"/>
          <c:showSerName val="0"/>
          <c:showPercent val="0"/>
          <c:showBubbleSize val="0"/>
        </c:dLbls>
        <c:gapWidth val="250"/>
        <c:overlap val="100"/>
        <c:axId val="426653880"/>
        <c:axId val="426653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-2.56</c:v>
                </c:pt>
                <c:pt idx="1">
                  <c:v>-1.74</c:v>
                </c:pt>
                <c:pt idx="2">
                  <c:v>-2.4700000000000002</c:v>
                </c:pt>
                <c:pt idx="3">
                  <c:v>-0.19</c:v>
                </c:pt>
                <c:pt idx="4">
                  <c:v>-1.06</c:v>
                </c:pt>
              </c:numCache>
            </c:numRef>
          </c:val>
          <c:smooth val="0"/>
          <c:extLst>
            <c:ext xmlns:c16="http://schemas.microsoft.com/office/drawing/2014/chart" uri="{C3380CC4-5D6E-409C-BE32-E72D297353CC}">
              <c16:uniqueId val="{00000002-FD6F-47D5-BBC1-3F3F637CF6C0}"/>
            </c:ext>
          </c:extLst>
        </c:ser>
        <c:dLbls>
          <c:showLegendKey val="0"/>
          <c:showVal val="0"/>
          <c:showCatName val="0"/>
          <c:showSerName val="0"/>
          <c:showPercent val="0"/>
          <c:showBubbleSize val="0"/>
        </c:dLbls>
        <c:marker val="1"/>
        <c:smooth val="0"/>
        <c:axId val="426653880"/>
        <c:axId val="426653096"/>
      </c:lineChart>
      <c:catAx>
        <c:axId val="426653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6653096"/>
        <c:crosses val="autoZero"/>
        <c:auto val="1"/>
        <c:lblAlgn val="ctr"/>
        <c:lblOffset val="100"/>
        <c:tickLblSkip val="1"/>
        <c:tickMarkSkip val="1"/>
        <c:noMultiLvlLbl val="0"/>
      </c:catAx>
      <c:valAx>
        <c:axId val="426653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653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BA4-4974-8374-4537489C03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A4-4974-8374-4537489C03F1}"/>
            </c:ext>
          </c:extLst>
        </c:ser>
        <c:ser>
          <c:idx val="2"/>
          <c:order val="2"/>
          <c:tx>
            <c:strRef>
              <c:f>データシート!$A$29</c:f>
              <c:strCache>
                <c:ptCount val="1"/>
                <c:pt idx="0">
                  <c:v>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BA4-4974-8374-4537489C03F1}"/>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BA4-4974-8374-4537489C03F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BA4-4974-8374-4537489C03F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1.68</c:v>
                </c:pt>
                <c:pt idx="2">
                  <c:v>#N/A</c:v>
                </c:pt>
                <c:pt idx="3">
                  <c:v>2.65</c:v>
                </c:pt>
                <c:pt idx="4">
                  <c:v>#N/A</c:v>
                </c:pt>
                <c:pt idx="5">
                  <c:v>1.91</c:v>
                </c:pt>
                <c:pt idx="6">
                  <c:v>#N/A</c:v>
                </c:pt>
                <c:pt idx="7">
                  <c:v>0.62</c:v>
                </c:pt>
                <c:pt idx="8">
                  <c:v>#N/A</c:v>
                </c:pt>
                <c:pt idx="9">
                  <c:v>0.75</c:v>
                </c:pt>
              </c:numCache>
            </c:numRef>
          </c:val>
          <c:extLst>
            <c:ext xmlns:c16="http://schemas.microsoft.com/office/drawing/2014/chart" uri="{C3380CC4-5D6E-409C-BE32-E72D297353CC}">
              <c16:uniqueId val="{00000005-DBA4-4974-8374-4537489C03F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0.17</c:v>
                </c:pt>
                <c:pt idx="2">
                  <c:v>#N/A</c:v>
                </c:pt>
                <c:pt idx="3">
                  <c:v>0.54</c:v>
                </c:pt>
                <c:pt idx="4">
                  <c:v>#N/A</c:v>
                </c:pt>
                <c:pt idx="5">
                  <c:v>0.42</c:v>
                </c:pt>
                <c:pt idx="6">
                  <c:v>#N/A</c:v>
                </c:pt>
                <c:pt idx="7">
                  <c:v>0.74</c:v>
                </c:pt>
                <c:pt idx="8">
                  <c:v>#N/A</c:v>
                </c:pt>
                <c:pt idx="9">
                  <c:v>1.33</c:v>
                </c:pt>
              </c:numCache>
            </c:numRef>
          </c:val>
          <c:extLst>
            <c:ext xmlns:c16="http://schemas.microsoft.com/office/drawing/2014/chart" uri="{C3380CC4-5D6E-409C-BE32-E72D297353CC}">
              <c16:uniqueId val="{00000006-DBA4-4974-8374-4537489C03F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1.66</c:v>
                </c:pt>
                <c:pt idx="2">
                  <c:v>#N/A</c:v>
                </c:pt>
                <c:pt idx="3">
                  <c:v>2.2200000000000002</c:v>
                </c:pt>
                <c:pt idx="4">
                  <c:v>#N/A</c:v>
                </c:pt>
                <c:pt idx="5">
                  <c:v>2.1</c:v>
                </c:pt>
                <c:pt idx="6">
                  <c:v>#N/A</c:v>
                </c:pt>
                <c:pt idx="7">
                  <c:v>2.1800000000000002</c:v>
                </c:pt>
                <c:pt idx="8">
                  <c:v>#N/A</c:v>
                </c:pt>
                <c:pt idx="9">
                  <c:v>2.82</c:v>
                </c:pt>
              </c:numCache>
            </c:numRef>
          </c:val>
          <c:extLst>
            <c:ext xmlns:c16="http://schemas.microsoft.com/office/drawing/2014/chart" uri="{C3380CC4-5D6E-409C-BE32-E72D297353CC}">
              <c16:uniqueId val="{00000007-DBA4-4974-8374-4537489C03F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6.88</c:v>
                </c:pt>
                <c:pt idx="2">
                  <c:v>#N/A</c:v>
                </c:pt>
                <c:pt idx="3">
                  <c:v>7.11</c:v>
                </c:pt>
                <c:pt idx="4">
                  <c:v>#N/A</c:v>
                </c:pt>
                <c:pt idx="5">
                  <c:v>7.12</c:v>
                </c:pt>
                <c:pt idx="6">
                  <c:v>#N/A</c:v>
                </c:pt>
                <c:pt idx="7">
                  <c:v>6.69</c:v>
                </c:pt>
                <c:pt idx="8">
                  <c:v>#N/A</c:v>
                </c:pt>
                <c:pt idx="9">
                  <c:v>6.65</c:v>
                </c:pt>
              </c:numCache>
            </c:numRef>
          </c:val>
          <c:extLst>
            <c:ext xmlns:c16="http://schemas.microsoft.com/office/drawing/2014/chart" uri="{C3380CC4-5D6E-409C-BE32-E72D297353CC}">
              <c16:uniqueId val="{00000008-DBA4-4974-8374-4537489C03F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29.34</c:v>
                </c:pt>
                <c:pt idx="2">
                  <c:v>#N/A</c:v>
                </c:pt>
                <c:pt idx="3">
                  <c:v>30.56</c:v>
                </c:pt>
                <c:pt idx="4">
                  <c:v>#N/A</c:v>
                </c:pt>
                <c:pt idx="5">
                  <c:v>28.54</c:v>
                </c:pt>
                <c:pt idx="6">
                  <c:v>#N/A</c:v>
                </c:pt>
                <c:pt idx="7">
                  <c:v>26.54</c:v>
                </c:pt>
                <c:pt idx="8">
                  <c:v>#N/A</c:v>
                </c:pt>
                <c:pt idx="9">
                  <c:v>26.82</c:v>
                </c:pt>
              </c:numCache>
            </c:numRef>
          </c:val>
          <c:extLst>
            <c:ext xmlns:c16="http://schemas.microsoft.com/office/drawing/2014/chart" uri="{C3380CC4-5D6E-409C-BE32-E72D297353CC}">
              <c16:uniqueId val="{00000009-DBA4-4974-8374-4537489C03F1}"/>
            </c:ext>
          </c:extLst>
        </c:ser>
        <c:dLbls>
          <c:showLegendKey val="0"/>
          <c:showVal val="0"/>
          <c:showCatName val="0"/>
          <c:showSerName val="0"/>
          <c:showPercent val="0"/>
          <c:showBubbleSize val="0"/>
        </c:dLbls>
        <c:gapWidth val="150"/>
        <c:overlap val="100"/>
        <c:axId val="426651528"/>
        <c:axId val="426648784"/>
      </c:barChart>
      <c:catAx>
        <c:axId val="42665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648784"/>
        <c:crosses val="autoZero"/>
        <c:auto val="1"/>
        <c:lblAlgn val="ctr"/>
        <c:lblOffset val="100"/>
        <c:tickLblSkip val="1"/>
        <c:tickMarkSkip val="1"/>
        <c:noMultiLvlLbl val="0"/>
      </c:catAx>
      <c:valAx>
        <c:axId val="42664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651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755</c:v>
                </c:pt>
                <c:pt idx="5">
                  <c:v>751</c:v>
                </c:pt>
                <c:pt idx="8">
                  <c:v>767</c:v>
                </c:pt>
                <c:pt idx="11">
                  <c:v>766</c:v>
                </c:pt>
                <c:pt idx="14">
                  <c:v>773</c:v>
                </c:pt>
              </c:numCache>
            </c:numRef>
          </c:val>
          <c:extLst>
            <c:ext xmlns:c16="http://schemas.microsoft.com/office/drawing/2014/chart" uri="{C3380CC4-5D6E-409C-BE32-E72D297353CC}">
              <c16:uniqueId val="{00000000-E772-439F-9444-4CD61431D8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E772-439F-9444-4CD61431D8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772-439F-9444-4CD61431D8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11</c:v>
                </c:pt>
                <c:pt idx="6">
                  <c:v>12</c:v>
                </c:pt>
                <c:pt idx="9">
                  <c:v>12</c:v>
                </c:pt>
                <c:pt idx="12">
                  <c:v>11</c:v>
                </c:pt>
              </c:numCache>
            </c:numRef>
          </c:val>
          <c:extLst>
            <c:ext xmlns:c16="http://schemas.microsoft.com/office/drawing/2014/chart" uri="{C3380CC4-5D6E-409C-BE32-E72D297353CC}">
              <c16:uniqueId val="{00000003-E772-439F-9444-4CD61431D8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463</c:v>
                </c:pt>
                <c:pt idx="3">
                  <c:v>474</c:v>
                </c:pt>
                <c:pt idx="6">
                  <c:v>426</c:v>
                </c:pt>
                <c:pt idx="9">
                  <c:v>438</c:v>
                </c:pt>
                <c:pt idx="12">
                  <c:v>442</c:v>
                </c:pt>
              </c:numCache>
            </c:numRef>
          </c:val>
          <c:extLst>
            <c:ext xmlns:c16="http://schemas.microsoft.com/office/drawing/2014/chart" uri="{C3380CC4-5D6E-409C-BE32-E72D297353CC}">
              <c16:uniqueId val="{00000004-E772-439F-9444-4CD61431D8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72-439F-9444-4CD61431D8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72-439F-9444-4CD61431D8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713</c:v>
                </c:pt>
                <c:pt idx="3">
                  <c:v>734</c:v>
                </c:pt>
                <c:pt idx="6">
                  <c:v>738</c:v>
                </c:pt>
                <c:pt idx="9">
                  <c:v>729</c:v>
                </c:pt>
                <c:pt idx="12">
                  <c:v>747</c:v>
                </c:pt>
              </c:numCache>
            </c:numRef>
          </c:val>
          <c:extLst>
            <c:ext xmlns:c16="http://schemas.microsoft.com/office/drawing/2014/chart" uri="{C3380CC4-5D6E-409C-BE32-E72D297353CC}">
              <c16:uniqueId val="{00000007-E772-439F-9444-4CD61431D842}"/>
            </c:ext>
          </c:extLst>
        </c:ser>
        <c:dLbls>
          <c:showLegendKey val="0"/>
          <c:showVal val="0"/>
          <c:showCatName val="0"/>
          <c:showSerName val="0"/>
          <c:showPercent val="0"/>
          <c:showBubbleSize val="0"/>
        </c:dLbls>
        <c:gapWidth val="100"/>
        <c:overlap val="100"/>
        <c:axId val="426648392"/>
        <c:axId val="426649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433</c:v>
                </c:pt>
                <c:pt idx="2">
                  <c:v>#N/A</c:v>
                </c:pt>
                <c:pt idx="3">
                  <c:v>#N/A</c:v>
                </c:pt>
                <c:pt idx="4">
                  <c:v>468</c:v>
                </c:pt>
                <c:pt idx="5">
                  <c:v>#N/A</c:v>
                </c:pt>
                <c:pt idx="6">
                  <c:v>#N/A</c:v>
                </c:pt>
                <c:pt idx="7">
                  <c:v>409</c:v>
                </c:pt>
                <c:pt idx="8">
                  <c:v>#N/A</c:v>
                </c:pt>
                <c:pt idx="9">
                  <c:v>#N/A</c:v>
                </c:pt>
                <c:pt idx="10">
                  <c:v>413</c:v>
                </c:pt>
                <c:pt idx="11">
                  <c:v>#N/A</c:v>
                </c:pt>
                <c:pt idx="12">
                  <c:v>#N/A</c:v>
                </c:pt>
                <c:pt idx="13">
                  <c:v>427</c:v>
                </c:pt>
                <c:pt idx="14">
                  <c:v>#N/A</c:v>
                </c:pt>
              </c:numCache>
            </c:numRef>
          </c:val>
          <c:smooth val="0"/>
          <c:extLst>
            <c:ext xmlns:c16="http://schemas.microsoft.com/office/drawing/2014/chart" uri="{C3380CC4-5D6E-409C-BE32-E72D297353CC}">
              <c16:uniqueId val="{00000008-E772-439F-9444-4CD61431D842}"/>
            </c:ext>
          </c:extLst>
        </c:ser>
        <c:dLbls>
          <c:showLegendKey val="0"/>
          <c:showVal val="0"/>
          <c:showCatName val="0"/>
          <c:showSerName val="0"/>
          <c:showPercent val="0"/>
          <c:showBubbleSize val="0"/>
        </c:dLbls>
        <c:marker val="1"/>
        <c:smooth val="0"/>
        <c:axId val="426648392"/>
        <c:axId val="426649568"/>
      </c:lineChart>
      <c:catAx>
        <c:axId val="426648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649568"/>
        <c:crosses val="autoZero"/>
        <c:auto val="1"/>
        <c:lblAlgn val="ctr"/>
        <c:lblOffset val="100"/>
        <c:tickLblSkip val="1"/>
        <c:tickMarkSkip val="1"/>
        <c:noMultiLvlLbl val="0"/>
      </c:catAx>
      <c:valAx>
        <c:axId val="42664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648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8549</c:v>
                </c:pt>
                <c:pt idx="5">
                  <c:v>8353</c:v>
                </c:pt>
                <c:pt idx="8">
                  <c:v>8602</c:v>
                </c:pt>
                <c:pt idx="11">
                  <c:v>8599</c:v>
                </c:pt>
                <c:pt idx="14">
                  <c:v>8655</c:v>
                </c:pt>
              </c:numCache>
            </c:numRef>
          </c:val>
          <c:extLst>
            <c:ext xmlns:c16="http://schemas.microsoft.com/office/drawing/2014/chart" uri="{C3380CC4-5D6E-409C-BE32-E72D297353CC}">
              <c16:uniqueId val="{00000000-595F-4C29-B7BD-780FD6BC78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146</c:v>
                </c:pt>
                <c:pt idx="5">
                  <c:v>122</c:v>
                </c:pt>
                <c:pt idx="8">
                  <c:v>111</c:v>
                </c:pt>
                <c:pt idx="11">
                  <c:v>100</c:v>
                </c:pt>
                <c:pt idx="14">
                  <c:v>88</c:v>
                </c:pt>
              </c:numCache>
            </c:numRef>
          </c:val>
          <c:extLst>
            <c:ext xmlns:c16="http://schemas.microsoft.com/office/drawing/2014/chart" uri="{C3380CC4-5D6E-409C-BE32-E72D297353CC}">
              <c16:uniqueId val="{00000001-595F-4C29-B7BD-780FD6BC78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3352</c:v>
                </c:pt>
                <c:pt idx="5">
                  <c:v>3211</c:v>
                </c:pt>
                <c:pt idx="8">
                  <c:v>3002</c:v>
                </c:pt>
                <c:pt idx="11">
                  <c:v>3000</c:v>
                </c:pt>
                <c:pt idx="14">
                  <c:v>2862</c:v>
                </c:pt>
              </c:numCache>
            </c:numRef>
          </c:val>
          <c:extLst>
            <c:ext xmlns:c16="http://schemas.microsoft.com/office/drawing/2014/chart" uri="{C3380CC4-5D6E-409C-BE32-E72D297353CC}">
              <c16:uniqueId val="{00000002-595F-4C29-B7BD-780FD6BC78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5F-4C29-B7BD-780FD6BC78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5F-4C29-B7BD-780FD6BC78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5F-4C29-B7BD-780FD6BC78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555</c:v>
                </c:pt>
                <c:pt idx="3">
                  <c:v>471</c:v>
                </c:pt>
                <c:pt idx="6">
                  <c:v>435</c:v>
                </c:pt>
                <c:pt idx="9">
                  <c:v>449</c:v>
                </c:pt>
                <c:pt idx="12">
                  <c:v>381</c:v>
                </c:pt>
              </c:numCache>
            </c:numRef>
          </c:val>
          <c:extLst>
            <c:ext xmlns:c16="http://schemas.microsoft.com/office/drawing/2014/chart" uri="{C3380CC4-5D6E-409C-BE32-E72D297353CC}">
              <c16:uniqueId val="{00000006-595F-4C29-B7BD-780FD6BC78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130</c:v>
                </c:pt>
                <c:pt idx="3">
                  <c:v>120</c:v>
                </c:pt>
                <c:pt idx="6">
                  <c:v>115</c:v>
                </c:pt>
                <c:pt idx="9">
                  <c:v>113</c:v>
                </c:pt>
                <c:pt idx="12">
                  <c:v>130</c:v>
                </c:pt>
              </c:numCache>
            </c:numRef>
          </c:val>
          <c:extLst>
            <c:ext xmlns:c16="http://schemas.microsoft.com/office/drawing/2014/chart" uri="{C3380CC4-5D6E-409C-BE32-E72D297353CC}">
              <c16:uniqueId val="{00000007-595F-4C29-B7BD-780FD6BC78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6229</c:v>
                </c:pt>
                <c:pt idx="3">
                  <c:v>6061</c:v>
                </c:pt>
                <c:pt idx="6">
                  <c:v>5741</c:v>
                </c:pt>
                <c:pt idx="9">
                  <c:v>5393</c:v>
                </c:pt>
                <c:pt idx="12">
                  <c:v>5073</c:v>
                </c:pt>
              </c:numCache>
            </c:numRef>
          </c:val>
          <c:extLst>
            <c:ext xmlns:c16="http://schemas.microsoft.com/office/drawing/2014/chart" uri="{C3380CC4-5D6E-409C-BE32-E72D297353CC}">
              <c16:uniqueId val="{00000008-595F-4C29-B7BD-780FD6BC78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95F-4C29-B7BD-780FD6BC78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6872</c:v>
                </c:pt>
                <c:pt idx="3">
                  <c:v>6739</c:v>
                </c:pt>
                <c:pt idx="6">
                  <c:v>7038</c:v>
                </c:pt>
                <c:pt idx="9">
                  <c:v>7180</c:v>
                </c:pt>
                <c:pt idx="12">
                  <c:v>7424</c:v>
                </c:pt>
              </c:numCache>
            </c:numRef>
          </c:val>
          <c:extLst>
            <c:ext xmlns:c16="http://schemas.microsoft.com/office/drawing/2014/chart" uri="{C3380CC4-5D6E-409C-BE32-E72D297353CC}">
              <c16:uniqueId val="{0000000A-595F-4C29-B7BD-780FD6BC78F2}"/>
            </c:ext>
          </c:extLst>
        </c:ser>
        <c:dLbls>
          <c:showLegendKey val="0"/>
          <c:showVal val="0"/>
          <c:showCatName val="0"/>
          <c:showSerName val="0"/>
          <c:showPercent val="0"/>
          <c:showBubbleSize val="0"/>
        </c:dLbls>
        <c:gapWidth val="100"/>
        <c:overlap val="100"/>
        <c:axId val="426650352"/>
        <c:axId val="426649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1740</c:v>
                </c:pt>
                <c:pt idx="2">
                  <c:v>#N/A</c:v>
                </c:pt>
                <c:pt idx="3">
                  <c:v>#N/A</c:v>
                </c:pt>
                <c:pt idx="4">
                  <c:v>1704</c:v>
                </c:pt>
                <c:pt idx="5">
                  <c:v>#N/A</c:v>
                </c:pt>
                <c:pt idx="6">
                  <c:v>#N/A</c:v>
                </c:pt>
                <c:pt idx="7">
                  <c:v>1615</c:v>
                </c:pt>
                <c:pt idx="8">
                  <c:v>#N/A</c:v>
                </c:pt>
                <c:pt idx="9">
                  <c:v>#N/A</c:v>
                </c:pt>
                <c:pt idx="10">
                  <c:v>1436</c:v>
                </c:pt>
                <c:pt idx="11">
                  <c:v>#N/A</c:v>
                </c:pt>
                <c:pt idx="12">
                  <c:v>#N/A</c:v>
                </c:pt>
                <c:pt idx="13">
                  <c:v>1403</c:v>
                </c:pt>
                <c:pt idx="14">
                  <c:v>#N/A</c:v>
                </c:pt>
              </c:numCache>
            </c:numRef>
          </c:val>
          <c:smooth val="0"/>
          <c:extLst>
            <c:ext xmlns:c16="http://schemas.microsoft.com/office/drawing/2014/chart" uri="{C3380CC4-5D6E-409C-BE32-E72D297353CC}">
              <c16:uniqueId val="{0000000B-595F-4C29-B7BD-780FD6BC78F2}"/>
            </c:ext>
          </c:extLst>
        </c:ser>
        <c:dLbls>
          <c:showLegendKey val="0"/>
          <c:showVal val="0"/>
          <c:showCatName val="0"/>
          <c:showSerName val="0"/>
          <c:showPercent val="0"/>
          <c:showBubbleSize val="0"/>
        </c:dLbls>
        <c:marker val="1"/>
        <c:smooth val="0"/>
        <c:axId val="426650352"/>
        <c:axId val="426649960"/>
      </c:lineChart>
      <c:catAx>
        <c:axId val="42665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6649960"/>
        <c:crosses val="autoZero"/>
        <c:auto val="1"/>
        <c:lblAlgn val="ctr"/>
        <c:lblOffset val="100"/>
        <c:tickLblSkip val="1"/>
        <c:tickMarkSkip val="1"/>
        <c:noMultiLvlLbl val="0"/>
      </c:catAx>
      <c:valAx>
        <c:axId val="426649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65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689</c:v>
                </c:pt>
                <c:pt idx="1">
                  <c:v>720</c:v>
                </c:pt>
                <c:pt idx="2">
                  <c:v>696</c:v>
                </c:pt>
              </c:numCache>
            </c:numRef>
          </c:val>
          <c:extLst>
            <c:ext xmlns:c16="http://schemas.microsoft.com/office/drawing/2014/chart" uri="{C3380CC4-5D6E-409C-BE32-E72D297353CC}">
              <c16:uniqueId val="{00000000-3326-42DB-908E-4AA3DACC3F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106</c:v>
                </c:pt>
                <c:pt idx="1">
                  <c:v>106</c:v>
                </c:pt>
                <c:pt idx="2">
                  <c:v>107</c:v>
                </c:pt>
              </c:numCache>
            </c:numRef>
          </c:val>
          <c:extLst>
            <c:ext xmlns:c16="http://schemas.microsoft.com/office/drawing/2014/chart" uri="{C3380CC4-5D6E-409C-BE32-E72D297353CC}">
              <c16:uniqueId val="{00000001-3326-42DB-908E-4AA3DACC3F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1800</c:v>
                </c:pt>
                <c:pt idx="1">
                  <c:v>1694</c:v>
                </c:pt>
                <c:pt idx="2">
                  <c:v>1564</c:v>
                </c:pt>
              </c:numCache>
            </c:numRef>
          </c:val>
          <c:extLst>
            <c:ext xmlns:c16="http://schemas.microsoft.com/office/drawing/2014/chart" uri="{C3380CC4-5D6E-409C-BE32-E72D297353CC}">
              <c16:uniqueId val="{00000002-3326-42DB-908E-4AA3DACC3F00}"/>
            </c:ext>
          </c:extLst>
        </c:ser>
        <c:dLbls>
          <c:showLegendKey val="0"/>
          <c:showVal val="0"/>
          <c:showCatName val="0"/>
          <c:showSerName val="0"/>
          <c:showPercent val="0"/>
          <c:showBubbleSize val="0"/>
        </c:dLbls>
        <c:gapWidth val="120"/>
        <c:overlap val="100"/>
        <c:axId val="426652704"/>
        <c:axId val="426653488"/>
      </c:barChart>
      <c:catAx>
        <c:axId val="42665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6653488"/>
        <c:crosses val="autoZero"/>
        <c:auto val="1"/>
        <c:lblAlgn val="ctr"/>
        <c:lblOffset val="100"/>
        <c:tickLblSkip val="1"/>
        <c:tickMarkSkip val="1"/>
        <c:noMultiLvlLbl val="0"/>
      </c:catAx>
      <c:valAx>
        <c:axId val="426653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665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{2EC83236-5A53-421F-AD14-F3417AED4E04}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D40-45AB-B9AD-D7C810AB71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{1AD7E3F6-8BD6-4A4C-985A-F77CD821832D}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40-45AB-B9AD-D7C810AB71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{178098EC-C61F-4985-A3CC-DEC2623CB216}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40-45AB-B9AD-D7C810AB71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{F2C3A375-F843-4380-9C10-A47CBAB81D6A}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40-45AB-B9AD-D7C810AB71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{A1F697A6-F9C0-4821-831D-86037D86E07E}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40-45AB-B9AD-D7C810AB71C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{1B348FBB-796E-4312-9F59-82D73FC7EC3A}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D40-45AB-B9AD-D7C810AB71C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{673F474C-FDB5-4C3F-B90A-62D77235E496}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D40-45AB-B9AD-D7C810AB71C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{CFBB32E5-AF54-4139-8826-013DD0362A03}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D40-45AB-B9AD-D7C810AB71C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{CFB461B6-A9BB-4648-99E2-3DF8E6B92530}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D40-45AB-B9AD-D7C810AB71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59.1</c:v>
                </c:pt>
                <c:pt idx="16">
                  <c:v>60.7</c:v>
                </c:pt>
                <c:pt idx="24">
                  <c:v>62.6</c:v>
                </c:pt>
                <c:pt idx="32">
                  <c:v>61.6</c:v>
                </c:pt>
              </c:numCache>
            </c:numRef>
          </c:xVal>
          <c:yVal>
            <c:numRef>
              <c:f>公会計指標分析・財政指標組合せ分析表!$BP$51:$DC$51</c:f>
              <c:numCache>
                <c:formatCode>#,##0.0;"▲ "#,##0.0</c:formatCode>
                <c:ptCount val="40"/>
                <c:pt idx="8">
                  <c:v>52</c:v>
                </c:pt>
                <c:pt idx="16">
                  <c:v>47.7</c:v>
                </c:pt>
                <c:pt idx="24">
                  <c:v>41.3</c:v>
                </c:pt>
                <c:pt idx="32">
                  <c:v>40.5</c:v>
                </c:pt>
              </c:numCache>
            </c:numRef>
          </c:yVal>
          <c:smooth val="0"/>
          <c:extLst>
            <c:ext xmlns:c16="http://schemas.microsoft.com/office/drawing/2014/chart" uri="{C3380CC4-5D6E-409C-BE32-E72D297353CC}">
              <c16:uniqueId val="{00000009-FD40-45AB-B9AD-D7C810AB71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{6B4B99FE-82E4-403A-B244-4BADA7E2174C}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D40-45AB-B9AD-D7C810AB71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{306A533C-8D74-43F2-A132-0500A293F3D8}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40-45AB-B9AD-D7C810AB71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{BD2ABFF9-0B9B-47CA-8BC2-436D58CCF645}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40-45AB-B9AD-D7C810AB71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{089EE70B-775A-4C27-A9DA-0D2666B65C48}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40-45AB-B9AD-D7C810AB71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{BC481579-2B82-4A7E-929A-D25BDE84758F}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40-45AB-B9AD-D7C810AB71C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{91D89E3C-DFA1-47A1-BCB3-D5227929EBA1}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D40-45AB-B9AD-D7C810AB71C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{F9C389E9-20BB-48B5-A08A-C6269A75592B}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D40-45AB-B9AD-D7C810AB71C2}"/>
                </c:ext>
              </c:extLst>
            </c:dLbl>
            <c:dLbl>
              <c:idx val="24"/>
              <c:layout>
                <c:manualLayout>
                  <c:x val="-2.17271838504870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{9C322F7A-6963-4F20-9A65-79222A771FFA}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D40-45AB-B9AD-D7C810AB71C2}"/>
                </c:ext>
              </c:extLst>
            </c:dLbl>
            <c:dLbl>
              <c:idx val="32"/>
              <c:layout>
                <c:manualLayout>
                  <c:x val="-4.2433767269319404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{BA2BD584-DAEF-4D6E-9233-7E321BDD6B28}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D40-45AB-B9AD-D7C810AB71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pt idx="32">
                  <c:v>59.7</c:v>
                </c:pt>
              </c:numCache>
            </c:numRef>
          </c:xVal>
          <c:yVal>
            <c:numRef>
              <c:f>公会計指標分析・財政指標組合せ分析表!$BP$55:$DC$55</c:f>
              <c:numCache>
                <c:formatCode>#,##0.0;"▲ "#,##0.0</c:formatCode>
                <c:ptCount val="40"/>
                <c:pt idx="8">
                  <c:v>0</c:v>
                </c:pt>
                <c:pt idx="16">
                  <c:v>0</c:v>
                </c:pt>
                <c:pt idx="24">
                  <c:v>0</c:v>
                </c:pt>
                <c:pt idx="32">
                  <c:v>3.1</c:v>
                </c:pt>
              </c:numCache>
            </c:numRef>
          </c:yVal>
          <c:smooth val="0"/>
          <c:extLst>
            <c:ext xmlns:c16="http://schemas.microsoft.com/office/drawing/2014/chart" uri="{C3380CC4-5D6E-409C-BE32-E72D297353CC}">
              <c16:uniqueId val="{00000013-FD40-45AB-B9AD-D7C810AB71C2}"/>
            </c:ext>
          </c:extLst>
        </c:ser>
        <c:dLbls>
          <c:showLegendKey val="0"/>
          <c:showVal val="1"/>
          <c:showCatName val="0"/>
          <c:showSerName val="0"/>
          <c:showPercent val="0"/>
          <c:showBubbleSize val="0"/>
        </c:dLbls>
        <c:axId val="452291024"/>
        <c:axId val="452289456"/>
      </c:scatterChart>
      <c:valAx>
        <c:axId val="452291024"/>
        <c:scaling>
          <c:orientation val="minMax"/>
          <c:max val="6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2289456"/>
        <c:crosses val="autoZero"/>
        <c:crossBetween val="midCat"/>
      </c:valAx>
      <c:valAx>
        <c:axId val="452289456"/>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2291024"/>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{B6C3BF94-E68B-465E-B21B-9272AA6C0B8C}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EC3-485A-94D0-EB4485D945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{53A8343F-0F34-4C18-A915-FFB369595227}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C3-485A-94D0-EB4485D945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{9D9BA52C-7FFE-4B48-BA7F-FC3F75070258}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C3-485A-94D0-EB4485D945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{F05BC295-AE6F-4FA0-95A2-717046E832D3}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C3-485A-94D0-EB4485D945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{F708023B-8B2C-4342-B349-E89EF5D14B0F}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C3-485A-94D0-EB4485D945B2}"/>
                </c:ext>
              </c:extLst>
            </c:dLbl>
            <c:dLbl>
              <c:idx val="8"/>
              <c:layout>
                <c:manualLayout>
                  <c:x val="-1.823562808424999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{FCFC5748-8FE4-4B52-B634-F7293584E47E}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EC3-485A-94D0-EB4485D945B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{2AF51563-DC62-4F38-9F65-B4808711A8B6}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EC3-485A-94D0-EB4485D945B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{B9AECF8C-99E6-47FF-9953-D57F903A2CD0}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EC3-485A-94D0-EB4485D945B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{98C8874E-D6C6-490A-8132-2E7233E2393E}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EC3-485A-94D0-EB4485D945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13.4</c:v>
                </c:pt>
                <c:pt idx="16">
                  <c:v>13.1</c:v>
                </c:pt>
                <c:pt idx="24">
                  <c:v>12.7</c:v>
                </c:pt>
                <c:pt idx="32">
                  <c:v>12.1</c:v>
                </c:pt>
              </c:numCache>
            </c:numRef>
          </c:xVal>
          <c:yVal>
            <c:numRef>
              <c:f>公会計指標分析・財政指標組合せ分析表!$BP$73:$DC$73</c:f>
              <c:numCache>
                <c:formatCode>#,##0.0;"▲ "#,##0.0</c:formatCode>
                <c:ptCount val="40"/>
                <c:pt idx="0">
                  <c:v>52.6</c:v>
                </c:pt>
                <c:pt idx="8">
                  <c:v>52</c:v>
                </c:pt>
                <c:pt idx="16">
                  <c:v>47.7</c:v>
                </c:pt>
                <c:pt idx="24">
                  <c:v>41.3</c:v>
                </c:pt>
                <c:pt idx="32">
                  <c:v>40.5</c:v>
                </c:pt>
              </c:numCache>
            </c:numRef>
          </c:yVal>
          <c:smooth val="0"/>
          <c:extLst>
            <c:ext xmlns:c16="http://schemas.microsoft.com/office/drawing/2014/chart" uri="{C3380CC4-5D6E-409C-BE32-E72D297353CC}">
              <c16:uniqueId val="{00000009-4EC3-485A-94D0-EB4485D945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{C722C7FB-2CFE-4F41-859E-359AA55C16E1}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EC3-485A-94D0-EB4485D945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{0CB095B0-21C1-4259-8F19-CD39916FAFE3}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C3-485A-94D0-EB4485D945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{CE1B60D2-3EDB-4E48-B158-7FD2C6D81523}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C3-485A-94D0-EB4485D945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{DA15A5BC-F96D-4F16-A68E-4450497AD2E6}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C3-485A-94D0-EB4485D945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{9CF049C5-5F6B-45FA-9387-0196FB04743C}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C3-485A-94D0-EB4485D945B2}"/>
                </c:ext>
              </c:extLst>
            </c:dLbl>
            <c:dLbl>
              <c:idx val="8"/>
              <c:layout>
                <c:manualLayout>
                  <c:x val="-4.5160355153971293E-2"/>
                  <c:y val="-7.116788946145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{2785A889-6272-4DCA-A5FB-FC442E4BE750}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EC3-485A-94D0-EB4485D945B2}"/>
                </c:ext>
              </c:extLst>
            </c:dLbl>
            <c:dLbl>
              <c:idx val="16"/>
              <c:layout>
                <c:manualLayout>
                  <c:x val="-1.8235628084250027E-2"/>
                  <c:y val="-7.116788946145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{6B632818-709B-471D-AF17-B92FF03B3B74}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EC3-485A-94D0-EB4485D945B2}"/>
                </c:ext>
              </c:extLst>
            </c:dLbl>
            <c:dLbl>
              <c:idx val="24"/>
              <c:layout>
                <c:manualLayout>
                  <c:x val="-3.1697991619110633E-2"/>
                  <c:y val="-3.332643791693588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{782CFE9F-487A-48C0-AC6E-42D5F227E7FC}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EC3-485A-94D0-EB4485D945B2}"/>
                </c:ext>
              </c:extLst>
            </c:dLbl>
            <c:dLbl>
              <c:idx val="32"/>
              <c:layout>
                <c:manualLayout>
                  <c:x val="-3.1570342725075584E-2"/>
                  <c:y val="-7.400471399890541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{260E0409-6627-4BD2-A33E-BAC1D0642E60}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EC3-485A-94D0-EB4485D945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7.9</c:v>
                </c:pt>
                <c:pt idx="16">
                  <c:v>7.9</c:v>
                </c:pt>
                <c:pt idx="24">
                  <c:v>7.8</c:v>
                </c:pt>
                <c:pt idx="32">
                  <c:v>7.9</c:v>
                </c:pt>
              </c:numCache>
            </c:numRef>
          </c:xVal>
          <c:yVal>
            <c:numRef>
              <c:f>公会計指標分析・財政指標組合せ分析表!$BP$77:$DC$77</c:f>
              <c:numCache>
                <c:formatCode>#,##0.0;"▲ "#,##0.0</c:formatCode>
                <c:ptCount val="40"/>
                <c:pt idx="0">
                  <c:v>20.2</c:v>
                </c:pt>
                <c:pt idx="8">
                  <c:v>0</c:v>
                </c:pt>
                <c:pt idx="16">
                  <c:v>0</c:v>
                </c:pt>
                <c:pt idx="24">
                  <c:v>0</c:v>
                </c:pt>
                <c:pt idx="32">
                  <c:v>3.1</c:v>
                </c:pt>
              </c:numCache>
            </c:numRef>
          </c:yVal>
          <c:smooth val="0"/>
          <c:extLst>
            <c:ext xmlns:c16="http://schemas.microsoft.com/office/drawing/2014/chart" uri="{C3380CC4-5D6E-409C-BE32-E72D297353CC}">
              <c16:uniqueId val="{00000013-4EC3-485A-94D0-EB4485D945B2}"/>
            </c:ext>
          </c:extLst>
        </c:ser>
        <c:dLbls>
          <c:showLegendKey val="0"/>
          <c:showVal val="1"/>
          <c:showCatName val="0"/>
          <c:showSerName val="0"/>
          <c:showPercent val="0"/>
          <c:showBubbleSize val="0"/>
        </c:dLbls>
        <c:axId val="452292200"/>
        <c:axId val="452292592"/>
      </c:scatterChart>
      <c:valAx>
        <c:axId val="452292200"/>
        <c:scaling>
          <c:orientation val="minMax"/>
          <c:max val="13.9"/>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2292592"/>
        <c:crosses val="autoZero"/>
        <c:crossBetween val="midCat"/>
      </c:valAx>
      <c:valAx>
        <c:axId val="452292592"/>
        <c:scaling>
          <c:orientation val="minMax"/>
          <c:max val="6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2292200"/>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実質公債費比率の分子は、対前年度比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これは、過疎対策事業債や一般廃棄物処理事業債等の元金償還の増や、繰出しの対象となる公営企業債の元利償還金が増加したためである。</a:t>
          </a:r>
        </a:p>
        <a:p>
          <a:r>
            <a:rPr kumimoji="1" lang="ja-JP" altLang="en-US" sz="1400">
              <a:latin typeface="ＭＳ ゴシック" pitchFamily="49" charset="-128"/>
              <a:ea typeface="ＭＳ ゴシック" pitchFamily="49" charset="-128"/>
            </a:rPr>
            <a:t>　一般会計債については、過疎対策事業債等の交付税措置率の高いものに置き換わってきているが、引き続き、公債費負担の適正化に努める。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満期一括償還地方債の残高がないため、積立てをしていない。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将来負担比率の分子は、対前年度比</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百万円の減となっており、減少傾向が続いている。</a:t>
          </a:r>
        </a:p>
        <a:p>
          <a:r>
            <a:rPr kumimoji="1" lang="ja-JP" altLang="en-US" sz="1400">
              <a:latin typeface="ＭＳ ゴシック" pitchFamily="49" charset="-128"/>
              <a:ea typeface="ＭＳ ゴシック" pitchFamily="49" charset="-128"/>
            </a:rPr>
            <a:t>　これは、地方債残高は増加しているものの、公営企業債等繰入見込額（公営企業に対して繰り入れる見込みの額）が減少しており、さらには、基準財政需要額算入見込額（将来、交付税に算入される見込みの額）が増加しているため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しかし、規模の大きい普通建設事業が続くため、分子から控除される充当可能基金残高が減少している。公債費の適正管理と同時に、基金残高の維持・確保により、持続可能な財政運営に努める必要がある。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鳥取県岩美町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当初予算編成時において、社会保障関連の給付費の増大や独自施策の実施、老朽化等による施設の補修・改良により一般財源が１億円以上不足しており、その補填財源として「財政調整基金」を取り崩している。また、普通建設事業費については、交付税措置率の低い地方債の代替財源として、また、非適債事業費の一部に「公共施設建設基金」を充当して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令和元年度は、予算編成時の補てん財源について、地方交付税の決定や事業費の精算見込みに伴う積戻しが十分にできなかったことから、基金残高全体が減少している。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改良費や下水道事業繰出金の財政負担に備え、「公共施設建設基金」及び「福祉・環境整備基金」の残高の維持に努めている。また、災害対応、公債費負担の適正化等を鑑みると、「財政調整基金」の残高も確保していく必要が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公共施設建設基金：小・中学校、病院、ごみ焼却場、社会福祉施設、社会教育施設、情報通信施設その他これらに類する施設の建設費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福祉・環境整備基金：高齢者の福祉増進施設、並びに下排水施設の整備に要する経費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地域福祉基金：高齢者の保健福祉施策に要する経費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人材育成基金：国際交流の推進と岩美町の文化、スポーツ及び産業等の分野において、中核となる人材の育成に要する経費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交通安全対策基金：交通安全対策の普及促進に要する経費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公共施設建設基金：中央公民館整備事業費に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その他、ケーブルテレビ機器更新事業などの投資的経費に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福祉・環境整備基金：集落排水処理事業及び公共下水道事業に係る企業債償還費に対する繰出金に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地域福祉基金：高齢者ふれあい食事サービス助成事業に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近い将来、町営住宅や各小学校、社会体育施設等の老朽化対応が見込まれるため、その整備財源として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集落排水処理事業及び公共下水道事業に対する繰出金の財源として、将来負担見込額の２割程度を目安に残高の維持を目指す。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予算編成時における独自施策に要する経費等に係る一般財源の不足額を補てんするために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年度決算に伴う歳計剰余金積立てとして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百万円、条例に規定する毎年の積立額と預金利息、交付税の決定等に伴う積戻しとして合わせて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百万円と、積立額が取崩額を下回ったため、残高としては、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大規模災害などの緊急的な財政需要に対応するため、町税収入一年分に相当する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億円程度の残高を目標に積み立てる。なお、標準財政規模比では、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定期預金による運用益に加え、令和元年度については、住宅新築資金等貸付基金に貸付金元利収入を財源として、後年度の町債償還費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千円を積み立てた。ただし、町債の償還は令和３年度で終了するため、当該基金も廃止となる予定。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令和３年度まで）は、住宅新築資金等貸付事業において、貸付金元利収入が町債償還費に不足する額を取り崩す。減債基金については、公債費負担の平準化、繰上償還等に対応するため、残高を確保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
11,338
122.32
7,449,485
7,316,581
118,955
4,214,343
7,400,817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本町では、平成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３月に策定した公共施設等総合管理計画において、原則として施設の新設はしないという方針を掲げており、老朽化した施設の廃止、集約化、複合化などを進め、人口減少等を見据えて施設の総量を制限することとしている。</a:t>
          </a:r>
        </a:p>
        <a:p>
          <a:r>
            <a:rPr kumimoji="1" lang="ja-JP" altLang="en-US" sz="1100">
              <a:latin typeface="ＭＳ Ｐゴシック" panose="020B0600070205080204" pitchFamily="50" charset="-128"/>
              <a:ea typeface="ＭＳ Ｐゴシック" panose="020B0600070205080204" pitchFamily="50" charset="-128"/>
            </a:rPr>
            <a:t>　令和元年度における有形固定資産減価償却率は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61.6</a:t>
          </a:r>
          <a:r>
            <a:rPr kumimoji="1" lang="ja-JP" altLang="en-US" sz="1100">
              <a:latin typeface="ＭＳ Ｐゴシック" panose="020B0600070205080204" pitchFamily="50" charset="-128"/>
              <a:ea typeface="ＭＳ Ｐゴシック" panose="020B0600070205080204" pitchFamily="50" charset="-128"/>
            </a:rPr>
            <a:t>％となっており、中央公民館・図書館の更新整備が完了したため、前年度から</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ポイント減少した。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77" name="フローチャート: 判断 76"/>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133259</xdr:rowOff>
    </xdr:from>
    <xdr:to>
      <xdr:col>23</xdr:col>
      <xdr:colOff>136525</xdr:colOff>
      <xdr:row>30</xdr:row>
      <xdr:rowOff>63409</xdr:rowOff>
    </xdr:to>
    <xdr:sp macro="" textlink="">
      <xdr:nvSpPr>
        <xdr:cNvPr id="83" name="楕円 82"/>
        <xdr:cNvSpPr/>
      </xdr:nvSpPr>
      <xdr:spPr>
        <a:xfrm>
          <a:off x="47117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111686</xdr:rowOff>
    </xdr:from>
    <xdr:ext cx="405111" cy="259045"/>
    <xdr:sp macro="" textlink="">
      <xdr:nvSpPr>
        <xdr:cNvPr id="84" name="有形固定資産減価償却率該当値テキスト"/>
        <xdr:cNvSpPr txBox="1"/>
      </xdr:nvSpPr>
      <xdr:spPr>
        <a:xfrm>
          <a:off x="4813300"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164102</xdr:rowOff>
    </xdr:from>
    <xdr:to>
      <xdr:col>19</xdr:col>
      <xdr:colOff>187325</xdr:colOff>
      <xdr:row>30</xdr:row>
      <xdr:rowOff>94252</xdr:rowOff>
    </xdr:to>
    <xdr:sp macro="" textlink="">
      <xdr:nvSpPr>
        <xdr:cNvPr id="85" name="楕円 84"/>
        <xdr:cNvSpPr/>
      </xdr:nvSpPr>
      <xdr:spPr>
        <a:xfrm>
          <a:off x="4000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12609</xdr:rowOff>
    </xdr:from>
    <xdr:to>
      <xdr:col>23</xdr:col>
      <xdr:colOff>85725</xdr:colOff>
      <xdr:row>30</xdr:row>
      <xdr:rowOff>43452</xdr:rowOff>
    </xdr:to>
    <xdr:cxnSp macro="">
      <xdr:nvCxnSpPr>
        <xdr:cNvPr id="86" name="直線コネクタ 85"/>
        <xdr:cNvCxnSpPr/>
      </xdr:nvCxnSpPr>
      <xdr:spPr>
        <a:xfrm flipV="1">
          <a:off x="4051300" y="5927634"/>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105501</xdr:rowOff>
    </xdr:from>
    <xdr:to>
      <xdr:col>15</xdr:col>
      <xdr:colOff>187325</xdr:colOff>
      <xdr:row>30</xdr:row>
      <xdr:rowOff>35651</xdr:rowOff>
    </xdr:to>
    <xdr:sp macro="" textlink="">
      <xdr:nvSpPr>
        <xdr:cNvPr id="87" name="楕円 86"/>
        <xdr:cNvSpPr/>
      </xdr:nvSpPr>
      <xdr:spPr>
        <a:xfrm>
          <a:off x="3238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156301</xdr:rowOff>
    </xdr:from>
    <xdr:to>
      <xdr:col>19</xdr:col>
      <xdr:colOff>136525</xdr:colOff>
      <xdr:row>30</xdr:row>
      <xdr:rowOff>43452</xdr:rowOff>
    </xdr:to>
    <xdr:cxnSp macro="">
      <xdr:nvCxnSpPr>
        <xdr:cNvPr id="88" name="直線コネクタ 87"/>
        <xdr:cNvCxnSpPr/>
      </xdr:nvCxnSpPr>
      <xdr:spPr>
        <a:xfrm>
          <a:off x="3289300" y="5899876"/>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56152</xdr:rowOff>
    </xdr:from>
    <xdr:to>
      <xdr:col>11</xdr:col>
      <xdr:colOff>187325</xdr:colOff>
      <xdr:row>29</xdr:row>
      <xdr:rowOff>157752</xdr:rowOff>
    </xdr:to>
    <xdr:sp macro="" textlink="">
      <xdr:nvSpPr>
        <xdr:cNvPr id="89" name="楕円 88"/>
        <xdr:cNvSpPr/>
      </xdr:nvSpPr>
      <xdr:spPr>
        <a:xfrm>
          <a:off x="2476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106952</xdr:rowOff>
    </xdr:from>
    <xdr:to>
      <xdr:col>15</xdr:col>
      <xdr:colOff>136525</xdr:colOff>
      <xdr:row>29</xdr:row>
      <xdr:rowOff>156301</xdr:rowOff>
    </xdr:to>
    <xdr:cxnSp macro="">
      <xdr:nvCxnSpPr>
        <xdr:cNvPr id="90" name="直線コネクタ 89"/>
        <xdr:cNvCxnSpPr/>
      </xdr:nvCxnSpPr>
      <xdr:spPr>
        <a:xfrm>
          <a:off x="2527300" y="585052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1" name="n_1aveValue有形固定資産減価償却率"/>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2" name="n_2aveValue有形固定資産減価償却率"/>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3" name="n_3aveValue有形固定資産減価償却率"/>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94" name="n_4aveValue有形固定資産減価償却率"/>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85379</xdr:rowOff>
    </xdr:from>
    <xdr:ext cx="405111" cy="259045"/>
    <xdr:sp macro="" textlink="">
      <xdr:nvSpPr>
        <xdr:cNvPr id="95" name="n_1mainValue有形固定資産減価償却率"/>
        <xdr:cNvSpPr txBox="1"/>
      </xdr:nvSpPr>
      <xdr:spPr>
        <a:xfrm>
          <a:off x="38360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26778</xdr:rowOff>
    </xdr:from>
    <xdr:ext cx="405111" cy="259045"/>
    <xdr:sp macro="" textlink="">
      <xdr:nvSpPr>
        <xdr:cNvPr id="96" name="n_2mainValue有形固定資産減価償却率"/>
        <xdr:cNvSpPr txBox="1"/>
      </xdr:nvSpPr>
      <xdr:spPr>
        <a:xfrm>
          <a:off x="3086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148879</xdr:rowOff>
    </xdr:from>
    <xdr:ext cx="405111" cy="259045"/>
    <xdr:sp macro="" textlink="">
      <xdr:nvSpPr>
        <xdr:cNvPr id="97" name="n_3mainValue有形固定資産減価償却率"/>
        <xdr:cNvSpPr txBox="1"/>
      </xdr:nvSpPr>
      <xdr:spPr>
        <a:xfrm>
          <a:off x="23247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ポイント改善したものの、依然として類似団体平均より</a:t>
          </a:r>
          <a:r>
            <a:rPr kumimoji="1" lang="en-US" altLang="ja-JP" sz="1100">
              <a:latin typeface="ＭＳ Ｐゴシック" panose="020B0600070205080204" pitchFamily="50" charset="-128"/>
              <a:ea typeface="ＭＳ Ｐゴシック" panose="020B0600070205080204" pitchFamily="50" charset="-128"/>
            </a:rPr>
            <a:t>80.3</a:t>
          </a:r>
          <a:r>
            <a:rPr kumimoji="1" lang="ja-JP" altLang="en-US" sz="1100">
              <a:latin typeface="ＭＳ Ｐゴシック" panose="020B0600070205080204" pitchFamily="50" charset="-128"/>
              <a:ea typeface="ＭＳ Ｐゴシック" panose="020B0600070205080204" pitchFamily="50" charset="-128"/>
            </a:rPr>
            <a:t>ポイント大きくなっている。</a:t>
          </a:r>
        </a:p>
        <a:p>
          <a:r>
            <a:rPr kumimoji="1" lang="ja-JP" altLang="en-US" sz="1100">
              <a:latin typeface="ＭＳ Ｐゴシック" panose="020B0600070205080204" pitchFamily="50" charset="-128"/>
              <a:ea typeface="ＭＳ Ｐゴシック" panose="020B0600070205080204" pitchFamily="50" charset="-128"/>
            </a:rPr>
            <a:t>　改善の要因としては、中央公民館・図書館等の整備に伴い、一般会計等の地方債残高が増加している一方、下水道事業及び病院事業の企業債残高の減少に伴って繰出見込額が減少していることなど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引き続き、地方債残高をはじめとする債務の規模が過大とならないよう、財政運営に取り組んでいく。</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6" name="直線コネクタ 125"/>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27"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28" name="直線コネクタ 127"/>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1" name="債務償還比率平均値テキスト"/>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2" name="フローチャート: 判断 131"/>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3" name="フローチャート: 判断 132"/>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4" name="フローチャート: 判断 133"/>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5" name="フローチャート: 判断 134"/>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104147</xdr:rowOff>
    </xdr:from>
    <xdr:to>
      <xdr:col>60</xdr:col>
      <xdr:colOff>123825</xdr:colOff>
      <xdr:row>30</xdr:row>
      <xdr:rowOff>34297</xdr:rowOff>
    </xdr:to>
    <xdr:sp macro="" textlink="">
      <xdr:nvSpPr>
        <xdr:cNvPr id="136" name="フローチャート: 判断 135"/>
        <xdr:cNvSpPr/>
      </xdr:nvSpPr>
      <xdr:spPr>
        <a:xfrm>
          <a:off x="11747500" y="584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67875</xdr:rowOff>
    </xdr:from>
    <xdr:to>
      <xdr:col>76</xdr:col>
      <xdr:colOff>73025</xdr:colOff>
      <xdr:row>30</xdr:row>
      <xdr:rowOff>169475</xdr:rowOff>
    </xdr:to>
    <xdr:sp macro="" textlink="">
      <xdr:nvSpPr>
        <xdr:cNvPr id="142" name="楕円 141"/>
        <xdr:cNvSpPr/>
      </xdr:nvSpPr>
      <xdr:spPr>
        <a:xfrm>
          <a:off x="14744700" y="59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46302</xdr:rowOff>
    </xdr:from>
    <xdr:ext cx="469744" cy="259045"/>
    <xdr:sp macro="" textlink="">
      <xdr:nvSpPr>
        <xdr:cNvPr id="143" name="債務償還比率該当値テキスト"/>
        <xdr:cNvSpPr txBox="1"/>
      </xdr:nvSpPr>
      <xdr:spPr>
        <a:xfrm>
          <a:off x="14846300" y="596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72432</xdr:rowOff>
    </xdr:from>
    <xdr:to>
      <xdr:col>72</xdr:col>
      <xdr:colOff>123825</xdr:colOff>
      <xdr:row>31</xdr:row>
      <xdr:rowOff>2582</xdr:rowOff>
    </xdr:to>
    <xdr:sp macro="" textlink="">
      <xdr:nvSpPr>
        <xdr:cNvPr id="144" name="楕円 143"/>
        <xdr:cNvSpPr/>
      </xdr:nvSpPr>
      <xdr:spPr>
        <a:xfrm>
          <a:off x="14033500" y="59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118675</xdr:rowOff>
    </xdr:from>
    <xdr:to>
      <xdr:col>76</xdr:col>
      <xdr:colOff>22225</xdr:colOff>
      <xdr:row>30</xdr:row>
      <xdr:rowOff>123232</xdr:rowOff>
    </xdr:to>
    <xdr:cxnSp macro="">
      <xdr:nvCxnSpPr>
        <xdr:cNvPr id="145" name="直線コネクタ 144"/>
        <xdr:cNvCxnSpPr/>
      </xdr:nvCxnSpPr>
      <xdr:spPr>
        <a:xfrm flipV="1">
          <a:off x="14084300" y="6033700"/>
          <a:ext cx="7112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117651</xdr:rowOff>
    </xdr:from>
    <xdr:to>
      <xdr:col>68</xdr:col>
      <xdr:colOff>123825</xdr:colOff>
      <xdr:row>31</xdr:row>
      <xdr:rowOff>47801</xdr:rowOff>
    </xdr:to>
    <xdr:sp macro="" textlink="">
      <xdr:nvSpPr>
        <xdr:cNvPr id="146" name="楕円 145"/>
        <xdr:cNvSpPr/>
      </xdr:nvSpPr>
      <xdr:spPr>
        <a:xfrm>
          <a:off x="13271500" y="60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123232</xdr:rowOff>
    </xdr:from>
    <xdr:to>
      <xdr:col>72</xdr:col>
      <xdr:colOff>73025</xdr:colOff>
      <xdr:row>30</xdr:row>
      <xdr:rowOff>168451</xdr:rowOff>
    </xdr:to>
    <xdr:cxnSp macro="">
      <xdr:nvCxnSpPr>
        <xdr:cNvPr id="147" name="直線コネクタ 146"/>
        <xdr:cNvCxnSpPr/>
      </xdr:nvCxnSpPr>
      <xdr:spPr>
        <a:xfrm flipV="1">
          <a:off x="13322300" y="6038257"/>
          <a:ext cx="762000" cy="4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139961</xdr:rowOff>
    </xdr:from>
    <xdr:to>
      <xdr:col>64</xdr:col>
      <xdr:colOff>123825</xdr:colOff>
      <xdr:row>31</xdr:row>
      <xdr:rowOff>70111</xdr:rowOff>
    </xdr:to>
    <xdr:sp macro="" textlink="">
      <xdr:nvSpPr>
        <xdr:cNvPr id="148" name="楕円 147"/>
        <xdr:cNvSpPr/>
      </xdr:nvSpPr>
      <xdr:spPr>
        <a:xfrm>
          <a:off x="12509500" y="605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168451</xdr:rowOff>
    </xdr:from>
    <xdr:to>
      <xdr:col>68</xdr:col>
      <xdr:colOff>73025</xdr:colOff>
      <xdr:row>31</xdr:row>
      <xdr:rowOff>19311</xdr:rowOff>
    </xdr:to>
    <xdr:cxnSp macro="">
      <xdr:nvCxnSpPr>
        <xdr:cNvPr id="149" name="直線コネクタ 148"/>
        <xdr:cNvCxnSpPr/>
      </xdr:nvCxnSpPr>
      <xdr:spPr>
        <a:xfrm flipV="1">
          <a:off x="12560300" y="6083476"/>
          <a:ext cx="7620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50" name="楕円 149"/>
        <xdr:cNvSpPr/>
      </xdr:nvSpPr>
      <xdr:spPr>
        <a:xfrm>
          <a:off x="11747500" y="60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2759</xdr:rowOff>
    </xdr:from>
    <xdr:to>
      <xdr:col>64</xdr:col>
      <xdr:colOff>73025</xdr:colOff>
      <xdr:row>31</xdr:row>
      <xdr:rowOff>19311</xdr:rowOff>
    </xdr:to>
    <xdr:cxnSp macro="">
      <xdr:nvCxnSpPr>
        <xdr:cNvPr id="151" name="直線コネクタ 150"/>
        <xdr:cNvCxnSpPr/>
      </xdr:nvCxnSpPr>
      <xdr:spPr>
        <a:xfrm>
          <a:off x="11798300" y="6089234"/>
          <a:ext cx="7620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2" name="n_1aveValue債務償還比率"/>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3" name="n_2aveValue債務償還比率"/>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4" name="n_3aveValue債務償還比率"/>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50824</xdr:rowOff>
    </xdr:from>
    <xdr:ext cx="469744" cy="259045"/>
    <xdr:sp macro="" textlink="">
      <xdr:nvSpPr>
        <xdr:cNvPr id="155" name="n_4aveValue債務償還比率"/>
        <xdr:cNvSpPr txBox="1"/>
      </xdr:nvSpPr>
      <xdr:spPr>
        <a:xfrm>
          <a:off x="11563427" y="562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165159</xdr:rowOff>
    </xdr:from>
    <xdr:ext cx="469744" cy="259045"/>
    <xdr:sp macro="" textlink="">
      <xdr:nvSpPr>
        <xdr:cNvPr id="156" name="n_1mainValue債務償還比率"/>
        <xdr:cNvSpPr txBox="1"/>
      </xdr:nvSpPr>
      <xdr:spPr>
        <a:xfrm>
          <a:off x="13836727" y="60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38928</xdr:rowOff>
    </xdr:from>
    <xdr:ext cx="469744" cy="259045"/>
    <xdr:sp macro="" textlink="">
      <xdr:nvSpPr>
        <xdr:cNvPr id="157" name="n_2mainValue債務償還比率"/>
        <xdr:cNvSpPr txBox="1"/>
      </xdr:nvSpPr>
      <xdr:spPr>
        <a:xfrm>
          <a:off x="13087427" y="612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61238</xdr:rowOff>
    </xdr:from>
    <xdr:ext cx="469744" cy="259045"/>
    <xdr:sp macro="" textlink="">
      <xdr:nvSpPr>
        <xdr:cNvPr id="158" name="n_3mainValue債務償還比率"/>
        <xdr:cNvSpPr txBox="1"/>
      </xdr:nvSpPr>
      <xdr:spPr>
        <a:xfrm>
          <a:off x="12325427" y="614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9" name="n_4main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
11,338
122.32
7,449,485
7,316,581
118,955
4,214,343
7,400,817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3" name="楕円 72"/>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4" name="【道路】&#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5" name="楕円 74"/>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64770</xdr:rowOff>
    </xdr:to>
    <xdr:cxnSp macro="">
      <xdr:nvCxnSpPr>
        <xdr:cNvPr id="76" name="直線コネクタ 75"/>
        <xdr:cNvCxnSpPr/>
      </xdr:nvCxnSpPr>
      <xdr:spPr>
        <a:xfrm>
          <a:off x="3797300" y="65512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7" name="楕円 76"/>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36195</xdr:rowOff>
    </xdr:to>
    <xdr:cxnSp macro="">
      <xdr:nvCxnSpPr>
        <xdr:cNvPr id="78" name="直線コネクタ 77"/>
        <xdr:cNvCxnSpPr/>
      </xdr:nvCxnSpPr>
      <xdr:spPr>
        <a:xfrm>
          <a:off x="2908300" y="65227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97790</xdr:rowOff>
    </xdr:from>
    <xdr:to>
      <xdr:col>10</xdr:col>
      <xdr:colOff>165100</xdr:colOff>
      <xdr:row>38</xdr:row>
      <xdr:rowOff>27940</xdr:rowOff>
    </xdr:to>
    <xdr:sp macro="" textlink="">
      <xdr:nvSpPr>
        <xdr:cNvPr id="79" name="楕円 78"/>
        <xdr:cNvSpPr/>
      </xdr:nvSpPr>
      <xdr:spPr>
        <a:xfrm>
          <a:off x="196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148590</xdr:rowOff>
    </xdr:from>
    <xdr:to>
      <xdr:col>15</xdr:col>
      <xdr:colOff>50800</xdr:colOff>
      <xdr:row>38</xdr:row>
      <xdr:rowOff>7620</xdr:rowOff>
    </xdr:to>
    <xdr:cxnSp macro="">
      <xdr:nvCxnSpPr>
        <xdr:cNvPr id="80" name="直線コネクタ 79"/>
        <xdr:cNvCxnSpPr/>
      </xdr:nvCxnSpPr>
      <xdr:spPr>
        <a:xfrm>
          <a:off x="2019300" y="6492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1" name="n_1ave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2"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3"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4" name="n_4aveValue【道路】&#10;有形固定資産減価償却率"/>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85" name="n_1main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6" name="n_2mainValue【道路】&#10;有形固定資産減価償却率"/>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19067</xdr:rowOff>
    </xdr:from>
    <xdr:ext cx="405111" cy="259045"/>
    <xdr:sp macro="" textlink="">
      <xdr:nvSpPr>
        <xdr:cNvPr id="87" name="n_3mainValue【道路】&#10;有形固定資産減価償却率"/>
        <xdr:cNvSpPr txBox="1"/>
      </xdr:nvSpPr>
      <xdr:spPr>
        <a:xfrm>
          <a:off x="1816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6" name="【道路】&#10;一人当たり延長平均値テキスト"/>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15704</xdr:rowOff>
    </xdr:from>
    <xdr:to>
      <xdr:col>36</xdr:col>
      <xdr:colOff>165100</xdr:colOff>
      <xdr:row>39</xdr:row>
      <xdr:rowOff>117304</xdr:rowOff>
    </xdr:to>
    <xdr:sp macro="" textlink="">
      <xdr:nvSpPr>
        <xdr:cNvPr id="121" name="フローチャート: 判断 120"/>
        <xdr:cNvSpPr/>
      </xdr:nvSpPr>
      <xdr:spPr>
        <a:xfrm>
          <a:off x="6921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26371</xdr:rowOff>
    </xdr:from>
    <xdr:to>
      <xdr:col>55</xdr:col>
      <xdr:colOff>50800</xdr:colOff>
      <xdr:row>39</xdr:row>
      <xdr:rowOff>127971</xdr:rowOff>
    </xdr:to>
    <xdr:sp macro="" textlink="">
      <xdr:nvSpPr>
        <xdr:cNvPr id="127" name="楕円 126"/>
        <xdr:cNvSpPr/>
      </xdr:nvSpPr>
      <xdr:spPr>
        <a:xfrm>
          <a:off x="10426700" y="67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49248</xdr:rowOff>
    </xdr:from>
    <xdr:ext cx="534377" cy="259045"/>
    <xdr:sp macro="" textlink="">
      <xdr:nvSpPr>
        <xdr:cNvPr id="128" name="【道路】&#10;一人当たり延長該当値テキスト"/>
        <xdr:cNvSpPr txBox="1"/>
      </xdr:nvSpPr>
      <xdr:spPr>
        <a:xfrm>
          <a:off x="10515600"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42031</xdr:rowOff>
    </xdr:from>
    <xdr:to>
      <xdr:col>50</xdr:col>
      <xdr:colOff>165100</xdr:colOff>
      <xdr:row>39</xdr:row>
      <xdr:rowOff>143631</xdr:rowOff>
    </xdr:to>
    <xdr:sp macro="" textlink="">
      <xdr:nvSpPr>
        <xdr:cNvPr id="129" name="楕円 128"/>
        <xdr:cNvSpPr/>
      </xdr:nvSpPr>
      <xdr:spPr>
        <a:xfrm>
          <a:off x="9588500" y="67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77171</xdr:rowOff>
    </xdr:from>
    <xdr:to>
      <xdr:col>55</xdr:col>
      <xdr:colOff>0</xdr:colOff>
      <xdr:row>39</xdr:row>
      <xdr:rowOff>92831</xdr:rowOff>
    </xdr:to>
    <xdr:cxnSp macro="">
      <xdr:nvCxnSpPr>
        <xdr:cNvPr id="130" name="直線コネクタ 129"/>
        <xdr:cNvCxnSpPr/>
      </xdr:nvCxnSpPr>
      <xdr:spPr>
        <a:xfrm flipV="1">
          <a:off x="9639300" y="6763721"/>
          <a:ext cx="8382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48260</xdr:rowOff>
    </xdr:from>
    <xdr:to>
      <xdr:col>46</xdr:col>
      <xdr:colOff>38100</xdr:colOff>
      <xdr:row>39</xdr:row>
      <xdr:rowOff>149860</xdr:rowOff>
    </xdr:to>
    <xdr:sp macro="" textlink="">
      <xdr:nvSpPr>
        <xdr:cNvPr id="131" name="楕円 130"/>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92831</xdr:rowOff>
    </xdr:from>
    <xdr:to>
      <xdr:col>50</xdr:col>
      <xdr:colOff>114300</xdr:colOff>
      <xdr:row>39</xdr:row>
      <xdr:rowOff>99060</xdr:rowOff>
    </xdr:to>
    <xdr:cxnSp macro="">
      <xdr:nvCxnSpPr>
        <xdr:cNvPr id="132" name="直線コネクタ 131"/>
        <xdr:cNvCxnSpPr/>
      </xdr:nvCxnSpPr>
      <xdr:spPr>
        <a:xfrm flipV="1">
          <a:off x="8750300" y="6779381"/>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141148</xdr:rowOff>
    </xdr:from>
    <xdr:to>
      <xdr:col>41</xdr:col>
      <xdr:colOff>101600</xdr:colOff>
      <xdr:row>40</xdr:row>
      <xdr:rowOff>71298</xdr:rowOff>
    </xdr:to>
    <xdr:sp macro="" textlink="">
      <xdr:nvSpPr>
        <xdr:cNvPr id="133" name="楕円 132"/>
        <xdr:cNvSpPr/>
      </xdr:nvSpPr>
      <xdr:spPr>
        <a:xfrm>
          <a:off x="7810500" y="68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99060</xdr:rowOff>
    </xdr:from>
    <xdr:to>
      <xdr:col>45</xdr:col>
      <xdr:colOff>177800</xdr:colOff>
      <xdr:row>40</xdr:row>
      <xdr:rowOff>20498</xdr:rowOff>
    </xdr:to>
    <xdr:cxnSp macro="">
      <xdr:nvCxnSpPr>
        <xdr:cNvPr id="134" name="直線コネクタ 133"/>
        <xdr:cNvCxnSpPr/>
      </xdr:nvCxnSpPr>
      <xdr:spPr>
        <a:xfrm flipV="1">
          <a:off x="7861300" y="6785610"/>
          <a:ext cx="889000" cy="9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35" name="n_1aveValue【道路】&#10;一人当たり延長"/>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36" name="n_2aveValue【道路】&#10;一人当たり延長"/>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37" name="n_3aveValue【道路】&#10;一人当たり延長"/>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133831</xdr:rowOff>
    </xdr:from>
    <xdr:ext cx="534377" cy="259045"/>
    <xdr:sp macro="" textlink="">
      <xdr:nvSpPr>
        <xdr:cNvPr id="138" name="n_4aveValue【道路】&#10;一人当たり延長"/>
        <xdr:cNvSpPr txBox="1"/>
      </xdr:nvSpPr>
      <xdr:spPr>
        <a:xfrm>
          <a:off x="6705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160158</xdr:rowOff>
    </xdr:from>
    <xdr:ext cx="534377" cy="259045"/>
    <xdr:sp macro="" textlink="">
      <xdr:nvSpPr>
        <xdr:cNvPr id="139" name="n_1mainValue【道路】&#10;一人当たり延長"/>
        <xdr:cNvSpPr txBox="1"/>
      </xdr:nvSpPr>
      <xdr:spPr>
        <a:xfrm>
          <a:off x="9359411" y="650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166387</xdr:rowOff>
    </xdr:from>
    <xdr:ext cx="534377" cy="259045"/>
    <xdr:sp macro="" textlink="">
      <xdr:nvSpPr>
        <xdr:cNvPr id="140" name="n_2mainValue【道路】&#10;一人当たり延長"/>
        <xdr:cNvSpPr txBox="1"/>
      </xdr:nvSpPr>
      <xdr:spPr>
        <a:xfrm>
          <a:off x="8483111" y="6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87825</xdr:rowOff>
    </xdr:from>
    <xdr:ext cx="534377" cy="259045"/>
    <xdr:sp macro="" textlink="">
      <xdr:nvSpPr>
        <xdr:cNvPr id="141" name="n_3mainValue【道路】&#10;一人当たり延長"/>
        <xdr:cNvSpPr txBox="1"/>
      </xdr:nvSpPr>
      <xdr:spPr>
        <a:xfrm>
          <a:off x="7594111" y="66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7" name="正方形/長方形 15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9" name="直線コネクタ 16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0" name="テキスト ボックス 16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1" name="直線コネクタ 17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2" name="テキスト ボックス 17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3" name="直線コネクタ 17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4" name="テキスト ボックス 17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5" name="直線コネクタ 17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6" name="テキスト ボックス 17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7" name="直線コネクタ 17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8" name="テキスト ボックス 17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0" name="テキスト ボックス 17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182" name="直線コネクタ 181"/>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3"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4" name="直線コネクタ 18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185"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186" name="直線コネクタ 185"/>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187" name="【公営住宅】&#10;有形固定資産減価償却率平均値テキスト"/>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188" name="フローチャート: 判断 187"/>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189" name="フローチャート: 判断 188"/>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190" name="フローチャート: 判断 189"/>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191" name="フローチャート: 判断 190"/>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192" name="フローチャート: 判断 191"/>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198" name="楕円 197"/>
        <xdr:cNvSpPr/>
      </xdr:nvSpPr>
      <xdr:spPr>
        <a:xfrm>
          <a:off x="4584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199" name="【公営住宅】&#10;有形固定資産減価償却率該当値テキスト"/>
        <xdr:cNvSpPr txBox="1"/>
      </xdr:nvSpPr>
      <xdr:spPr>
        <a:xfrm>
          <a:off x="4673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52070</xdr:rowOff>
    </xdr:from>
    <xdr:to>
      <xdr:col>20</xdr:col>
      <xdr:colOff>38100</xdr:colOff>
      <xdr:row>83</xdr:row>
      <xdr:rowOff>153670</xdr:rowOff>
    </xdr:to>
    <xdr:sp macro="" textlink="">
      <xdr:nvSpPr>
        <xdr:cNvPr id="200" name="楕円 199"/>
        <xdr:cNvSpPr/>
      </xdr:nvSpPr>
      <xdr:spPr>
        <a:xfrm>
          <a:off x="3746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102870</xdr:rowOff>
    </xdr:from>
    <xdr:to>
      <xdr:col>24</xdr:col>
      <xdr:colOff>63500</xdr:colOff>
      <xdr:row>83</xdr:row>
      <xdr:rowOff>133350</xdr:rowOff>
    </xdr:to>
    <xdr:cxnSp macro="">
      <xdr:nvCxnSpPr>
        <xdr:cNvPr id="201" name="直線コネクタ 200"/>
        <xdr:cNvCxnSpPr/>
      </xdr:nvCxnSpPr>
      <xdr:spPr>
        <a:xfrm>
          <a:off x="3797300" y="14333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xdr:rowOff>
    </xdr:from>
    <xdr:to>
      <xdr:col>15</xdr:col>
      <xdr:colOff>101600</xdr:colOff>
      <xdr:row>83</xdr:row>
      <xdr:rowOff>117475</xdr:rowOff>
    </xdr:to>
    <xdr:sp macro="" textlink="">
      <xdr:nvSpPr>
        <xdr:cNvPr id="202" name="楕円 201"/>
        <xdr:cNvSpPr/>
      </xdr:nvSpPr>
      <xdr:spPr>
        <a:xfrm>
          <a:off x="2857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66675</xdr:rowOff>
    </xdr:from>
    <xdr:to>
      <xdr:col>19</xdr:col>
      <xdr:colOff>177800</xdr:colOff>
      <xdr:row>83</xdr:row>
      <xdr:rowOff>102870</xdr:rowOff>
    </xdr:to>
    <xdr:cxnSp macro="">
      <xdr:nvCxnSpPr>
        <xdr:cNvPr id="203" name="直線コネクタ 202"/>
        <xdr:cNvCxnSpPr/>
      </xdr:nvCxnSpPr>
      <xdr:spPr>
        <a:xfrm>
          <a:off x="2908300" y="14297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204" name="楕円 203"/>
        <xdr:cNvSpPr/>
      </xdr:nvSpPr>
      <xdr:spPr>
        <a:xfrm>
          <a:off x="1968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3811</xdr:rowOff>
    </xdr:from>
    <xdr:to>
      <xdr:col>15</xdr:col>
      <xdr:colOff>50800</xdr:colOff>
      <xdr:row>83</xdr:row>
      <xdr:rowOff>66675</xdr:rowOff>
    </xdr:to>
    <xdr:cxnSp macro="">
      <xdr:nvCxnSpPr>
        <xdr:cNvPr id="205" name="直線コネクタ 204"/>
        <xdr:cNvCxnSpPr/>
      </xdr:nvCxnSpPr>
      <xdr:spPr>
        <a:xfrm>
          <a:off x="2019300" y="142341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206" name="n_1aveValue【公営住宅】&#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207" name="n_2aveValue【公営住宅】&#10;有形固定資産減価償却率"/>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208" name="n_3aveValue【公営住宅】&#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209" name="n_4ave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144797</xdr:rowOff>
    </xdr:from>
    <xdr:ext cx="405111" cy="259045"/>
    <xdr:sp macro="" textlink="">
      <xdr:nvSpPr>
        <xdr:cNvPr id="210" name="n_1mainValue【公営住宅】&#10;有形固定資産減価償却率"/>
        <xdr:cNvSpPr txBox="1"/>
      </xdr:nvSpPr>
      <xdr:spPr>
        <a:xfrm>
          <a:off x="3582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108602</xdr:rowOff>
    </xdr:from>
    <xdr:ext cx="405111" cy="259045"/>
    <xdr:sp macro="" textlink="">
      <xdr:nvSpPr>
        <xdr:cNvPr id="211" name="n_2mainValue【公営住宅】&#10;有形固定資産減価償却率"/>
        <xdr:cNvSpPr txBox="1"/>
      </xdr:nvSpPr>
      <xdr:spPr>
        <a:xfrm>
          <a:off x="2705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212" name="n_3mainValue【公営住宅】&#10;有形固定資産減価償却率"/>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3" name="直線コネクタ 22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4" name="テキスト ボックス 22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5" name="直線コネクタ 22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6" name="テキスト ボックス 22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7" name="直線コネクタ 22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8" name="テキスト ボックス 22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9" name="直線コネクタ 22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0" name="テキスト ボックス 22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1" name="直線コネクタ 23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2" name="テキスト ボックス 23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3" name="直線コネクタ 2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34" name="テキスト ボックス 23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236" name="直線コネクタ 235"/>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237"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238" name="直線コネクタ 237"/>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239"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240" name="直線コネクタ 239"/>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241" name="【公営住宅】&#10;一人当たり面積平均値テキスト"/>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242" name="フローチャート: 判断 241"/>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243" name="フローチャート: 判断 242"/>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244" name="フローチャート: 判断 243"/>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245" name="フローチャート: 判断 244"/>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99504</xdr:rowOff>
    </xdr:from>
    <xdr:to>
      <xdr:col>36</xdr:col>
      <xdr:colOff>165100</xdr:colOff>
      <xdr:row>86</xdr:row>
      <xdr:rowOff>29654</xdr:rowOff>
    </xdr:to>
    <xdr:sp macro="" textlink="">
      <xdr:nvSpPr>
        <xdr:cNvPr id="246" name="フローチャート: 判断 245"/>
        <xdr:cNvSpPr/>
      </xdr:nvSpPr>
      <xdr:spPr>
        <a:xfrm>
          <a:off x="6921500" y="1467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7" name="テキスト ボックス 2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141415</xdr:rowOff>
    </xdr:from>
    <xdr:to>
      <xdr:col>55</xdr:col>
      <xdr:colOff>50800</xdr:colOff>
      <xdr:row>85</xdr:row>
      <xdr:rowOff>71565</xdr:rowOff>
    </xdr:to>
    <xdr:sp macro="" textlink="">
      <xdr:nvSpPr>
        <xdr:cNvPr id="252" name="楕円 251"/>
        <xdr:cNvSpPr/>
      </xdr:nvSpPr>
      <xdr:spPr>
        <a:xfrm>
          <a:off x="10426700" y="145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119842</xdr:rowOff>
    </xdr:from>
    <xdr:ext cx="469744" cy="259045"/>
    <xdr:sp macro="" textlink="">
      <xdr:nvSpPr>
        <xdr:cNvPr id="253" name="【公営住宅】&#10;一人当たり面積該当値テキスト"/>
        <xdr:cNvSpPr txBox="1"/>
      </xdr:nvSpPr>
      <xdr:spPr>
        <a:xfrm>
          <a:off x="10515600" y="1452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150749</xdr:rowOff>
    </xdr:from>
    <xdr:to>
      <xdr:col>50</xdr:col>
      <xdr:colOff>165100</xdr:colOff>
      <xdr:row>85</xdr:row>
      <xdr:rowOff>80899</xdr:rowOff>
    </xdr:to>
    <xdr:sp macro="" textlink="">
      <xdr:nvSpPr>
        <xdr:cNvPr id="254" name="楕円 253"/>
        <xdr:cNvSpPr/>
      </xdr:nvSpPr>
      <xdr:spPr>
        <a:xfrm>
          <a:off x="9588500" y="145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20765</xdr:rowOff>
    </xdr:from>
    <xdr:to>
      <xdr:col>55</xdr:col>
      <xdr:colOff>0</xdr:colOff>
      <xdr:row>85</xdr:row>
      <xdr:rowOff>30099</xdr:rowOff>
    </xdr:to>
    <xdr:cxnSp macro="">
      <xdr:nvCxnSpPr>
        <xdr:cNvPr id="255" name="直線コネクタ 254"/>
        <xdr:cNvCxnSpPr/>
      </xdr:nvCxnSpPr>
      <xdr:spPr>
        <a:xfrm flipV="1">
          <a:off x="9639300" y="14594015"/>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163513</xdr:rowOff>
    </xdr:from>
    <xdr:to>
      <xdr:col>46</xdr:col>
      <xdr:colOff>38100</xdr:colOff>
      <xdr:row>85</xdr:row>
      <xdr:rowOff>93663</xdr:rowOff>
    </xdr:to>
    <xdr:sp macro="" textlink="">
      <xdr:nvSpPr>
        <xdr:cNvPr id="256" name="楕円 255"/>
        <xdr:cNvSpPr/>
      </xdr:nvSpPr>
      <xdr:spPr>
        <a:xfrm>
          <a:off x="8699500" y="145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30099</xdr:rowOff>
    </xdr:from>
    <xdr:to>
      <xdr:col>50</xdr:col>
      <xdr:colOff>114300</xdr:colOff>
      <xdr:row>85</xdr:row>
      <xdr:rowOff>42863</xdr:rowOff>
    </xdr:to>
    <xdr:cxnSp macro="">
      <xdr:nvCxnSpPr>
        <xdr:cNvPr id="257" name="直線コネクタ 256"/>
        <xdr:cNvCxnSpPr/>
      </xdr:nvCxnSpPr>
      <xdr:spPr>
        <a:xfrm flipV="1">
          <a:off x="8750300" y="14603349"/>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164846</xdr:rowOff>
    </xdr:from>
    <xdr:to>
      <xdr:col>41</xdr:col>
      <xdr:colOff>101600</xdr:colOff>
      <xdr:row>85</xdr:row>
      <xdr:rowOff>94996</xdr:rowOff>
    </xdr:to>
    <xdr:sp macro="" textlink="">
      <xdr:nvSpPr>
        <xdr:cNvPr id="258" name="楕円 257"/>
        <xdr:cNvSpPr/>
      </xdr:nvSpPr>
      <xdr:spPr>
        <a:xfrm>
          <a:off x="7810500" y="14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42863</xdr:rowOff>
    </xdr:from>
    <xdr:to>
      <xdr:col>45</xdr:col>
      <xdr:colOff>177800</xdr:colOff>
      <xdr:row>85</xdr:row>
      <xdr:rowOff>44196</xdr:rowOff>
    </xdr:to>
    <xdr:cxnSp macro="">
      <xdr:nvCxnSpPr>
        <xdr:cNvPr id="259" name="直線コネクタ 258"/>
        <xdr:cNvCxnSpPr/>
      </xdr:nvCxnSpPr>
      <xdr:spPr>
        <a:xfrm flipV="1">
          <a:off x="7861300" y="14616113"/>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260" name="n_1aveValue【公営住宅】&#10;一人当たり面積"/>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261" name="n_2aveValue【公営住宅】&#10;一人当たり面積"/>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262"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46181</xdr:rowOff>
    </xdr:from>
    <xdr:ext cx="469744" cy="259045"/>
    <xdr:sp macro="" textlink="">
      <xdr:nvSpPr>
        <xdr:cNvPr id="263" name="n_4aveValue【公営住宅】&#10;一人当たり面積"/>
        <xdr:cNvSpPr txBox="1"/>
      </xdr:nvSpPr>
      <xdr:spPr>
        <a:xfrm>
          <a:off x="6737427" y="1444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72026</xdr:rowOff>
    </xdr:from>
    <xdr:ext cx="469744" cy="259045"/>
    <xdr:sp macro="" textlink="">
      <xdr:nvSpPr>
        <xdr:cNvPr id="264" name="n_1mainValue【公営住宅】&#10;一人当たり面積"/>
        <xdr:cNvSpPr txBox="1"/>
      </xdr:nvSpPr>
      <xdr:spPr>
        <a:xfrm>
          <a:off x="9391727" y="1464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110190</xdr:rowOff>
    </xdr:from>
    <xdr:ext cx="469744" cy="259045"/>
    <xdr:sp macro="" textlink="">
      <xdr:nvSpPr>
        <xdr:cNvPr id="265" name="n_2mainValue【公営住宅】&#10;一人当たり面積"/>
        <xdr:cNvSpPr txBox="1"/>
      </xdr:nvSpPr>
      <xdr:spPr>
        <a:xfrm>
          <a:off x="8515427" y="1434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86123</xdr:rowOff>
    </xdr:from>
    <xdr:ext cx="469744" cy="259045"/>
    <xdr:sp macro="" textlink="">
      <xdr:nvSpPr>
        <xdr:cNvPr id="266" name="n_3mainValue【公営住宅】&#10;一人当たり面積"/>
        <xdr:cNvSpPr txBox="1"/>
      </xdr:nvSpPr>
      <xdr:spPr>
        <a:xfrm>
          <a:off x="7626427" y="1465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7" name="テキスト ボックス 27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9" name="テキスト ボックス 27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7" name="テキスト ボックス 28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9" name="テキスト ボックス 28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107</xdr:row>
      <xdr:rowOff>81914</xdr:rowOff>
    </xdr:to>
    <xdr:cxnSp macro="">
      <xdr:nvCxnSpPr>
        <xdr:cNvPr id="291" name="直線コネクタ 290"/>
        <xdr:cNvCxnSpPr/>
      </xdr:nvCxnSpPr>
      <xdr:spPr>
        <a:xfrm flipV="1">
          <a:off x="4634865" y="171983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85741</xdr:rowOff>
    </xdr:from>
    <xdr:ext cx="405111" cy="259045"/>
    <xdr:sp macro="" textlink="">
      <xdr:nvSpPr>
        <xdr:cNvPr id="292" name="【港湾・漁港】&#10;有形固定資産減価償却率最小値テキスト"/>
        <xdr:cNvSpPr txBox="1"/>
      </xdr:nvSpPr>
      <xdr:spPr>
        <a:xfrm>
          <a:off x="46736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81914</xdr:rowOff>
    </xdr:from>
    <xdr:to>
      <xdr:col>24</xdr:col>
      <xdr:colOff>152400</xdr:colOff>
      <xdr:row>107</xdr:row>
      <xdr:rowOff>81914</xdr:rowOff>
    </xdr:to>
    <xdr:cxnSp macro="">
      <xdr:nvCxnSpPr>
        <xdr:cNvPr id="293" name="直線コネクタ 292"/>
        <xdr:cNvCxnSpPr/>
      </xdr:nvCxnSpPr>
      <xdr:spPr>
        <a:xfrm>
          <a:off x="4546600" y="184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405111" cy="259045"/>
    <xdr:sp macro="" textlink="">
      <xdr:nvSpPr>
        <xdr:cNvPr id="294" name="【港湾・漁港】&#10;有形固定資産減価償却率最大値テキスト"/>
        <xdr:cNvSpPr txBox="1"/>
      </xdr:nvSpPr>
      <xdr:spPr>
        <a:xfrm>
          <a:off x="4673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295" name="直線コネクタ 294"/>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296" name="【港湾・漁港】&#10;有形固定資産減価償却率平均値テキスト"/>
        <xdr:cNvSpPr txBox="1"/>
      </xdr:nvSpPr>
      <xdr:spPr>
        <a:xfrm>
          <a:off x="46736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297" name="フローチャート: 判断 296"/>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141605</xdr:rowOff>
    </xdr:from>
    <xdr:to>
      <xdr:col>20</xdr:col>
      <xdr:colOff>38100</xdr:colOff>
      <xdr:row>104</xdr:row>
      <xdr:rowOff>71755</xdr:rowOff>
    </xdr:to>
    <xdr:sp macro="" textlink="">
      <xdr:nvSpPr>
        <xdr:cNvPr id="298" name="フローチャート: 判断 297"/>
        <xdr:cNvSpPr/>
      </xdr:nvSpPr>
      <xdr:spPr>
        <a:xfrm>
          <a:off x="3746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299" name="フローチャート: 判断 298"/>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00" name="フローチャート: 判断 299"/>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76836</xdr:rowOff>
    </xdr:from>
    <xdr:to>
      <xdr:col>6</xdr:col>
      <xdr:colOff>38100</xdr:colOff>
      <xdr:row>104</xdr:row>
      <xdr:rowOff>6986</xdr:rowOff>
    </xdr:to>
    <xdr:sp macro="" textlink="">
      <xdr:nvSpPr>
        <xdr:cNvPr id="301" name="フローチャート: 判断 300"/>
        <xdr:cNvSpPr/>
      </xdr:nvSpPr>
      <xdr:spPr>
        <a:xfrm>
          <a:off x="1079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307" name="楕円 306"/>
        <xdr:cNvSpPr/>
      </xdr:nvSpPr>
      <xdr:spPr>
        <a:xfrm>
          <a:off x="4584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139716</xdr:rowOff>
    </xdr:from>
    <xdr:ext cx="405111" cy="259045"/>
    <xdr:sp macro="" textlink="">
      <xdr:nvSpPr>
        <xdr:cNvPr id="308" name="【港湾・漁港】&#10;有形固定資産減価償却率該当値テキスト"/>
        <xdr:cNvSpPr txBox="1"/>
      </xdr:nvSpPr>
      <xdr:spPr>
        <a:xfrm>
          <a:off x="4673600"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78739</xdr:rowOff>
    </xdr:from>
    <xdr:to>
      <xdr:col>20</xdr:col>
      <xdr:colOff>38100</xdr:colOff>
      <xdr:row>104</xdr:row>
      <xdr:rowOff>8889</xdr:rowOff>
    </xdr:to>
    <xdr:sp macro="" textlink="">
      <xdr:nvSpPr>
        <xdr:cNvPr id="309" name="楕円 308"/>
        <xdr:cNvSpPr/>
      </xdr:nvSpPr>
      <xdr:spPr>
        <a:xfrm>
          <a:off x="3746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129539</xdr:rowOff>
    </xdr:from>
    <xdr:to>
      <xdr:col>24</xdr:col>
      <xdr:colOff>63500</xdr:colOff>
      <xdr:row>103</xdr:row>
      <xdr:rowOff>167639</xdr:rowOff>
    </xdr:to>
    <xdr:cxnSp macro="">
      <xdr:nvCxnSpPr>
        <xdr:cNvPr id="310" name="直線コネクタ 309"/>
        <xdr:cNvCxnSpPr/>
      </xdr:nvCxnSpPr>
      <xdr:spPr>
        <a:xfrm>
          <a:off x="3797300" y="177888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40639</xdr:rowOff>
    </xdr:from>
    <xdr:to>
      <xdr:col>15</xdr:col>
      <xdr:colOff>101600</xdr:colOff>
      <xdr:row>103</xdr:row>
      <xdr:rowOff>142239</xdr:rowOff>
    </xdr:to>
    <xdr:sp macro="" textlink="">
      <xdr:nvSpPr>
        <xdr:cNvPr id="311" name="楕円 310"/>
        <xdr:cNvSpPr/>
      </xdr:nvSpPr>
      <xdr:spPr>
        <a:xfrm>
          <a:off x="2857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91439</xdr:rowOff>
    </xdr:from>
    <xdr:to>
      <xdr:col>19</xdr:col>
      <xdr:colOff>177800</xdr:colOff>
      <xdr:row>103</xdr:row>
      <xdr:rowOff>129539</xdr:rowOff>
    </xdr:to>
    <xdr:cxnSp macro="">
      <xdr:nvCxnSpPr>
        <xdr:cNvPr id="312" name="直線コネクタ 311"/>
        <xdr:cNvCxnSpPr/>
      </xdr:nvCxnSpPr>
      <xdr:spPr>
        <a:xfrm>
          <a:off x="2908300" y="17750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313" name="楕円 312"/>
        <xdr:cNvSpPr/>
      </xdr:nvSpPr>
      <xdr:spPr>
        <a:xfrm>
          <a:off x="1968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53339</xdr:rowOff>
    </xdr:from>
    <xdr:to>
      <xdr:col>15</xdr:col>
      <xdr:colOff>50800</xdr:colOff>
      <xdr:row>103</xdr:row>
      <xdr:rowOff>91439</xdr:rowOff>
    </xdr:to>
    <xdr:cxnSp macro="">
      <xdr:nvCxnSpPr>
        <xdr:cNvPr id="314" name="直線コネクタ 313"/>
        <xdr:cNvCxnSpPr/>
      </xdr:nvCxnSpPr>
      <xdr:spPr>
        <a:xfrm>
          <a:off x="2019300" y="1771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62882</xdr:rowOff>
    </xdr:from>
    <xdr:ext cx="405111" cy="259045"/>
    <xdr:sp macro="" textlink="">
      <xdr:nvSpPr>
        <xdr:cNvPr id="315" name="n_1aveValue【港湾・漁港】&#10;有形固定資産減価償却率"/>
        <xdr:cNvSpPr txBox="1"/>
      </xdr:nvSpPr>
      <xdr:spPr>
        <a:xfrm>
          <a:off x="35820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316" name="n_2aveValue【港湾・漁港】&#10;有形固定資産減価償却率"/>
        <xdr:cNvSpPr txBox="1"/>
      </xdr:nvSpPr>
      <xdr:spPr>
        <a:xfrm>
          <a:off x="2705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317" name="n_3aveValue【港湾・漁港】&#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23513</xdr:rowOff>
    </xdr:from>
    <xdr:ext cx="405111" cy="259045"/>
    <xdr:sp macro="" textlink="">
      <xdr:nvSpPr>
        <xdr:cNvPr id="318" name="n_4aveValue【港湾・漁港】&#10;有形固定資産減価償却率"/>
        <xdr:cNvSpPr txBox="1"/>
      </xdr:nvSpPr>
      <xdr:spPr>
        <a:xfrm>
          <a:off x="927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25416</xdr:rowOff>
    </xdr:from>
    <xdr:ext cx="405111" cy="259045"/>
    <xdr:sp macro="" textlink="">
      <xdr:nvSpPr>
        <xdr:cNvPr id="319" name="n_1mainValue【港湾・漁港】&#10;有形固定資産減価償却率"/>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158766</xdr:rowOff>
    </xdr:from>
    <xdr:ext cx="405111" cy="259045"/>
    <xdr:sp macro="" textlink="">
      <xdr:nvSpPr>
        <xdr:cNvPr id="320" name="n_2mainValue【港湾・漁港】&#10;有形固定資産減価償却率"/>
        <xdr:cNvSpPr txBox="1"/>
      </xdr:nvSpPr>
      <xdr:spPr>
        <a:xfrm>
          <a:off x="2705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120666</xdr:rowOff>
    </xdr:from>
    <xdr:ext cx="405111" cy="259045"/>
    <xdr:sp macro="" textlink="">
      <xdr:nvSpPr>
        <xdr:cNvPr id="321" name="n_3mainValue【港湾・漁港】&#10;有形固定資産減価償却率"/>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2" name="直線コネクタ 33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3" name="テキスト ボックス 33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4" name="直線コネクタ 33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35" name="テキスト ボックス 33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6" name="直線コネクタ 33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37" name="テキスト ボックス 33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8" name="直線コネクタ 33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39" name="テキスト ボックス 33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1" name="テキスト ボックス 34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48964</xdr:rowOff>
    </xdr:from>
    <xdr:to>
      <xdr:col>54</xdr:col>
      <xdr:colOff>189865</xdr:colOff>
      <xdr:row>108</xdr:row>
      <xdr:rowOff>76129</xdr:rowOff>
    </xdr:to>
    <xdr:cxnSp macro="">
      <xdr:nvCxnSpPr>
        <xdr:cNvPr id="343" name="直線コネクタ 342"/>
        <xdr:cNvCxnSpPr/>
      </xdr:nvCxnSpPr>
      <xdr:spPr>
        <a:xfrm flipV="1">
          <a:off x="10476865" y="17536864"/>
          <a:ext cx="0" cy="105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79956</xdr:rowOff>
    </xdr:from>
    <xdr:ext cx="378565" cy="259045"/>
    <xdr:sp macro="" textlink="">
      <xdr:nvSpPr>
        <xdr:cNvPr id="344" name="【港湾・漁港】&#10;一人当たり有形固定資産（償却資産）額最小値テキスト"/>
        <xdr:cNvSpPr txBox="1"/>
      </xdr:nvSpPr>
      <xdr:spPr>
        <a:xfrm>
          <a:off x="10515600" y="18596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76129</xdr:rowOff>
    </xdr:from>
    <xdr:to>
      <xdr:col>55</xdr:col>
      <xdr:colOff>88900</xdr:colOff>
      <xdr:row>108</xdr:row>
      <xdr:rowOff>76129</xdr:rowOff>
    </xdr:to>
    <xdr:cxnSp macro="">
      <xdr:nvCxnSpPr>
        <xdr:cNvPr id="345" name="直線コネクタ 344"/>
        <xdr:cNvCxnSpPr/>
      </xdr:nvCxnSpPr>
      <xdr:spPr>
        <a:xfrm>
          <a:off x="10388600" y="1859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167091</xdr:rowOff>
    </xdr:from>
    <xdr:ext cx="690189" cy="259045"/>
    <xdr:sp macro="" textlink="">
      <xdr:nvSpPr>
        <xdr:cNvPr id="346" name="【港湾・漁港】&#10;一人当たり有形固定資産（償却資産）額最大値テキスト"/>
        <xdr:cNvSpPr txBox="1"/>
      </xdr:nvSpPr>
      <xdr:spPr>
        <a:xfrm>
          <a:off x="10515600" y="17312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48964</xdr:rowOff>
    </xdr:from>
    <xdr:to>
      <xdr:col>55</xdr:col>
      <xdr:colOff>88900</xdr:colOff>
      <xdr:row>102</xdr:row>
      <xdr:rowOff>48964</xdr:rowOff>
    </xdr:to>
    <xdr:cxnSp macro="">
      <xdr:nvCxnSpPr>
        <xdr:cNvPr id="347" name="直線コネクタ 346"/>
        <xdr:cNvCxnSpPr/>
      </xdr:nvCxnSpPr>
      <xdr:spPr>
        <a:xfrm>
          <a:off x="10388600" y="1753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144115</xdr:rowOff>
    </xdr:from>
    <xdr:ext cx="599010" cy="259045"/>
    <xdr:sp macro="" textlink="">
      <xdr:nvSpPr>
        <xdr:cNvPr id="348" name="【港湾・漁港】&#10;一人当たり有形固定資産（償却資産）額平均値テキスト"/>
        <xdr:cNvSpPr txBox="1"/>
      </xdr:nvSpPr>
      <xdr:spPr>
        <a:xfrm>
          <a:off x="10515600" y="18146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121238</xdr:rowOff>
    </xdr:from>
    <xdr:to>
      <xdr:col>55</xdr:col>
      <xdr:colOff>50800</xdr:colOff>
      <xdr:row>107</xdr:row>
      <xdr:rowOff>51388</xdr:rowOff>
    </xdr:to>
    <xdr:sp macro="" textlink="">
      <xdr:nvSpPr>
        <xdr:cNvPr id="349" name="フローチャート: 判断 348"/>
        <xdr:cNvSpPr/>
      </xdr:nvSpPr>
      <xdr:spPr>
        <a:xfrm>
          <a:off x="10426700" y="1829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106491</xdr:rowOff>
    </xdr:from>
    <xdr:to>
      <xdr:col>50</xdr:col>
      <xdr:colOff>165100</xdr:colOff>
      <xdr:row>107</xdr:row>
      <xdr:rowOff>36641</xdr:rowOff>
    </xdr:to>
    <xdr:sp macro="" textlink="">
      <xdr:nvSpPr>
        <xdr:cNvPr id="350" name="フローチャート: 判断 349"/>
        <xdr:cNvSpPr/>
      </xdr:nvSpPr>
      <xdr:spPr>
        <a:xfrm>
          <a:off x="9588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108950</xdr:rowOff>
    </xdr:from>
    <xdr:to>
      <xdr:col>46</xdr:col>
      <xdr:colOff>38100</xdr:colOff>
      <xdr:row>107</xdr:row>
      <xdr:rowOff>39100</xdr:rowOff>
    </xdr:to>
    <xdr:sp macro="" textlink="">
      <xdr:nvSpPr>
        <xdr:cNvPr id="351" name="フローチャート: 判断 350"/>
        <xdr:cNvSpPr/>
      </xdr:nvSpPr>
      <xdr:spPr>
        <a:xfrm>
          <a:off x="8699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106553</xdr:rowOff>
    </xdr:from>
    <xdr:to>
      <xdr:col>41</xdr:col>
      <xdr:colOff>101600</xdr:colOff>
      <xdr:row>107</xdr:row>
      <xdr:rowOff>36703</xdr:rowOff>
    </xdr:to>
    <xdr:sp macro="" textlink="">
      <xdr:nvSpPr>
        <xdr:cNvPr id="352" name="フローチャート: 判断 351"/>
        <xdr:cNvSpPr/>
      </xdr:nvSpPr>
      <xdr:spPr>
        <a:xfrm>
          <a:off x="7810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77108</xdr:rowOff>
    </xdr:from>
    <xdr:to>
      <xdr:col>36</xdr:col>
      <xdr:colOff>165100</xdr:colOff>
      <xdr:row>108</xdr:row>
      <xdr:rowOff>7258</xdr:rowOff>
    </xdr:to>
    <xdr:sp macro="" textlink="">
      <xdr:nvSpPr>
        <xdr:cNvPr id="353" name="フローチャート: 判断 352"/>
        <xdr:cNvSpPr/>
      </xdr:nvSpPr>
      <xdr:spPr>
        <a:xfrm>
          <a:off x="6921500" y="184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4" name="テキスト ボックス 3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125050</xdr:rowOff>
    </xdr:from>
    <xdr:to>
      <xdr:col>55</xdr:col>
      <xdr:colOff>50800</xdr:colOff>
      <xdr:row>108</xdr:row>
      <xdr:rowOff>55200</xdr:rowOff>
    </xdr:to>
    <xdr:sp macro="" textlink="">
      <xdr:nvSpPr>
        <xdr:cNvPr id="359" name="楕円 358"/>
        <xdr:cNvSpPr/>
      </xdr:nvSpPr>
      <xdr:spPr>
        <a:xfrm>
          <a:off x="10426700" y="184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39977</xdr:rowOff>
    </xdr:from>
    <xdr:ext cx="599010" cy="259045"/>
    <xdr:sp macro="" textlink="">
      <xdr:nvSpPr>
        <xdr:cNvPr id="360" name="【港湾・漁港】&#10;一人当たり有形固定資産（償却資産）額該当値テキスト"/>
        <xdr:cNvSpPr txBox="1"/>
      </xdr:nvSpPr>
      <xdr:spPr>
        <a:xfrm>
          <a:off x="10515600" y="1838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126149</xdr:rowOff>
    </xdr:from>
    <xdr:to>
      <xdr:col>50</xdr:col>
      <xdr:colOff>165100</xdr:colOff>
      <xdr:row>108</xdr:row>
      <xdr:rowOff>56299</xdr:rowOff>
    </xdr:to>
    <xdr:sp macro="" textlink="">
      <xdr:nvSpPr>
        <xdr:cNvPr id="361" name="楕円 360"/>
        <xdr:cNvSpPr/>
      </xdr:nvSpPr>
      <xdr:spPr>
        <a:xfrm>
          <a:off x="9588500" y="184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4400</xdr:rowOff>
    </xdr:from>
    <xdr:to>
      <xdr:col>55</xdr:col>
      <xdr:colOff>0</xdr:colOff>
      <xdr:row>108</xdr:row>
      <xdr:rowOff>5499</xdr:rowOff>
    </xdr:to>
    <xdr:cxnSp macro="">
      <xdr:nvCxnSpPr>
        <xdr:cNvPr id="362" name="直線コネクタ 361"/>
        <xdr:cNvCxnSpPr/>
      </xdr:nvCxnSpPr>
      <xdr:spPr>
        <a:xfrm flipV="1">
          <a:off x="9639300" y="18521000"/>
          <a:ext cx="8382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127101</xdr:rowOff>
    </xdr:from>
    <xdr:to>
      <xdr:col>46</xdr:col>
      <xdr:colOff>38100</xdr:colOff>
      <xdr:row>108</xdr:row>
      <xdr:rowOff>57251</xdr:rowOff>
    </xdr:to>
    <xdr:sp macro="" textlink="">
      <xdr:nvSpPr>
        <xdr:cNvPr id="363" name="楕円 362"/>
        <xdr:cNvSpPr/>
      </xdr:nvSpPr>
      <xdr:spPr>
        <a:xfrm>
          <a:off x="8699500" y="184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5499</xdr:rowOff>
    </xdr:from>
    <xdr:to>
      <xdr:col>50</xdr:col>
      <xdr:colOff>114300</xdr:colOff>
      <xdr:row>108</xdr:row>
      <xdr:rowOff>6451</xdr:rowOff>
    </xdr:to>
    <xdr:cxnSp macro="">
      <xdr:nvCxnSpPr>
        <xdr:cNvPr id="364" name="直線コネクタ 363"/>
        <xdr:cNvCxnSpPr/>
      </xdr:nvCxnSpPr>
      <xdr:spPr>
        <a:xfrm flipV="1">
          <a:off x="8750300" y="1852209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127653</xdr:rowOff>
    </xdr:from>
    <xdr:to>
      <xdr:col>41</xdr:col>
      <xdr:colOff>101600</xdr:colOff>
      <xdr:row>108</xdr:row>
      <xdr:rowOff>57803</xdr:rowOff>
    </xdr:to>
    <xdr:sp macro="" textlink="">
      <xdr:nvSpPr>
        <xdr:cNvPr id="365" name="楕円 364"/>
        <xdr:cNvSpPr/>
      </xdr:nvSpPr>
      <xdr:spPr>
        <a:xfrm>
          <a:off x="7810500" y="1847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6451</xdr:rowOff>
    </xdr:from>
    <xdr:to>
      <xdr:col>45</xdr:col>
      <xdr:colOff>177800</xdr:colOff>
      <xdr:row>108</xdr:row>
      <xdr:rowOff>7003</xdr:rowOff>
    </xdr:to>
    <xdr:cxnSp macro="">
      <xdr:nvCxnSpPr>
        <xdr:cNvPr id="366" name="直線コネクタ 365"/>
        <xdr:cNvCxnSpPr/>
      </xdr:nvCxnSpPr>
      <xdr:spPr>
        <a:xfrm flipV="1">
          <a:off x="7861300" y="18523051"/>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53168</xdr:rowOff>
    </xdr:from>
    <xdr:ext cx="599010" cy="259045"/>
    <xdr:sp macro="" textlink="">
      <xdr:nvSpPr>
        <xdr:cNvPr id="367" name="n_1aveValue【港湾・漁港】&#10;一人当たり有形固定資産（償却資産）額"/>
        <xdr:cNvSpPr txBox="1"/>
      </xdr:nvSpPr>
      <xdr:spPr>
        <a:xfrm>
          <a:off x="93270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55627</xdr:rowOff>
    </xdr:from>
    <xdr:ext cx="599010" cy="259045"/>
    <xdr:sp macro="" textlink="">
      <xdr:nvSpPr>
        <xdr:cNvPr id="368" name="n_2aveValue【港湾・漁港】&#10;一人当たり有形固定資産（償却資産）額"/>
        <xdr:cNvSpPr txBox="1"/>
      </xdr:nvSpPr>
      <xdr:spPr>
        <a:xfrm>
          <a:off x="8450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53230</xdr:rowOff>
    </xdr:from>
    <xdr:ext cx="599010" cy="259045"/>
    <xdr:sp macro="" textlink="">
      <xdr:nvSpPr>
        <xdr:cNvPr id="369" name="n_3aveValue【港湾・漁港】&#10;一人当たり有形固定資産（償却資産）額"/>
        <xdr:cNvSpPr txBox="1"/>
      </xdr:nvSpPr>
      <xdr:spPr>
        <a:xfrm>
          <a:off x="7561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23785</xdr:rowOff>
    </xdr:from>
    <xdr:ext cx="599010" cy="259045"/>
    <xdr:sp macro="" textlink="">
      <xdr:nvSpPr>
        <xdr:cNvPr id="370" name="n_4aveValue【港湾・漁港】&#10;一人当たり有形固定資産（償却資産）額"/>
        <xdr:cNvSpPr txBox="1"/>
      </xdr:nvSpPr>
      <xdr:spPr>
        <a:xfrm>
          <a:off x="6672795" y="181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47426</xdr:rowOff>
    </xdr:from>
    <xdr:ext cx="599010" cy="259045"/>
    <xdr:sp macro="" textlink="">
      <xdr:nvSpPr>
        <xdr:cNvPr id="371" name="n_1mainValue【港湾・漁港】&#10;一人当たり有形固定資産（償却資産）額"/>
        <xdr:cNvSpPr txBox="1"/>
      </xdr:nvSpPr>
      <xdr:spPr>
        <a:xfrm>
          <a:off x="9327095" y="1856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48378</xdr:rowOff>
    </xdr:from>
    <xdr:ext cx="599010" cy="259045"/>
    <xdr:sp macro="" textlink="">
      <xdr:nvSpPr>
        <xdr:cNvPr id="372" name="n_2mainValue【港湾・漁港】&#10;一人当たり有形固定資産（償却資産）額"/>
        <xdr:cNvSpPr txBox="1"/>
      </xdr:nvSpPr>
      <xdr:spPr>
        <a:xfrm>
          <a:off x="8450795" y="1856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48930</xdr:rowOff>
    </xdr:from>
    <xdr:ext cx="599010" cy="259045"/>
    <xdr:sp macro="" textlink="">
      <xdr:nvSpPr>
        <xdr:cNvPr id="373" name="n_3mainValue【港湾・漁港】&#10;一人当たり有形固定資産（償却資産）額"/>
        <xdr:cNvSpPr txBox="1"/>
      </xdr:nvSpPr>
      <xdr:spPr>
        <a:xfrm>
          <a:off x="7561795" y="1856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398" name="直線コネクタ 397"/>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0" name="直線コネクタ 39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01"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02" name="直線コネクタ 40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403" name="【認定こども園・幼稚園・保育所】&#10;有形固定資産減価償却率平均値テキスト"/>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04" name="フローチャート: 判断 403"/>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5" name="フローチャート: 判断 404"/>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06" name="フローチャート: 判断 405"/>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07" name="フローチャート: 判断 40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08" name="フローチャート: 判断 407"/>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90170</xdr:rowOff>
    </xdr:from>
    <xdr:to>
      <xdr:col>85</xdr:col>
      <xdr:colOff>177800</xdr:colOff>
      <xdr:row>38</xdr:row>
      <xdr:rowOff>20320</xdr:rowOff>
    </xdr:to>
    <xdr:sp macro="" textlink="">
      <xdr:nvSpPr>
        <xdr:cNvPr id="414" name="楕円 413"/>
        <xdr:cNvSpPr/>
      </xdr:nvSpPr>
      <xdr:spPr>
        <a:xfrm>
          <a:off x="16268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68597</xdr:rowOff>
    </xdr:from>
    <xdr:ext cx="405111" cy="259045"/>
    <xdr:sp macro="" textlink="">
      <xdr:nvSpPr>
        <xdr:cNvPr id="415" name="【認定こども園・幼稚園・保育所】&#10;有形固定資産減価償却率該当値テキスト"/>
        <xdr:cNvSpPr txBox="1"/>
      </xdr:nvSpPr>
      <xdr:spPr>
        <a:xfrm>
          <a:off x="16357600"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61595</xdr:rowOff>
    </xdr:from>
    <xdr:to>
      <xdr:col>81</xdr:col>
      <xdr:colOff>101600</xdr:colOff>
      <xdr:row>37</xdr:row>
      <xdr:rowOff>163195</xdr:rowOff>
    </xdr:to>
    <xdr:sp macro="" textlink="">
      <xdr:nvSpPr>
        <xdr:cNvPr id="416" name="楕円 415"/>
        <xdr:cNvSpPr/>
      </xdr:nvSpPr>
      <xdr:spPr>
        <a:xfrm>
          <a:off x="15430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112395</xdr:rowOff>
    </xdr:from>
    <xdr:to>
      <xdr:col>85</xdr:col>
      <xdr:colOff>127000</xdr:colOff>
      <xdr:row>37</xdr:row>
      <xdr:rowOff>140970</xdr:rowOff>
    </xdr:to>
    <xdr:cxnSp macro="">
      <xdr:nvCxnSpPr>
        <xdr:cNvPr id="417" name="直線コネクタ 416"/>
        <xdr:cNvCxnSpPr/>
      </xdr:nvCxnSpPr>
      <xdr:spPr>
        <a:xfrm>
          <a:off x="15481300" y="64560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166370</xdr:rowOff>
    </xdr:from>
    <xdr:to>
      <xdr:col>76</xdr:col>
      <xdr:colOff>165100</xdr:colOff>
      <xdr:row>37</xdr:row>
      <xdr:rowOff>96520</xdr:rowOff>
    </xdr:to>
    <xdr:sp macro="" textlink="">
      <xdr:nvSpPr>
        <xdr:cNvPr id="418" name="楕円 417"/>
        <xdr:cNvSpPr/>
      </xdr:nvSpPr>
      <xdr:spPr>
        <a:xfrm>
          <a:off x="14541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37</xdr:row>
      <xdr:rowOff>112395</xdr:rowOff>
    </xdr:to>
    <xdr:cxnSp macro="">
      <xdr:nvCxnSpPr>
        <xdr:cNvPr id="419" name="直線コネクタ 418"/>
        <xdr:cNvCxnSpPr/>
      </xdr:nvCxnSpPr>
      <xdr:spPr>
        <a:xfrm>
          <a:off x="14592300" y="63893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99695</xdr:rowOff>
    </xdr:from>
    <xdr:to>
      <xdr:col>72</xdr:col>
      <xdr:colOff>38100</xdr:colOff>
      <xdr:row>37</xdr:row>
      <xdr:rowOff>29845</xdr:rowOff>
    </xdr:to>
    <xdr:sp macro="" textlink="">
      <xdr:nvSpPr>
        <xdr:cNvPr id="420" name="楕円 419"/>
        <xdr:cNvSpPr/>
      </xdr:nvSpPr>
      <xdr:spPr>
        <a:xfrm>
          <a:off x="13652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150495</xdr:rowOff>
    </xdr:from>
    <xdr:to>
      <xdr:col>76</xdr:col>
      <xdr:colOff>114300</xdr:colOff>
      <xdr:row>37</xdr:row>
      <xdr:rowOff>45720</xdr:rowOff>
    </xdr:to>
    <xdr:cxnSp macro="">
      <xdr:nvCxnSpPr>
        <xdr:cNvPr id="421" name="直線コネクタ 420"/>
        <xdr:cNvCxnSpPr/>
      </xdr:nvCxnSpPr>
      <xdr:spPr>
        <a:xfrm>
          <a:off x="13703300" y="63226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22"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23" name="n_2ave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24"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25"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154322</xdr:rowOff>
    </xdr:from>
    <xdr:ext cx="405111" cy="259045"/>
    <xdr:sp macro="" textlink="">
      <xdr:nvSpPr>
        <xdr:cNvPr id="426" name="n_1mainValue【認定こども園・幼稚園・保育所】&#10;有形固定資産減価償却率"/>
        <xdr:cNvSpPr txBox="1"/>
      </xdr:nvSpPr>
      <xdr:spPr>
        <a:xfrm>
          <a:off x="15266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427" name="n_2mainValue【認定こども園・幼稚園・保育所】&#10;有形固定資産減価償却率"/>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46372</xdr:rowOff>
    </xdr:from>
    <xdr:ext cx="405111" cy="259045"/>
    <xdr:sp macro="" textlink="">
      <xdr:nvSpPr>
        <xdr:cNvPr id="428" name="n_3mainValue【認定こども園・幼稚園・保育所】&#10;有形固定資産減価償却率"/>
        <xdr:cNvSpPr txBox="1"/>
      </xdr:nvSpPr>
      <xdr:spPr>
        <a:xfrm>
          <a:off x="13500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0" name="テキスト ボックス 43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2" name="テキスト ボックス 44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4" name="テキスト ボックス 44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6" name="テキスト ボックス 44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50" name="直線コネクタ 449"/>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51"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52" name="直線コネクタ 451"/>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53"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54" name="直線コネクタ 453"/>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55"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56" name="フローチャート: 判断 455"/>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57" name="フローチャート: 判断 456"/>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58" name="フローチャート: 判断 457"/>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59" name="フローチャート: 判断 458"/>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0" name="フローチャート: 判断 459"/>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123698</xdr:rowOff>
    </xdr:from>
    <xdr:to>
      <xdr:col>116</xdr:col>
      <xdr:colOff>114300</xdr:colOff>
      <xdr:row>38</xdr:row>
      <xdr:rowOff>53848</xdr:rowOff>
    </xdr:to>
    <xdr:sp macro="" textlink="">
      <xdr:nvSpPr>
        <xdr:cNvPr id="466" name="楕円 465"/>
        <xdr:cNvSpPr/>
      </xdr:nvSpPr>
      <xdr:spPr>
        <a:xfrm>
          <a:off x="221107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146575</xdr:rowOff>
    </xdr:from>
    <xdr:ext cx="469744" cy="259045"/>
    <xdr:sp macro="" textlink="">
      <xdr:nvSpPr>
        <xdr:cNvPr id="467" name="【認定こども園・幼稚園・保育所】&#10;一人当たり面積該当値テキスト"/>
        <xdr:cNvSpPr txBox="1"/>
      </xdr:nvSpPr>
      <xdr:spPr>
        <a:xfrm>
          <a:off x="22199600"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132842</xdr:rowOff>
    </xdr:from>
    <xdr:to>
      <xdr:col>112</xdr:col>
      <xdr:colOff>38100</xdr:colOff>
      <xdr:row>38</xdr:row>
      <xdr:rowOff>62992</xdr:rowOff>
    </xdr:to>
    <xdr:sp macro="" textlink="">
      <xdr:nvSpPr>
        <xdr:cNvPr id="468" name="楕円 467"/>
        <xdr:cNvSpPr/>
      </xdr:nvSpPr>
      <xdr:spPr>
        <a:xfrm>
          <a:off x="21272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3048</xdr:rowOff>
    </xdr:from>
    <xdr:to>
      <xdr:col>116</xdr:col>
      <xdr:colOff>63500</xdr:colOff>
      <xdr:row>38</xdr:row>
      <xdr:rowOff>12192</xdr:rowOff>
    </xdr:to>
    <xdr:cxnSp macro="">
      <xdr:nvCxnSpPr>
        <xdr:cNvPr id="469" name="直線コネクタ 468"/>
        <xdr:cNvCxnSpPr/>
      </xdr:nvCxnSpPr>
      <xdr:spPr>
        <a:xfrm flipV="1">
          <a:off x="21323300" y="65181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141986</xdr:rowOff>
    </xdr:from>
    <xdr:to>
      <xdr:col>107</xdr:col>
      <xdr:colOff>101600</xdr:colOff>
      <xdr:row>38</xdr:row>
      <xdr:rowOff>72136</xdr:rowOff>
    </xdr:to>
    <xdr:sp macro="" textlink="">
      <xdr:nvSpPr>
        <xdr:cNvPr id="470" name="楕円 469"/>
        <xdr:cNvSpPr/>
      </xdr:nvSpPr>
      <xdr:spPr>
        <a:xfrm>
          <a:off x="20383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12192</xdr:rowOff>
    </xdr:from>
    <xdr:to>
      <xdr:col>111</xdr:col>
      <xdr:colOff>177800</xdr:colOff>
      <xdr:row>38</xdr:row>
      <xdr:rowOff>21336</xdr:rowOff>
    </xdr:to>
    <xdr:cxnSp macro="">
      <xdr:nvCxnSpPr>
        <xdr:cNvPr id="471" name="直線コネクタ 470"/>
        <xdr:cNvCxnSpPr/>
      </xdr:nvCxnSpPr>
      <xdr:spPr>
        <a:xfrm flipV="1">
          <a:off x="20434300" y="6527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144272</xdr:rowOff>
    </xdr:from>
    <xdr:to>
      <xdr:col>102</xdr:col>
      <xdr:colOff>165100</xdr:colOff>
      <xdr:row>38</xdr:row>
      <xdr:rowOff>74422</xdr:rowOff>
    </xdr:to>
    <xdr:sp macro="" textlink="">
      <xdr:nvSpPr>
        <xdr:cNvPr id="472" name="楕円 471"/>
        <xdr:cNvSpPr/>
      </xdr:nvSpPr>
      <xdr:spPr>
        <a:xfrm>
          <a:off x="19494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21336</xdr:rowOff>
    </xdr:from>
    <xdr:to>
      <xdr:col>107</xdr:col>
      <xdr:colOff>50800</xdr:colOff>
      <xdr:row>38</xdr:row>
      <xdr:rowOff>23622</xdr:rowOff>
    </xdr:to>
    <xdr:cxnSp macro="">
      <xdr:nvCxnSpPr>
        <xdr:cNvPr id="473" name="直線コネクタ 472"/>
        <xdr:cNvCxnSpPr/>
      </xdr:nvCxnSpPr>
      <xdr:spPr>
        <a:xfrm flipV="1">
          <a:off x="19545300" y="65364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10685</xdr:rowOff>
    </xdr:from>
    <xdr:ext cx="469744" cy="259045"/>
    <xdr:sp macro="" textlink="">
      <xdr:nvSpPr>
        <xdr:cNvPr id="474" name="n_1aveValue【認定こども園・幼稚園・保育所】&#10;一人当たり面積"/>
        <xdr:cNvSpPr txBox="1"/>
      </xdr:nvSpPr>
      <xdr:spPr>
        <a:xfrm>
          <a:off x="210757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75"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17543</xdr:rowOff>
    </xdr:from>
    <xdr:ext cx="469744" cy="259045"/>
    <xdr:sp macro="" textlink="">
      <xdr:nvSpPr>
        <xdr:cNvPr id="476" name="n_3aveValue【認定こども園・幼稚園・保育所】&#10;一人当たり面積"/>
        <xdr:cNvSpPr txBox="1"/>
      </xdr:nvSpPr>
      <xdr:spPr>
        <a:xfrm>
          <a:off x="19310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77"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79519</xdr:rowOff>
    </xdr:from>
    <xdr:ext cx="469744" cy="259045"/>
    <xdr:sp macro="" textlink="">
      <xdr:nvSpPr>
        <xdr:cNvPr id="478" name="n_1mainValue【認定こども園・幼稚園・保育所】&#10;一人当たり面積"/>
        <xdr:cNvSpPr txBox="1"/>
      </xdr:nvSpPr>
      <xdr:spPr>
        <a:xfrm>
          <a:off x="210757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88663</xdr:rowOff>
    </xdr:from>
    <xdr:ext cx="469744" cy="259045"/>
    <xdr:sp macro="" textlink="">
      <xdr:nvSpPr>
        <xdr:cNvPr id="479" name="n_2mainValue【認定こども園・幼稚園・保育所】&#10;一人当たり面積"/>
        <xdr:cNvSpPr txBox="1"/>
      </xdr:nvSpPr>
      <xdr:spPr>
        <a:xfrm>
          <a:off x="20199427"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90949</xdr:rowOff>
    </xdr:from>
    <xdr:ext cx="469744" cy="259045"/>
    <xdr:sp macro="" textlink="">
      <xdr:nvSpPr>
        <xdr:cNvPr id="480" name="n_3mainValue【認定こども園・幼稚園・保育所】&#10;一人当たり面積"/>
        <xdr:cNvSpPr txBox="1"/>
      </xdr:nvSpPr>
      <xdr:spPr>
        <a:xfrm>
          <a:off x="193104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3" name="テキスト ボックス 49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3" name="テキスト ボックス 50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06" name="直線コネクタ 505"/>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07"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08" name="直線コネクタ 507"/>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09"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10" name="直線コネクタ 509"/>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11"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12" name="フローチャート: 判断 511"/>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13" name="フローチャート: 判断 512"/>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14" name="フローチャート: 判断 513"/>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15" name="フローチャート: 判断 514"/>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16" name="フローチャート: 判断 515"/>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158206</xdr:rowOff>
    </xdr:from>
    <xdr:to>
      <xdr:col>85</xdr:col>
      <xdr:colOff>177800</xdr:colOff>
      <xdr:row>60</xdr:row>
      <xdr:rowOff>88356</xdr:rowOff>
    </xdr:to>
    <xdr:sp macro="" textlink="">
      <xdr:nvSpPr>
        <xdr:cNvPr id="522" name="楕円 521"/>
        <xdr:cNvSpPr/>
      </xdr:nvSpPr>
      <xdr:spPr>
        <a:xfrm>
          <a:off x="16268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136633</xdr:rowOff>
    </xdr:from>
    <xdr:ext cx="405111" cy="259045"/>
    <xdr:sp macro="" textlink="">
      <xdr:nvSpPr>
        <xdr:cNvPr id="523" name="【学校施設】&#10;有形固定資産減価償却率該当値テキスト"/>
        <xdr:cNvSpPr txBox="1"/>
      </xdr:nvSpPr>
      <xdr:spPr>
        <a:xfrm>
          <a:off x="16357600"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140244</xdr:rowOff>
    </xdr:from>
    <xdr:to>
      <xdr:col>81</xdr:col>
      <xdr:colOff>101600</xdr:colOff>
      <xdr:row>60</xdr:row>
      <xdr:rowOff>70394</xdr:rowOff>
    </xdr:to>
    <xdr:sp macro="" textlink="">
      <xdr:nvSpPr>
        <xdr:cNvPr id="524" name="楕円 523"/>
        <xdr:cNvSpPr/>
      </xdr:nvSpPr>
      <xdr:spPr>
        <a:xfrm>
          <a:off x="15430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19594</xdr:rowOff>
    </xdr:from>
    <xdr:to>
      <xdr:col>85</xdr:col>
      <xdr:colOff>127000</xdr:colOff>
      <xdr:row>60</xdr:row>
      <xdr:rowOff>37556</xdr:rowOff>
    </xdr:to>
    <xdr:cxnSp macro="">
      <xdr:nvCxnSpPr>
        <xdr:cNvPr id="525" name="直線コネクタ 524"/>
        <xdr:cNvCxnSpPr/>
      </xdr:nvCxnSpPr>
      <xdr:spPr>
        <a:xfrm>
          <a:off x="15481300" y="1030659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26" name="楕円 525"/>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155122</xdr:rowOff>
    </xdr:from>
    <xdr:to>
      <xdr:col>81</xdr:col>
      <xdr:colOff>50800</xdr:colOff>
      <xdr:row>60</xdr:row>
      <xdr:rowOff>19594</xdr:rowOff>
    </xdr:to>
    <xdr:cxnSp macro="">
      <xdr:nvCxnSpPr>
        <xdr:cNvPr id="527" name="直線コネクタ 526"/>
        <xdr:cNvCxnSpPr/>
      </xdr:nvCxnSpPr>
      <xdr:spPr>
        <a:xfrm>
          <a:off x="14592300" y="102706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66766</xdr:rowOff>
    </xdr:from>
    <xdr:to>
      <xdr:col>72</xdr:col>
      <xdr:colOff>38100</xdr:colOff>
      <xdr:row>59</xdr:row>
      <xdr:rowOff>168366</xdr:rowOff>
    </xdr:to>
    <xdr:sp macro="" textlink="">
      <xdr:nvSpPr>
        <xdr:cNvPr id="528" name="楕円 527"/>
        <xdr:cNvSpPr/>
      </xdr:nvSpPr>
      <xdr:spPr>
        <a:xfrm>
          <a:off x="13652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117566</xdr:rowOff>
    </xdr:from>
    <xdr:to>
      <xdr:col>76</xdr:col>
      <xdr:colOff>114300</xdr:colOff>
      <xdr:row>59</xdr:row>
      <xdr:rowOff>155122</xdr:rowOff>
    </xdr:to>
    <xdr:cxnSp macro="">
      <xdr:nvCxnSpPr>
        <xdr:cNvPr id="529" name="直線コネクタ 528"/>
        <xdr:cNvCxnSpPr/>
      </xdr:nvCxnSpPr>
      <xdr:spPr>
        <a:xfrm>
          <a:off x="13703300" y="1023311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530" name="n_1ave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31" name="n_2aveValue【学校施設】&#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32" name="n_3ave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33" name="n_4aveValue【学校施設】&#10;有形固定資産減価償却率"/>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86921</xdr:rowOff>
    </xdr:from>
    <xdr:ext cx="405111" cy="259045"/>
    <xdr:sp macro="" textlink="">
      <xdr:nvSpPr>
        <xdr:cNvPr id="534" name="n_1mainValue【学校施設】&#10;有形固定資産減価償却率"/>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35" name="n_2mainValue【学校施設】&#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13443</xdr:rowOff>
    </xdr:from>
    <xdr:ext cx="405111" cy="259045"/>
    <xdr:sp macro="" textlink="">
      <xdr:nvSpPr>
        <xdr:cNvPr id="536" name="n_3mainValue【学校施設】&#10;有形固定資産減価償却率"/>
        <xdr:cNvSpPr txBox="1"/>
      </xdr:nvSpPr>
      <xdr:spPr>
        <a:xfrm>
          <a:off x="13500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7" name="テキスト ボックス 5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8" name="直線コネクタ 5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9" name="テキスト ボックス 5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0" name="直線コネクタ 5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1" name="テキスト ボックス 5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2" name="直線コネクタ 5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3" name="テキスト ボックス 5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4" name="直線コネクタ 5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5" name="テキスト ボックス 55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6" name="直線コネクタ 5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7" name="テキスト ボックス 55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61" name="直線コネクタ 560"/>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62"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63" name="直線コネクタ 562"/>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64"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65" name="直線コネクタ 564"/>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566" name="【学校施設】&#10;一人当たり面積平均値テキスト"/>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67" name="フローチャート: 判断 566"/>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68" name="フローチャート: 判断 567"/>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69" name="フローチャート: 判断 568"/>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70" name="フローチャート: 判断 569"/>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149606</xdr:rowOff>
    </xdr:from>
    <xdr:to>
      <xdr:col>98</xdr:col>
      <xdr:colOff>38100</xdr:colOff>
      <xdr:row>62</xdr:row>
      <xdr:rowOff>79756</xdr:rowOff>
    </xdr:to>
    <xdr:sp macro="" textlink="">
      <xdr:nvSpPr>
        <xdr:cNvPr id="571" name="フローチャート: 判断 570"/>
        <xdr:cNvSpPr/>
      </xdr:nvSpPr>
      <xdr:spPr>
        <a:xfrm>
          <a:off x="18605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118745</xdr:rowOff>
    </xdr:from>
    <xdr:to>
      <xdr:col>116</xdr:col>
      <xdr:colOff>114300</xdr:colOff>
      <xdr:row>62</xdr:row>
      <xdr:rowOff>48895</xdr:rowOff>
    </xdr:to>
    <xdr:sp macro="" textlink="">
      <xdr:nvSpPr>
        <xdr:cNvPr id="577" name="楕円 576"/>
        <xdr:cNvSpPr/>
      </xdr:nvSpPr>
      <xdr:spPr>
        <a:xfrm>
          <a:off x="221107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141622</xdr:rowOff>
    </xdr:from>
    <xdr:ext cx="469744" cy="259045"/>
    <xdr:sp macro="" textlink="">
      <xdr:nvSpPr>
        <xdr:cNvPr id="578" name="【学校施設】&#10;一人当たり面積該当値テキスト"/>
        <xdr:cNvSpPr txBox="1"/>
      </xdr:nvSpPr>
      <xdr:spPr>
        <a:xfrm>
          <a:off x="22199600"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130937</xdr:rowOff>
    </xdr:from>
    <xdr:to>
      <xdr:col>112</xdr:col>
      <xdr:colOff>38100</xdr:colOff>
      <xdr:row>62</xdr:row>
      <xdr:rowOff>61087</xdr:rowOff>
    </xdr:to>
    <xdr:sp macro="" textlink="">
      <xdr:nvSpPr>
        <xdr:cNvPr id="579" name="楕円 578"/>
        <xdr:cNvSpPr/>
      </xdr:nvSpPr>
      <xdr:spPr>
        <a:xfrm>
          <a:off x="21272500" y="105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169545</xdr:rowOff>
    </xdr:from>
    <xdr:to>
      <xdr:col>116</xdr:col>
      <xdr:colOff>63500</xdr:colOff>
      <xdr:row>62</xdr:row>
      <xdr:rowOff>10287</xdr:rowOff>
    </xdr:to>
    <xdr:cxnSp macro="">
      <xdr:nvCxnSpPr>
        <xdr:cNvPr id="580" name="直線コネクタ 579"/>
        <xdr:cNvCxnSpPr/>
      </xdr:nvCxnSpPr>
      <xdr:spPr>
        <a:xfrm flipV="1">
          <a:off x="21323300" y="10627995"/>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141605</xdr:rowOff>
    </xdr:from>
    <xdr:to>
      <xdr:col>107</xdr:col>
      <xdr:colOff>101600</xdr:colOff>
      <xdr:row>62</xdr:row>
      <xdr:rowOff>71755</xdr:rowOff>
    </xdr:to>
    <xdr:sp macro="" textlink="">
      <xdr:nvSpPr>
        <xdr:cNvPr id="581" name="楕円 580"/>
        <xdr:cNvSpPr/>
      </xdr:nvSpPr>
      <xdr:spPr>
        <a:xfrm>
          <a:off x="20383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10287</xdr:rowOff>
    </xdr:from>
    <xdr:to>
      <xdr:col>111</xdr:col>
      <xdr:colOff>177800</xdr:colOff>
      <xdr:row>62</xdr:row>
      <xdr:rowOff>20955</xdr:rowOff>
    </xdr:to>
    <xdr:cxnSp macro="">
      <xdr:nvCxnSpPr>
        <xdr:cNvPr id="582" name="直線コネクタ 581"/>
        <xdr:cNvCxnSpPr/>
      </xdr:nvCxnSpPr>
      <xdr:spPr>
        <a:xfrm flipV="1">
          <a:off x="20434300" y="1064018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154178</xdr:rowOff>
    </xdr:from>
    <xdr:to>
      <xdr:col>102</xdr:col>
      <xdr:colOff>165100</xdr:colOff>
      <xdr:row>62</xdr:row>
      <xdr:rowOff>84328</xdr:rowOff>
    </xdr:to>
    <xdr:sp macro="" textlink="">
      <xdr:nvSpPr>
        <xdr:cNvPr id="583" name="楕円 582"/>
        <xdr:cNvSpPr/>
      </xdr:nvSpPr>
      <xdr:spPr>
        <a:xfrm>
          <a:off x="19494500" y="106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20955</xdr:rowOff>
    </xdr:from>
    <xdr:to>
      <xdr:col>107</xdr:col>
      <xdr:colOff>50800</xdr:colOff>
      <xdr:row>62</xdr:row>
      <xdr:rowOff>33528</xdr:rowOff>
    </xdr:to>
    <xdr:cxnSp macro="">
      <xdr:nvCxnSpPr>
        <xdr:cNvPr id="584" name="直線コネクタ 583"/>
        <xdr:cNvCxnSpPr/>
      </xdr:nvCxnSpPr>
      <xdr:spPr>
        <a:xfrm flipV="1">
          <a:off x="19545300" y="1065085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585" name="n_1aveValue【学校施設】&#10;一人当たり面積"/>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586" name="n_2aveValue【学校施設】&#10;一人当たり面積"/>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587" name="n_3aveValue【学校施設】&#10;一人当たり面積"/>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96283</xdr:rowOff>
    </xdr:from>
    <xdr:ext cx="469744" cy="259045"/>
    <xdr:sp macro="" textlink="">
      <xdr:nvSpPr>
        <xdr:cNvPr id="588" name="n_4aveValue【学校施設】&#10;一人当たり面積"/>
        <xdr:cNvSpPr txBox="1"/>
      </xdr:nvSpPr>
      <xdr:spPr>
        <a:xfrm>
          <a:off x="18421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77614</xdr:rowOff>
    </xdr:from>
    <xdr:ext cx="469744" cy="259045"/>
    <xdr:sp macro="" textlink="">
      <xdr:nvSpPr>
        <xdr:cNvPr id="589" name="n_1mainValue【学校施設】&#10;一人当たり面積"/>
        <xdr:cNvSpPr txBox="1"/>
      </xdr:nvSpPr>
      <xdr:spPr>
        <a:xfrm>
          <a:off x="21075727" y="1036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88282</xdr:rowOff>
    </xdr:from>
    <xdr:ext cx="469744" cy="259045"/>
    <xdr:sp macro="" textlink="">
      <xdr:nvSpPr>
        <xdr:cNvPr id="590" name="n_2mainValue【学校施設】&#10;一人当たり面積"/>
        <xdr:cNvSpPr txBox="1"/>
      </xdr:nvSpPr>
      <xdr:spPr>
        <a:xfrm>
          <a:off x="201994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100855</xdr:rowOff>
    </xdr:from>
    <xdr:ext cx="469744" cy="259045"/>
    <xdr:sp macro="" textlink="">
      <xdr:nvSpPr>
        <xdr:cNvPr id="591" name="n_3mainValue【学校施設】&#10;一人当たり面積"/>
        <xdr:cNvSpPr txBox="1"/>
      </xdr:nvSpPr>
      <xdr:spPr>
        <a:xfrm>
          <a:off x="19310427" y="1038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4" name="テキスト ボックス 60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4" name="テキスト ボックス 61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617" name="直線コネクタ 616"/>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9" name="直線コネクタ 61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620" name="【児童館】&#10;有形固定資産減価償却率最大値テキスト"/>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621" name="直線コネクタ 620"/>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622" name="【児童館】&#10;有形固定資産減価償却率平均値テキスト"/>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23" name="フローチャート: 判断 622"/>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624" name="フローチャート: 判断 623"/>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25" name="フローチャート: 判断 624"/>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26" name="フローチャート: 判断 625"/>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27" name="フローチャート: 判断 626"/>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170180</xdr:rowOff>
    </xdr:from>
    <xdr:to>
      <xdr:col>85</xdr:col>
      <xdr:colOff>177800</xdr:colOff>
      <xdr:row>84</xdr:row>
      <xdr:rowOff>100330</xdr:rowOff>
    </xdr:to>
    <xdr:sp macro="" textlink="">
      <xdr:nvSpPr>
        <xdr:cNvPr id="633" name="楕円 632"/>
        <xdr:cNvSpPr/>
      </xdr:nvSpPr>
      <xdr:spPr>
        <a:xfrm>
          <a:off x="16268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148607</xdr:rowOff>
    </xdr:from>
    <xdr:ext cx="405111" cy="259045"/>
    <xdr:sp macro="" textlink="">
      <xdr:nvSpPr>
        <xdr:cNvPr id="634" name="【児童館】&#10;有形固定資産減価償却率該当値テキスト"/>
        <xdr:cNvSpPr txBox="1"/>
      </xdr:nvSpPr>
      <xdr:spPr>
        <a:xfrm>
          <a:off x="16357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140788</xdr:rowOff>
    </xdr:from>
    <xdr:to>
      <xdr:col>81</xdr:col>
      <xdr:colOff>101600</xdr:colOff>
      <xdr:row>84</xdr:row>
      <xdr:rowOff>70938</xdr:rowOff>
    </xdr:to>
    <xdr:sp macro="" textlink="">
      <xdr:nvSpPr>
        <xdr:cNvPr id="635" name="楕円 634"/>
        <xdr:cNvSpPr/>
      </xdr:nvSpPr>
      <xdr:spPr>
        <a:xfrm>
          <a:off x="15430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20138</xdr:rowOff>
    </xdr:from>
    <xdr:to>
      <xdr:col>85</xdr:col>
      <xdr:colOff>127000</xdr:colOff>
      <xdr:row>84</xdr:row>
      <xdr:rowOff>49530</xdr:rowOff>
    </xdr:to>
    <xdr:cxnSp macro="">
      <xdr:nvCxnSpPr>
        <xdr:cNvPr id="636" name="直線コネクタ 635"/>
        <xdr:cNvCxnSpPr/>
      </xdr:nvCxnSpPr>
      <xdr:spPr>
        <a:xfrm>
          <a:off x="15481300" y="1442193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88537</xdr:rowOff>
    </xdr:from>
    <xdr:to>
      <xdr:col>76</xdr:col>
      <xdr:colOff>165100</xdr:colOff>
      <xdr:row>84</xdr:row>
      <xdr:rowOff>18687</xdr:rowOff>
    </xdr:to>
    <xdr:sp macro="" textlink="">
      <xdr:nvSpPr>
        <xdr:cNvPr id="637" name="楕円 636"/>
        <xdr:cNvSpPr/>
      </xdr:nvSpPr>
      <xdr:spPr>
        <a:xfrm>
          <a:off x="14541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139337</xdr:rowOff>
    </xdr:from>
    <xdr:to>
      <xdr:col>81</xdr:col>
      <xdr:colOff>50800</xdr:colOff>
      <xdr:row>84</xdr:row>
      <xdr:rowOff>20138</xdr:rowOff>
    </xdr:to>
    <xdr:cxnSp macro="">
      <xdr:nvCxnSpPr>
        <xdr:cNvPr id="638" name="直線コネクタ 637"/>
        <xdr:cNvCxnSpPr/>
      </xdr:nvCxnSpPr>
      <xdr:spPr>
        <a:xfrm>
          <a:off x="14592300" y="1436968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36286</xdr:rowOff>
    </xdr:from>
    <xdr:to>
      <xdr:col>72</xdr:col>
      <xdr:colOff>38100</xdr:colOff>
      <xdr:row>83</xdr:row>
      <xdr:rowOff>137886</xdr:rowOff>
    </xdr:to>
    <xdr:sp macro="" textlink="">
      <xdr:nvSpPr>
        <xdr:cNvPr id="639" name="楕円 638"/>
        <xdr:cNvSpPr/>
      </xdr:nvSpPr>
      <xdr:spPr>
        <a:xfrm>
          <a:off x="13652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87086</xdr:rowOff>
    </xdr:from>
    <xdr:to>
      <xdr:col>76</xdr:col>
      <xdr:colOff>114300</xdr:colOff>
      <xdr:row>83</xdr:row>
      <xdr:rowOff>139337</xdr:rowOff>
    </xdr:to>
    <xdr:cxnSp macro="">
      <xdr:nvCxnSpPr>
        <xdr:cNvPr id="640" name="直線コネクタ 639"/>
        <xdr:cNvCxnSpPr/>
      </xdr:nvCxnSpPr>
      <xdr:spPr>
        <a:xfrm>
          <a:off x="13703300" y="1431743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79301</xdr:rowOff>
    </xdr:from>
    <xdr:ext cx="405111" cy="259045"/>
    <xdr:sp macro="" textlink="">
      <xdr:nvSpPr>
        <xdr:cNvPr id="641" name="n_1aveValue【児童館】&#10;有形固定資産減価償却率"/>
        <xdr:cNvSpPr txBox="1"/>
      </xdr:nvSpPr>
      <xdr:spPr>
        <a:xfrm>
          <a:off x="152660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642" name="n_2aveValue【児童館】&#10;有形固定資産減価償却率"/>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643" name="n_3aveValue【児童館】&#10;有形固定資産減価償却率"/>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44" name="n_4aveValue【児童館】&#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62065</xdr:rowOff>
    </xdr:from>
    <xdr:ext cx="405111" cy="259045"/>
    <xdr:sp macro="" textlink="">
      <xdr:nvSpPr>
        <xdr:cNvPr id="645" name="n_1mainValue【児童館】&#10;有形固定資産減価償却率"/>
        <xdr:cNvSpPr txBox="1"/>
      </xdr:nvSpPr>
      <xdr:spPr>
        <a:xfrm>
          <a:off x="152660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9814</xdr:rowOff>
    </xdr:from>
    <xdr:ext cx="405111" cy="259045"/>
    <xdr:sp macro="" textlink="">
      <xdr:nvSpPr>
        <xdr:cNvPr id="646" name="n_2mainValue【児童館】&#10;有形固定資産減価償却率"/>
        <xdr:cNvSpPr txBox="1"/>
      </xdr:nvSpPr>
      <xdr:spPr>
        <a:xfrm>
          <a:off x="14389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129013</xdr:rowOff>
    </xdr:from>
    <xdr:ext cx="405111" cy="259045"/>
    <xdr:sp macro="" textlink="">
      <xdr:nvSpPr>
        <xdr:cNvPr id="647" name="n_3mainValue【児童館】&#10;有形固定資産減価償却率"/>
        <xdr:cNvSpPr txBox="1"/>
      </xdr:nvSpPr>
      <xdr:spPr>
        <a:xfrm>
          <a:off x="13500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8" name="テキスト ボックス 65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87</xdr:row>
      <xdr:rowOff>46264</xdr:rowOff>
    </xdr:to>
    <xdr:cxnSp macro="">
      <xdr:nvCxnSpPr>
        <xdr:cNvPr id="674" name="直線コネクタ 673"/>
        <xdr:cNvCxnSpPr/>
      </xdr:nvCxnSpPr>
      <xdr:spPr>
        <a:xfrm flipV="1">
          <a:off x="22160864" y="13378543"/>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50091</xdr:rowOff>
    </xdr:from>
    <xdr:ext cx="469744" cy="259045"/>
    <xdr:sp macro="" textlink="">
      <xdr:nvSpPr>
        <xdr:cNvPr id="675" name="【児童館】&#10;一人当たり面積最小値テキスト"/>
        <xdr:cNvSpPr txBox="1"/>
      </xdr:nvSpPr>
      <xdr:spPr>
        <a:xfrm>
          <a:off x="22199600"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46264</xdr:rowOff>
    </xdr:from>
    <xdr:to>
      <xdr:col>116</xdr:col>
      <xdr:colOff>152400</xdr:colOff>
      <xdr:row>87</xdr:row>
      <xdr:rowOff>46264</xdr:rowOff>
    </xdr:to>
    <xdr:cxnSp macro="">
      <xdr:nvCxnSpPr>
        <xdr:cNvPr id="676" name="直線コネクタ 675"/>
        <xdr:cNvCxnSpPr/>
      </xdr:nvCxnSpPr>
      <xdr:spPr>
        <a:xfrm>
          <a:off x="22072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77"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78" name="直線コネクタ 677"/>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679" name="【児童館】&#10;一人当たり面積平均値テキスト"/>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80" name="フローチャート: 判断 679"/>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681" name="フローチャート: 判断 680"/>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682" name="フローチャート: 判断 681"/>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83" name="フローチャート: 判断 682"/>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684" name="フローチャート: 判断 683"/>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690" name="楕円 689"/>
        <xdr:cNvSpPr/>
      </xdr:nvSpPr>
      <xdr:spPr>
        <a:xfrm>
          <a:off x="22110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34670</xdr:rowOff>
    </xdr:from>
    <xdr:ext cx="469744" cy="259045"/>
    <xdr:sp macro="" textlink="">
      <xdr:nvSpPr>
        <xdr:cNvPr id="691" name="【児童館】&#10;一人当たり面積該当値テキスト"/>
        <xdr:cNvSpPr txBox="1"/>
      </xdr:nvSpPr>
      <xdr:spPr>
        <a:xfrm>
          <a:off x="22199600"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28121</xdr:rowOff>
    </xdr:from>
    <xdr:to>
      <xdr:col>112</xdr:col>
      <xdr:colOff>38100</xdr:colOff>
      <xdr:row>83</xdr:row>
      <xdr:rowOff>129721</xdr:rowOff>
    </xdr:to>
    <xdr:sp macro="" textlink="">
      <xdr:nvSpPr>
        <xdr:cNvPr id="692" name="楕円 691"/>
        <xdr:cNvSpPr/>
      </xdr:nvSpPr>
      <xdr:spPr>
        <a:xfrm>
          <a:off x="21272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62593</xdr:rowOff>
    </xdr:from>
    <xdr:to>
      <xdr:col>116</xdr:col>
      <xdr:colOff>63500</xdr:colOff>
      <xdr:row>83</xdr:row>
      <xdr:rowOff>78921</xdr:rowOff>
    </xdr:to>
    <xdr:cxnSp macro="">
      <xdr:nvCxnSpPr>
        <xdr:cNvPr id="693" name="直線コネクタ 692"/>
        <xdr:cNvCxnSpPr/>
      </xdr:nvCxnSpPr>
      <xdr:spPr>
        <a:xfrm flipV="1">
          <a:off x="21323300" y="142929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94" name="楕円 693"/>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78921</xdr:rowOff>
    </xdr:from>
    <xdr:to>
      <xdr:col>111</xdr:col>
      <xdr:colOff>177800</xdr:colOff>
      <xdr:row>83</xdr:row>
      <xdr:rowOff>95250</xdr:rowOff>
    </xdr:to>
    <xdr:cxnSp macro="">
      <xdr:nvCxnSpPr>
        <xdr:cNvPr id="695" name="直線コネクタ 694"/>
        <xdr:cNvCxnSpPr/>
      </xdr:nvCxnSpPr>
      <xdr:spPr>
        <a:xfrm flipV="1">
          <a:off x="20434300" y="143092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96" name="楕円 695"/>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697" name="直線コネクタ 696"/>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47370</xdr:rowOff>
    </xdr:from>
    <xdr:ext cx="469744" cy="259045"/>
    <xdr:sp macro="" textlink="">
      <xdr:nvSpPr>
        <xdr:cNvPr id="698" name="n_1aveValue【児童館】&#10;一人当たり面積"/>
        <xdr:cNvSpPr txBox="1"/>
      </xdr:nvSpPr>
      <xdr:spPr>
        <a:xfrm>
          <a:off x="210757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699" name="n_2aveValue【児童館】&#10;一人当たり面積"/>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6548</xdr:rowOff>
    </xdr:from>
    <xdr:ext cx="469744" cy="259045"/>
    <xdr:sp macro="" textlink="">
      <xdr:nvSpPr>
        <xdr:cNvPr id="700" name="n_3aveValue【児童館】&#10;一人当たり面積"/>
        <xdr:cNvSpPr txBox="1"/>
      </xdr:nvSpPr>
      <xdr:spPr>
        <a:xfrm>
          <a:off x="19310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01" name="n_4aveValue【児童館】&#10;一人当たり面積"/>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146248</xdr:rowOff>
    </xdr:from>
    <xdr:ext cx="469744" cy="259045"/>
    <xdr:sp macro="" textlink="">
      <xdr:nvSpPr>
        <xdr:cNvPr id="702" name="n_1mainValue【児童館】&#10;一人当たり面積"/>
        <xdr:cNvSpPr txBox="1"/>
      </xdr:nvSpPr>
      <xdr:spPr>
        <a:xfrm>
          <a:off x="210757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03"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04" name="n_3main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6" name="直線コネクタ 7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7" name="テキスト ボックス 71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8" name="直線コネクタ 7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9" name="テキスト ボックス 7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0" name="直線コネクタ 7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1" name="テキスト ボックス 7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2" name="直線コネクタ 7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3" name="テキスト ボックス 7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4" name="直線コネクタ 7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5" name="テキスト ボックス 72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7" name="テキスト ボックス 72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29" name="直線コネクタ 728"/>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0"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1" name="直線コネクタ 73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32"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33" name="直線コネクタ 732"/>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734"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35" name="フローチャート: 判断 734"/>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36" name="フローチャート: 判断 735"/>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37" name="フローチャート: 判断 736"/>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38" name="フローチャート: 判断 737"/>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76836</xdr:rowOff>
    </xdr:from>
    <xdr:to>
      <xdr:col>67</xdr:col>
      <xdr:colOff>101600</xdr:colOff>
      <xdr:row>105</xdr:row>
      <xdr:rowOff>6986</xdr:rowOff>
    </xdr:to>
    <xdr:sp macro="" textlink="">
      <xdr:nvSpPr>
        <xdr:cNvPr id="739" name="フローチャート: 判断 738"/>
        <xdr:cNvSpPr/>
      </xdr:nvSpPr>
      <xdr:spPr>
        <a:xfrm>
          <a:off x="12763500" y="1790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12064</xdr:rowOff>
    </xdr:from>
    <xdr:to>
      <xdr:col>85</xdr:col>
      <xdr:colOff>177800</xdr:colOff>
      <xdr:row>101</xdr:row>
      <xdr:rowOff>113664</xdr:rowOff>
    </xdr:to>
    <xdr:sp macro="" textlink="">
      <xdr:nvSpPr>
        <xdr:cNvPr id="745" name="楕円 744"/>
        <xdr:cNvSpPr/>
      </xdr:nvSpPr>
      <xdr:spPr>
        <a:xfrm>
          <a:off x="162687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34941</xdr:rowOff>
    </xdr:from>
    <xdr:ext cx="405111" cy="259045"/>
    <xdr:sp macro="" textlink="">
      <xdr:nvSpPr>
        <xdr:cNvPr id="746" name="【公民館】&#10;有形固定資産減価償却率該当値テキスト"/>
        <xdr:cNvSpPr txBox="1"/>
      </xdr:nvSpPr>
      <xdr:spPr>
        <a:xfrm>
          <a:off x="16357600"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111125</xdr:rowOff>
    </xdr:from>
    <xdr:to>
      <xdr:col>81</xdr:col>
      <xdr:colOff>101600</xdr:colOff>
      <xdr:row>107</xdr:row>
      <xdr:rowOff>41275</xdr:rowOff>
    </xdr:to>
    <xdr:sp macro="" textlink="">
      <xdr:nvSpPr>
        <xdr:cNvPr id="747" name="楕円 746"/>
        <xdr:cNvSpPr/>
      </xdr:nvSpPr>
      <xdr:spPr>
        <a:xfrm>
          <a:off x="15430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62864</xdr:rowOff>
    </xdr:from>
    <xdr:to>
      <xdr:col>85</xdr:col>
      <xdr:colOff>127000</xdr:colOff>
      <xdr:row>106</xdr:row>
      <xdr:rowOff>161925</xdr:rowOff>
    </xdr:to>
    <xdr:cxnSp macro="">
      <xdr:nvCxnSpPr>
        <xdr:cNvPr id="748" name="直線コネクタ 747"/>
        <xdr:cNvCxnSpPr/>
      </xdr:nvCxnSpPr>
      <xdr:spPr>
        <a:xfrm flipV="1">
          <a:off x="15481300" y="17379314"/>
          <a:ext cx="838200" cy="95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57786</xdr:rowOff>
    </xdr:from>
    <xdr:to>
      <xdr:col>76</xdr:col>
      <xdr:colOff>165100</xdr:colOff>
      <xdr:row>106</xdr:row>
      <xdr:rowOff>159386</xdr:rowOff>
    </xdr:to>
    <xdr:sp macro="" textlink="">
      <xdr:nvSpPr>
        <xdr:cNvPr id="749" name="楕円 748"/>
        <xdr:cNvSpPr/>
      </xdr:nvSpPr>
      <xdr:spPr>
        <a:xfrm>
          <a:off x="14541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108586</xdr:rowOff>
    </xdr:from>
    <xdr:to>
      <xdr:col>81</xdr:col>
      <xdr:colOff>50800</xdr:colOff>
      <xdr:row>106</xdr:row>
      <xdr:rowOff>161925</xdr:rowOff>
    </xdr:to>
    <xdr:cxnSp macro="">
      <xdr:nvCxnSpPr>
        <xdr:cNvPr id="750" name="直線コネクタ 749"/>
        <xdr:cNvCxnSpPr/>
      </xdr:nvCxnSpPr>
      <xdr:spPr>
        <a:xfrm>
          <a:off x="14592300" y="182822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33020</xdr:rowOff>
    </xdr:from>
    <xdr:to>
      <xdr:col>72</xdr:col>
      <xdr:colOff>38100</xdr:colOff>
      <xdr:row>106</xdr:row>
      <xdr:rowOff>134620</xdr:rowOff>
    </xdr:to>
    <xdr:sp macro="" textlink="">
      <xdr:nvSpPr>
        <xdr:cNvPr id="751" name="楕円 750"/>
        <xdr:cNvSpPr/>
      </xdr:nvSpPr>
      <xdr:spPr>
        <a:xfrm>
          <a:off x="1365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83820</xdr:rowOff>
    </xdr:from>
    <xdr:to>
      <xdr:col>76</xdr:col>
      <xdr:colOff>114300</xdr:colOff>
      <xdr:row>106</xdr:row>
      <xdr:rowOff>108586</xdr:rowOff>
    </xdr:to>
    <xdr:cxnSp macro="">
      <xdr:nvCxnSpPr>
        <xdr:cNvPr id="752" name="直線コネクタ 751"/>
        <xdr:cNvCxnSpPr/>
      </xdr:nvCxnSpPr>
      <xdr:spPr>
        <a:xfrm>
          <a:off x="13703300" y="182575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53"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754" name="n_2aveValue【公民館】&#10;有形固定資産減価償却率"/>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755" name="n_3aveValue【公民館】&#10;有形固定資産減価償却率"/>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23513</xdr:rowOff>
    </xdr:from>
    <xdr:ext cx="405111" cy="259045"/>
    <xdr:sp macro="" textlink="">
      <xdr:nvSpPr>
        <xdr:cNvPr id="756" name="n_4aveValue【公民館】&#10;有形固定資産減価償却率"/>
        <xdr:cNvSpPr txBox="1"/>
      </xdr:nvSpPr>
      <xdr:spPr>
        <a:xfrm>
          <a:off x="12611744"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32402</xdr:rowOff>
    </xdr:from>
    <xdr:ext cx="405111" cy="259045"/>
    <xdr:sp macro="" textlink="">
      <xdr:nvSpPr>
        <xdr:cNvPr id="757" name="n_1mainValue【公民館】&#10;有形固定資産減価償却率"/>
        <xdr:cNvSpPr txBox="1"/>
      </xdr:nvSpPr>
      <xdr:spPr>
        <a:xfrm>
          <a:off x="15266044" y="183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150513</xdr:rowOff>
    </xdr:from>
    <xdr:ext cx="405111" cy="259045"/>
    <xdr:sp macro="" textlink="">
      <xdr:nvSpPr>
        <xdr:cNvPr id="758" name="n_2mainValue【公民館】&#10;有形固定資産減価償却率"/>
        <xdr:cNvSpPr txBox="1"/>
      </xdr:nvSpPr>
      <xdr:spPr>
        <a:xfrm>
          <a:off x="14389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125747</xdr:rowOff>
    </xdr:from>
    <xdr:ext cx="405111" cy="259045"/>
    <xdr:sp macro="" textlink="">
      <xdr:nvSpPr>
        <xdr:cNvPr id="759" name="n_3mainValue【公民館】&#10;有形固定資産減価償却率"/>
        <xdr:cNvSpPr txBox="1"/>
      </xdr:nvSpPr>
      <xdr:spPr>
        <a:xfrm>
          <a:off x="135007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0" name="直線コネクタ 7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1" name="テキスト ボックス 7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2" name="直線コネクタ 7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3" name="テキスト ボックス 7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4" name="直線コネクタ 7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5" name="テキスト ボックス 7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6" name="直線コネクタ 7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7" name="テキスト ボックス 7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8" name="直線コネクタ 7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9" name="テキスト ボックス 7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83" name="直線コネクタ 782"/>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84"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85" name="直線コネクタ 784"/>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86"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87" name="直線コネクタ 786"/>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788" name="【公民館】&#10;一人当たり面積平均値テキスト"/>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89" name="フローチャート: 判断 788"/>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90" name="フローチャート: 判断 789"/>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91" name="フローチャート: 判断 790"/>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92" name="フローチャート: 判断 791"/>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99061</xdr:rowOff>
    </xdr:from>
    <xdr:to>
      <xdr:col>98</xdr:col>
      <xdr:colOff>38100</xdr:colOff>
      <xdr:row>107</xdr:row>
      <xdr:rowOff>29211</xdr:rowOff>
    </xdr:to>
    <xdr:sp macro="" textlink="">
      <xdr:nvSpPr>
        <xdr:cNvPr id="793" name="フローチャート: 判断 792"/>
        <xdr:cNvSpPr/>
      </xdr:nvSpPr>
      <xdr:spPr>
        <a:xfrm>
          <a:off x="18605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99" name="楕円 798"/>
        <xdr:cNvSpPr/>
      </xdr:nvSpPr>
      <xdr:spPr>
        <a:xfrm>
          <a:off x="221107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97807</xdr:rowOff>
    </xdr:from>
    <xdr:ext cx="469744" cy="259045"/>
    <xdr:sp macro="" textlink="">
      <xdr:nvSpPr>
        <xdr:cNvPr id="800" name="【公民館】&#10;一人当たり面積該当値テキスト"/>
        <xdr:cNvSpPr txBox="1"/>
      </xdr:nvSpPr>
      <xdr:spPr>
        <a:xfrm>
          <a:off x="22199600"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xdr:rowOff>
    </xdr:from>
    <xdr:to>
      <xdr:col>112</xdr:col>
      <xdr:colOff>38100</xdr:colOff>
      <xdr:row>105</xdr:row>
      <xdr:rowOff>107950</xdr:rowOff>
    </xdr:to>
    <xdr:sp macro="" textlink="">
      <xdr:nvSpPr>
        <xdr:cNvPr id="801" name="楕円 800"/>
        <xdr:cNvSpPr/>
      </xdr:nvSpPr>
      <xdr:spPr>
        <a:xfrm>
          <a:off x="2127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125730</xdr:rowOff>
    </xdr:from>
    <xdr:to>
      <xdr:col>116</xdr:col>
      <xdr:colOff>63500</xdr:colOff>
      <xdr:row>105</xdr:row>
      <xdr:rowOff>57150</xdr:rowOff>
    </xdr:to>
    <xdr:cxnSp macro="">
      <xdr:nvCxnSpPr>
        <xdr:cNvPr id="802" name="直線コネクタ 801"/>
        <xdr:cNvCxnSpPr/>
      </xdr:nvCxnSpPr>
      <xdr:spPr>
        <a:xfrm flipV="1">
          <a:off x="21323300" y="179565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17780</xdr:rowOff>
    </xdr:from>
    <xdr:to>
      <xdr:col>107</xdr:col>
      <xdr:colOff>101600</xdr:colOff>
      <xdr:row>104</xdr:row>
      <xdr:rowOff>119380</xdr:rowOff>
    </xdr:to>
    <xdr:sp macro="" textlink="">
      <xdr:nvSpPr>
        <xdr:cNvPr id="803" name="楕円 802"/>
        <xdr:cNvSpPr/>
      </xdr:nvSpPr>
      <xdr:spPr>
        <a:xfrm>
          <a:off x="20383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68580</xdr:rowOff>
    </xdr:from>
    <xdr:to>
      <xdr:col>111</xdr:col>
      <xdr:colOff>177800</xdr:colOff>
      <xdr:row>105</xdr:row>
      <xdr:rowOff>57150</xdr:rowOff>
    </xdr:to>
    <xdr:cxnSp macro="">
      <xdr:nvCxnSpPr>
        <xdr:cNvPr id="804" name="直線コネクタ 803"/>
        <xdr:cNvCxnSpPr/>
      </xdr:nvCxnSpPr>
      <xdr:spPr>
        <a:xfrm>
          <a:off x="20434300" y="17899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95250</xdr:rowOff>
    </xdr:from>
    <xdr:to>
      <xdr:col>102</xdr:col>
      <xdr:colOff>165100</xdr:colOff>
      <xdr:row>105</xdr:row>
      <xdr:rowOff>25400</xdr:rowOff>
    </xdr:to>
    <xdr:sp macro="" textlink="">
      <xdr:nvSpPr>
        <xdr:cNvPr id="805" name="楕円 804"/>
        <xdr:cNvSpPr/>
      </xdr:nvSpPr>
      <xdr:spPr>
        <a:xfrm>
          <a:off x="194945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68580</xdr:rowOff>
    </xdr:from>
    <xdr:to>
      <xdr:col>107</xdr:col>
      <xdr:colOff>50800</xdr:colOff>
      <xdr:row>104</xdr:row>
      <xdr:rowOff>146050</xdr:rowOff>
    </xdr:to>
    <xdr:cxnSp macro="">
      <xdr:nvCxnSpPr>
        <xdr:cNvPr id="806" name="直線コネクタ 805"/>
        <xdr:cNvCxnSpPr/>
      </xdr:nvCxnSpPr>
      <xdr:spPr>
        <a:xfrm flipV="1">
          <a:off x="19545300" y="1789938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27957</xdr:rowOff>
    </xdr:from>
    <xdr:ext cx="469744" cy="259045"/>
    <xdr:sp macro="" textlink="">
      <xdr:nvSpPr>
        <xdr:cNvPr id="807" name="n_1aveValue【公民館】&#10;一人当たり面積"/>
        <xdr:cNvSpPr txBox="1"/>
      </xdr:nvSpPr>
      <xdr:spPr>
        <a:xfrm>
          <a:off x="210757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808" name="n_2aveValue【公民館】&#10;一人当たり面積"/>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809" name="n_3aveValue【公民館】&#10;一人当たり面積"/>
        <xdr:cNvSpPr txBox="1"/>
      </xdr:nvSpPr>
      <xdr:spPr>
        <a:xfrm>
          <a:off x="19310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810" name="n_4aveValue【公民館】&#10;一人当たり面積"/>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124477</xdr:rowOff>
    </xdr:from>
    <xdr:ext cx="469744" cy="259045"/>
    <xdr:sp macro="" textlink="">
      <xdr:nvSpPr>
        <xdr:cNvPr id="811" name="n_1main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135907</xdr:rowOff>
    </xdr:from>
    <xdr:ext cx="469744" cy="259045"/>
    <xdr:sp macro="" textlink="">
      <xdr:nvSpPr>
        <xdr:cNvPr id="812" name="n_2mainValue【公民館】&#10;一人当たり面積"/>
        <xdr:cNvSpPr txBox="1"/>
      </xdr:nvSpPr>
      <xdr:spPr>
        <a:xfrm>
          <a:off x="20199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41927</xdr:rowOff>
    </xdr:from>
    <xdr:ext cx="469744" cy="259045"/>
    <xdr:sp macro="" textlink="">
      <xdr:nvSpPr>
        <xdr:cNvPr id="813" name="n_3mainValue【公民館】&#10;一人当たり面積"/>
        <xdr:cNvSpPr txBox="1"/>
      </xdr:nvSpPr>
      <xdr:spPr>
        <a:xfrm>
          <a:off x="1931042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老朽化対策が課題となっていた中央公民館の更新整備が令和元年度に完了したことから、公民館の有形固定資産減価償却率が大きく改善した。</a:t>
          </a:r>
        </a:p>
        <a:p>
          <a:r>
            <a:rPr kumimoji="1" lang="ja-JP" altLang="en-US" sz="1300">
              <a:latin typeface="ＭＳ Ｐゴシック" panose="020B0600070205080204" pitchFamily="50" charset="-128"/>
              <a:ea typeface="ＭＳ Ｐゴシック" panose="020B0600070205080204" pitchFamily="50" charset="-128"/>
            </a:rPr>
            <a:t>　一方、公営住宅（令和元年度：</a:t>
          </a:r>
          <a:r>
            <a:rPr kumimoji="1" lang="en-US" altLang="ja-JP" sz="1300">
              <a:latin typeface="ＭＳ Ｐゴシック" panose="020B0600070205080204" pitchFamily="50" charset="-128"/>
              <a:ea typeface="ＭＳ Ｐゴシック" panose="020B0600070205080204" pitchFamily="50" charset="-128"/>
            </a:rPr>
            <a:t>74.0</a:t>
          </a:r>
          <a:r>
            <a:rPr kumimoji="1" lang="ja-JP" altLang="en-US" sz="1300">
              <a:latin typeface="ＭＳ Ｐゴシック" panose="020B0600070205080204" pitchFamily="50" charset="-128"/>
              <a:ea typeface="ＭＳ Ｐゴシック" panose="020B0600070205080204" pitchFamily="50" charset="-128"/>
            </a:rPr>
            <a:t>％）の老朽化が進んでおり、有形固定資産減価償却率が類似団体平均を</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ポイント上回っている。住民一人当たり面積は類似団体平均と同程度であるが、住宅戸数の必要量や今後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年間における建替え等の取組を明確にする必要があり、令和２年度に町営住宅等長寿強化計画を改定したところでる。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
11,338
122.32
7,449,485
7,316,581
118,955
4,214,343
7,400,817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120667</xdr:rowOff>
    </xdr:from>
    <xdr:ext cx="405111" cy="259045"/>
    <xdr:sp macro="" textlink="">
      <xdr:nvSpPr>
        <xdr:cNvPr id="66" name="n_1aveValue【図書館】&#10;有形固定資産減価償却率"/>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142966</xdr:rowOff>
    </xdr:from>
    <xdr:to>
      <xdr:col>15</xdr:col>
      <xdr:colOff>101600</xdr:colOff>
      <xdr:row>37</xdr:row>
      <xdr:rowOff>73116</xdr:rowOff>
    </xdr:to>
    <xdr:sp macro="" textlink="">
      <xdr:nvSpPr>
        <xdr:cNvPr id="67" name="フローチャート: 判断 66"/>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89643</xdr:rowOff>
    </xdr:from>
    <xdr:ext cx="405111" cy="259045"/>
    <xdr:sp macro="" textlink="">
      <xdr:nvSpPr>
        <xdr:cNvPr id="68" name="n_2aveValue【図書館】&#10;有形固定資産減価償却率"/>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156028</xdr:rowOff>
    </xdr:from>
    <xdr:to>
      <xdr:col>10</xdr:col>
      <xdr:colOff>165100</xdr:colOff>
      <xdr:row>37</xdr:row>
      <xdr:rowOff>86178</xdr:rowOff>
    </xdr:to>
    <xdr:sp macro="" textlink="">
      <xdr:nvSpPr>
        <xdr:cNvPr id="69" name="フローチャート: 判断 68"/>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102705</xdr:rowOff>
    </xdr:from>
    <xdr:ext cx="405111" cy="259045"/>
    <xdr:sp macro="" textlink="">
      <xdr:nvSpPr>
        <xdr:cNvPr id="70" name="n_3aveValue【図書館】&#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162560</xdr:rowOff>
    </xdr:from>
    <xdr:to>
      <xdr:col>6</xdr:col>
      <xdr:colOff>38100</xdr:colOff>
      <xdr:row>36</xdr:row>
      <xdr:rowOff>92710</xdr:rowOff>
    </xdr:to>
    <xdr:sp macro="" textlink="">
      <xdr:nvSpPr>
        <xdr:cNvPr id="71" name="フローチャート: 判断 70"/>
        <xdr:cNvSpPr/>
      </xdr:nvSpPr>
      <xdr:spPr>
        <a:xfrm>
          <a:off x="1079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34</xdr:row>
      <xdr:rowOff>109237</xdr:rowOff>
    </xdr:from>
    <xdr:ext cx="405111" cy="259045"/>
    <xdr:sp macro="" textlink="">
      <xdr:nvSpPr>
        <xdr:cNvPr id="72" name="n_4aveValue【図書館】&#10;有形固定資産減価償却率"/>
        <xdr:cNvSpPr txBox="1"/>
      </xdr:nvSpPr>
      <xdr:spPr>
        <a:xfrm>
          <a:off x="927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66222</xdr:rowOff>
    </xdr:from>
    <xdr:to>
      <xdr:col>24</xdr:col>
      <xdr:colOff>114300</xdr:colOff>
      <xdr:row>33</xdr:row>
      <xdr:rowOff>167822</xdr:rowOff>
    </xdr:to>
    <xdr:sp macro="" textlink="">
      <xdr:nvSpPr>
        <xdr:cNvPr id="78" name="楕円 77"/>
        <xdr:cNvSpPr/>
      </xdr:nvSpPr>
      <xdr:spPr>
        <a:xfrm>
          <a:off x="45847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19249</xdr:rowOff>
    </xdr:from>
    <xdr:ext cx="340478" cy="259045"/>
    <xdr:sp macro="" textlink="">
      <xdr:nvSpPr>
        <xdr:cNvPr id="79" name="【図書館】&#10;有形固定資産減価償却率該当値テキスト"/>
        <xdr:cNvSpPr txBox="1"/>
      </xdr:nvSpPr>
      <xdr:spPr>
        <a:xfrm>
          <a:off x="4673600" y="5677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136434</xdr:rowOff>
    </xdr:from>
    <xdr:to>
      <xdr:col>20</xdr:col>
      <xdr:colOff>38100</xdr:colOff>
      <xdr:row>41</xdr:row>
      <xdr:rowOff>66584</xdr:rowOff>
    </xdr:to>
    <xdr:sp macro="" textlink="">
      <xdr:nvSpPr>
        <xdr:cNvPr id="80" name="楕円 79"/>
        <xdr:cNvSpPr/>
      </xdr:nvSpPr>
      <xdr:spPr>
        <a:xfrm>
          <a:off x="3746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117022</xdr:rowOff>
    </xdr:from>
    <xdr:to>
      <xdr:col>24</xdr:col>
      <xdr:colOff>63500</xdr:colOff>
      <xdr:row>41</xdr:row>
      <xdr:rowOff>15784</xdr:rowOff>
    </xdr:to>
    <xdr:cxnSp macro="">
      <xdr:nvCxnSpPr>
        <xdr:cNvPr id="81" name="直線コネクタ 80"/>
        <xdr:cNvCxnSpPr/>
      </xdr:nvCxnSpPr>
      <xdr:spPr>
        <a:xfrm flipV="1">
          <a:off x="3797300" y="5774872"/>
          <a:ext cx="838200" cy="127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85816</xdr:rowOff>
    </xdr:from>
    <xdr:to>
      <xdr:col>15</xdr:col>
      <xdr:colOff>101600</xdr:colOff>
      <xdr:row>41</xdr:row>
      <xdr:rowOff>15966</xdr:rowOff>
    </xdr:to>
    <xdr:sp macro="" textlink="">
      <xdr:nvSpPr>
        <xdr:cNvPr id="82" name="楕円 81"/>
        <xdr:cNvSpPr/>
      </xdr:nvSpPr>
      <xdr:spPr>
        <a:xfrm>
          <a:off x="2857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136616</xdr:rowOff>
    </xdr:from>
    <xdr:to>
      <xdr:col>19</xdr:col>
      <xdr:colOff>177800</xdr:colOff>
      <xdr:row>41</xdr:row>
      <xdr:rowOff>15784</xdr:rowOff>
    </xdr:to>
    <xdr:cxnSp macro="">
      <xdr:nvCxnSpPr>
        <xdr:cNvPr id="83" name="直線コネクタ 82"/>
        <xdr:cNvCxnSpPr/>
      </xdr:nvCxnSpPr>
      <xdr:spPr>
        <a:xfrm>
          <a:off x="2908300" y="699461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123372</xdr:rowOff>
    </xdr:from>
    <xdr:to>
      <xdr:col>10</xdr:col>
      <xdr:colOff>165100</xdr:colOff>
      <xdr:row>41</xdr:row>
      <xdr:rowOff>53522</xdr:rowOff>
    </xdr:to>
    <xdr:sp macro="" textlink="">
      <xdr:nvSpPr>
        <xdr:cNvPr id="84" name="楕円 83"/>
        <xdr:cNvSpPr/>
      </xdr:nvSpPr>
      <xdr:spPr>
        <a:xfrm>
          <a:off x="196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136616</xdr:rowOff>
    </xdr:from>
    <xdr:to>
      <xdr:col>15</xdr:col>
      <xdr:colOff>50800</xdr:colOff>
      <xdr:row>41</xdr:row>
      <xdr:rowOff>2722</xdr:rowOff>
    </xdr:to>
    <xdr:cxnSp macro="">
      <xdr:nvCxnSpPr>
        <xdr:cNvPr id="85" name="直線コネクタ 84"/>
        <xdr:cNvCxnSpPr/>
      </xdr:nvCxnSpPr>
      <xdr:spPr>
        <a:xfrm flipV="1">
          <a:off x="2019300" y="699461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57711</xdr:rowOff>
    </xdr:from>
    <xdr:ext cx="405111" cy="259045"/>
    <xdr:sp macro="" textlink="">
      <xdr:nvSpPr>
        <xdr:cNvPr id="86" name="n_1mainValue【図書館】&#10;有形固定資産減価償却率"/>
        <xdr:cNvSpPr txBox="1"/>
      </xdr:nvSpPr>
      <xdr:spPr>
        <a:xfrm>
          <a:off x="35820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7093</xdr:rowOff>
    </xdr:from>
    <xdr:ext cx="405111" cy="259045"/>
    <xdr:sp macro="" textlink="">
      <xdr:nvSpPr>
        <xdr:cNvPr id="87" name="n_2mainValue【図書館】&#10;有形固定資産減価償却率"/>
        <xdr:cNvSpPr txBox="1"/>
      </xdr:nvSpPr>
      <xdr:spPr>
        <a:xfrm>
          <a:off x="2705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44649</xdr:rowOff>
    </xdr:from>
    <xdr:ext cx="405111" cy="259045"/>
    <xdr:sp macro="" textlink="">
      <xdr:nvSpPr>
        <xdr:cNvPr id="88" name="n_3mainValue【図書館】&#10;有形固定資産減価償却率"/>
        <xdr:cNvSpPr txBox="1"/>
      </xdr:nvSpPr>
      <xdr:spPr>
        <a:xfrm>
          <a:off x="1816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2" name="直線コネクタ 111"/>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5" name="【図書館】&#10;一人当たり面積最大値テキスト"/>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6" name="直線コネクタ 115"/>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7"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8" name="フローチャート: 判断 117"/>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9" name="フローチャート: 判断 118"/>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86377</xdr:rowOff>
    </xdr:from>
    <xdr:ext cx="469744" cy="259045"/>
    <xdr:sp macro="" textlink="">
      <xdr:nvSpPr>
        <xdr:cNvPr id="120"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151130</xdr:rowOff>
    </xdr:from>
    <xdr:to>
      <xdr:col>46</xdr:col>
      <xdr:colOff>38100</xdr:colOff>
      <xdr:row>40</xdr:row>
      <xdr:rowOff>81280</xdr:rowOff>
    </xdr:to>
    <xdr:sp macro="" textlink="">
      <xdr:nvSpPr>
        <xdr:cNvPr id="121" name="フローチャート: 判断 120"/>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97807</xdr:rowOff>
    </xdr:from>
    <xdr:ext cx="469744" cy="259045"/>
    <xdr:sp macro="" textlink="">
      <xdr:nvSpPr>
        <xdr:cNvPr id="122"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116840</xdr:rowOff>
    </xdr:from>
    <xdr:to>
      <xdr:col>41</xdr:col>
      <xdr:colOff>101600</xdr:colOff>
      <xdr:row>40</xdr:row>
      <xdr:rowOff>46990</xdr:rowOff>
    </xdr:to>
    <xdr:sp macro="" textlink="">
      <xdr:nvSpPr>
        <xdr:cNvPr id="123" name="フローチャート: 判断 122"/>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63517</xdr:rowOff>
    </xdr:from>
    <xdr:ext cx="469744" cy="259045"/>
    <xdr:sp macro="" textlink="">
      <xdr:nvSpPr>
        <xdr:cNvPr id="124" name="n_3aveValue【図書館】&#10;一人当たり面積"/>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97807</xdr:rowOff>
    </xdr:from>
    <xdr:ext cx="469744" cy="259045"/>
    <xdr:sp macro="" textlink="">
      <xdr:nvSpPr>
        <xdr:cNvPr id="126" name="n_4aveValue【図書館】&#10;一人当たり面積"/>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32" name="楕円 131"/>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33" name="【図書館】&#10;一人当たり面積該当値テキスト"/>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101600</xdr:rowOff>
    </xdr:from>
    <xdr:to>
      <xdr:col>50</xdr:col>
      <xdr:colOff>165100</xdr:colOff>
      <xdr:row>42</xdr:row>
      <xdr:rowOff>31750</xdr:rowOff>
    </xdr:to>
    <xdr:sp macro="" textlink="">
      <xdr:nvSpPr>
        <xdr:cNvPr id="134" name="楕円 133"/>
        <xdr:cNvSpPr/>
      </xdr:nvSpPr>
      <xdr:spPr>
        <a:xfrm>
          <a:off x="9588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22860</xdr:rowOff>
    </xdr:from>
    <xdr:to>
      <xdr:col>55</xdr:col>
      <xdr:colOff>0</xdr:colOff>
      <xdr:row>41</xdr:row>
      <xdr:rowOff>152400</xdr:rowOff>
    </xdr:to>
    <xdr:cxnSp macro="">
      <xdr:nvCxnSpPr>
        <xdr:cNvPr id="135" name="直線コネクタ 134"/>
        <xdr:cNvCxnSpPr/>
      </xdr:nvCxnSpPr>
      <xdr:spPr>
        <a:xfrm flipV="1">
          <a:off x="9639300" y="705231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101600</xdr:rowOff>
    </xdr:from>
    <xdr:to>
      <xdr:col>46</xdr:col>
      <xdr:colOff>38100</xdr:colOff>
      <xdr:row>42</xdr:row>
      <xdr:rowOff>31750</xdr:rowOff>
    </xdr:to>
    <xdr:sp macro="" textlink="">
      <xdr:nvSpPr>
        <xdr:cNvPr id="136" name="楕円 135"/>
        <xdr:cNvSpPr/>
      </xdr:nvSpPr>
      <xdr:spPr>
        <a:xfrm>
          <a:off x="8699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152400</xdr:rowOff>
    </xdr:from>
    <xdr:to>
      <xdr:col>50</xdr:col>
      <xdr:colOff>114300</xdr:colOff>
      <xdr:row>41</xdr:row>
      <xdr:rowOff>152400</xdr:rowOff>
    </xdr:to>
    <xdr:cxnSp macro="">
      <xdr:nvCxnSpPr>
        <xdr:cNvPr id="137" name="直線コネクタ 136"/>
        <xdr:cNvCxnSpPr/>
      </xdr:nvCxnSpPr>
      <xdr:spPr>
        <a:xfrm>
          <a:off x="8750300" y="718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101600</xdr:rowOff>
    </xdr:from>
    <xdr:to>
      <xdr:col>41</xdr:col>
      <xdr:colOff>101600</xdr:colOff>
      <xdr:row>42</xdr:row>
      <xdr:rowOff>31750</xdr:rowOff>
    </xdr:to>
    <xdr:sp macro="" textlink="">
      <xdr:nvSpPr>
        <xdr:cNvPr id="138" name="楕円 137"/>
        <xdr:cNvSpPr/>
      </xdr:nvSpPr>
      <xdr:spPr>
        <a:xfrm>
          <a:off x="7810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152400</xdr:rowOff>
    </xdr:from>
    <xdr:to>
      <xdr:col>45</xdr:col>
      <xdr:colOff>177800</xdr:colOff>
      <xdr:row>41</xdr:row>
      <xdr:rowOff>152400</xdr:rowOff>
    </xdr:to>
    <xdr:cxnSp macro="">
      <xdr:nvCxnSpPr>
        <xdr:cNvPr id="139" name="直線コネクタ 138"/>
        <xdr:cNvCxnSpPr/>
      </xdr:nvCxnSpPr>
      <xdr:spPr>
        <a:xfrm>
          <a:off x="7861300" y="718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22877</xdr:rowOff>
    </xdr:from>
    <xdr:ext cx="469744" cy="259045"/>
    <xdr:sp macro="" textlink="">
      <xdr:nvSpPr>
        <xdr:cNvPr id="140" name="n_1mainValue【図書館】&#10;一人当たり面積"/>
        <xdr:cNvSpPr txBox="1"/>
      </xdr:nvSpPr>
      <xdr:spPr>
        <a:xfrm>
          <a:off x="93917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22877</xdr:rowOff>
    </xdr:from>
    <xdr:ext cx="469744" cy="259045"/>
    <xdr:sp macro="" textlink="">
      <xdr:nvSpPr>
        <xdr:cNvPr id="141" name="n_2mainValue【図書館】&#10;一人当たり面積"/>
        <xdr:cNvSpPr txBox="1"/>
      </xdr:nvSpPr>
      <xdr:spPr>
        <a:xfrm>
          <a:off x="85154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22877</xdr:rowOff>
    </xdr:from>
    <xdr:ext cx="469744" cy="259045"/>
    <xdr:sp macro="" textlink="">
      <xdr:nvSpPr>
        <xdr:cNvPr id="142" name="n_3mainValue【図書館】&#10;一人当たり面積"/>
        <xdr:cNvSpPr txBox="1"/>
      </xdr:nvSpPr>
      <xdr:spPr>
        <a:xfrm>
          <a:off x="76264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67" name="直線コネクタ 166"/>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0"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1" name="直線コネクタ 170"/>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72"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3" name="フローチャート: 判断 172"/>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74" name="フローチャート: 判断 173"/>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99712</xdr:rowOff>
    </xdr:from>
    <xdr:ext cx="405111" cy="259045"/>
    <xdr:sp macro="" textlink="">
      <xdr:nvSpPr>
        <xdr:cNvPr id="175" name="n_1aveValue【体育館・プール】&#10;有形固定資産減価償却率"/>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76" name="フローチャート: 判断 175"/>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177"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133985</xdr:rowOff>
    </xdr:from>
    <xdr:to>
      <xdr:col>10</xdr:col>
      <xdr:colOff>165100</xdr:colOff>
      <xdr:row>60</xdr:row>
      <xdr:rowOff>64135</xdr:rowOff>
    </xdr:to>
    <xdr:sp macro="" textlink="">
      <xdr:nvSpPr>
        <xdr:cNvPr id="178" name="フローチャート: 判断 177"/>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80662</xdr:rowOff>
    </xdr:from>
    <xdr:ext cx="405111" cy="259045"/>
    <xdr:sp macro="" textlink="">
      <xdr:nvSpPr>
        <xdr:cNvPr id="179" name="n_3aveValue【体育館・プー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149242</xdr:rowOff>
    </xdr:from>
    <xdr:ext cx="405111" cy="259045"/>
    <xdr:sp macro="" textlink="">
      <xdr:nvSpPr>
        <xdr:cNvPr id="181" name="n_4aveValue【体育館・プー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13970</xdr:rowOff>
    </xdr:from>
    <xdr:to>
      <xdr:col>24</xdr:col>
      <xdr:colOff>114300</xdr:colOff>
      <xdr:row>64</xdr:row>
      <xdr:rowOff>115570</xdr:rowOff>
    </xdr:to>
    <xdr:sp macro="" textlink="">
      <xdr:nvSpPr>
        <xdr:cNvPr id="187" name="楕円 186"/>
        <xdr:cNvSpPr/>
      </xdr:nvSpPr>
      <xdr:spPr>
        <a:xfrm>
          <a:off x="45847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100347</xdr:rowOff>
    </xdr:from>
    <xdr:ext cx="405111" cy="259045"/>
    <xdr:sp macro="" textlink="">
      <xdr:nvSpPr>
        <xdr:cNvPr id="188" name="【体育館・プール】&#10;有形固定資産減価償却率該当値テキスト"/>
        <xdr:cNvSpPr txBox="1"/>
      </xdr:nvSpPr>
      <xdr:spPr>
        <a:xfrm>
          <a:off x="4673600" y="1090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12065</xdr:rowOff>
    </xdr:from>
    <xdr:to>
      <xdr:col>20</xdr:col>
      <xdr:colOff>38100</xdr:colOff>
      <xdr:row>64</xdr:row>
      <xdr:rowOff>113665</xdr:rowOff>
    </xdr:to>
    <xdr:sp macro="" textlink="">
      <xdr:nvSpPr>
        <xdr:cNvPr id="189" name="楕円 188"/>
        <xdr:cNvSpPr/>
      </xdr:nvSpPr>
      <xdr:spPr>
        <a:xfrm>
          <a:off x="3746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62865</xdr:rowOff>
    </xdr:from>
    <xdr:to>
      <xdr:col>24</xdr:col>
      <xdr:colOff>63500</xdr:colOff>
      <xdr:row>64</xdr:row>
      <xdr:rowOff>64770</xdr:rowOff>
    </xdr:to>
    <xdr:cxnSp macro="">
      <xdr:nvCxnSpPr>
        <xdr:cNvPr id="190" name="直線コネクタ 189"/>
        <xdr:cNvCxnSpPr/>
      </xdr:nvCxnSpPr>
      <xdr:spPr>
        <a:xfrm>
          <a:off x="3797300" y="110356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10160</xdr:rowOff>
    </xdr:from>
    <xdr:to>
      <xdr:col>15</xdr:col>
      <xdr:colOff>101600</xdr:colOff>
      <xdr:row>64</xdr:row>
      <xdr:rowOff>111760</xdr:rowOff>
    </xdr:to>
    <xdr:sp macro="" textlink="">
      <xdr:nvSpPr>
        <xdr:cNvPr id="191" name="楕円 190"/>
        <xdr:cNvSpPr/>
      </xdr:nvSpPr>
      <xdr:spPr>
        <a:xfrm>
          <a:off x="2857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60960</xdr:rowOff>
    </xdr:from>
    <xdr:to>
      <xdr:col>19</xdr:col>
      <xdr:colOff>177800</xdr:colOff>
      <xdr:row>64</xdr:row>
      <xdr:rowOff>62865</xdr:rowOff>
    </xdr:to>
    <xdr:cxnSp macro="">
      <xdr:nvCxnSpPr>
        <xdr:cNvPr id="192" name="直線コネクタ 191"/>
        <xdr:cNvCxnSpPr/>
      </xdr:nvCxnSpPr>
      <xdr:spPr>
        <a:xfrm>
          <a:off x="2908300" y="110337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12065</xdr:rowOff>
    </xdr:from>
    <xdr:to>
      <xdr:col>10</xdr:col>
      <xdr:colOff>165100</xdr:colOff>
      <xdr:row>64</xdr:row>
      <xdr:rowOff>113665</xdr:rowOff>
    </xdr:to>
    <xdr:sp macro="" textlink="">
      <xdr:nvSpPr>
        <xdr:cNvPr id="193" name="楕円 192"/>
        <xdr:cNvSpPr/>
      </xdr:nvSpPr>
      <xdr:spPr>
        <a:xfrm>
          <a:off x="1968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60960</xdr:rowOff>
    </xdr:from>
    <xdr:to>
      <xdr:col>15</xdr:col>
      <xdr:colOff>50800</xdr:colOff>
      <xdr:row>64</xdr:row>
      <xdr:rowOff>62865</xdr:rowOff>
    </xdr:to>
    <xdr:cxnSp macro="">
      <xdr:nvCxnSpPr>
        <xdr:cNvPr id="194" name="直線コネクタ 193"/>
        <xdr:cNvCxnSpPr/>
      </xdr:nvCxnSpPr>
      <xdr:spPr>
        <a:xfrm flipV="1">
          <a:off x="2019300" y="110337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104792</xdr:rowOff>
    </xdr:from>
    <xdr:ext cx="405111" cy="259045"/>
    <xdr:sp macro="" textlink="">
      <xdr:nvSpPr>
        <xdr:cNvPr id="195" name="n_1mainValue【体育館・プール】&#10;有形固定資産減価償却率"/>
        <xdr:cNvSpPr txBox="1"/>
      </xdr:nvSpPr>
      <xdr:spPr>
        <a:xfrm>
          <a:off x="3582044" y="1107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102887</xdr:rowOff>
    </xdr:from>
    <xdr:ext cx="405111" cy="259045"/>
    <xdr:sp macro="" textlink="">
      <xdr:nvSpPr>
        <xdr:cNvPr id="196" name="n_2mainValue【体育館・プール】&#10;有形固定資産減価償却率"/>
        <xdr:cNvSpPr txBox="1"/>
      </xdr:nvSpPr>
      <xdr:spPr>
        <a:xfrm>
          <a:off x="2705744"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104792</xdr:rowOff>
    </xdr:from>
    <xdr:ext cx="405111" cy="259045"/>
    <xdr:sp macro="" textlink="">
      <xdr:nvSpPr>
        <xdr:cNvPr id="197" name="n_3mainValue【体育館・プール】&#10;有形固定資産減価償却率"/>
        <xdr:cNvSpPr txBox="1"/>
      </xdr:nvSpPr>
      <xdr:spPr>
        <a:xfrm>
          <a:off x="1816744" y="1107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23" name="直線コネクタ 222"/>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24"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25" name="直線コネクタ 224"/>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26"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27" name="直線コネクタ 226"/>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228" name="【体育館・プール】&#10;一人当たり面積平均値テキスト"/>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29" name="フローチャート: 判断 228"/>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0" name="フローチャート: 判断 229"/>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71318</xdr:rowOff>
    </xdr:from>
    <xdr:ext cx="469744" cy="259045"/>
    <xdr:sp macro="" textlink="">
      <xdr:nvSpPr>
        <xdr:cNvPr id="231" name="n_1aveValue【体育館・プール】&#10;一人当たり面積"/>
        <xdr:cNvSpPr txBox="1"/>
      </xdr:nvSpPr>
      <xdr:spPr>
        <a:xfrm>
          <a:off x="93917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9616</xdr:rowOff>
    </xdr:from>
    <xdr:to>
      <xdr:col>46</xdr:col>
      <xdr:colOff>38100</xdr:colOff>
      <xdr:row>61</xdr:row>
      <xdr:rowOff>111216</xdr:rowOff>
    </xdr:to>
    <xdr:sp macro="" textlink="">
      <xdr:nvSpPr>
        <xdr:cNvPr id="232" name="フローチャート: 判断 231"/>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102343</xdr:rowOff>
    </xdr:from>
    <xdr:ext cx="469744" cy="259045"/>
    <xdr:sp macro="" textlink="">
      <xdr:nvSpPr>
        <xdr:cNvPr id="233" name="n_2aveValue【体育館・プール】&#10;一人当たり面積"/>
        <xdr:cNvSpPr txBox="1"/>
      </xdr:nvSpPr>
      <xdr:spPr>
        <a:xfrm>
          <a:off x="8515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104322</xdr:rowOff>
    </xdr:from>
    <xdr:to>
      <xdr:col>41</xdr:col>
      <xdr:colOff>101600</xdr:colOff>
      <xdr:row>61</xdr:row>
      <xdr:rowOff>34472</xdr:rowOff>
    </xdr:to>
    <xdr:sp macro="" textlink="">
      <xdr:nvSpPr>
        <xdr:cNvPr id="234" name="フローチャート: 判断 233"/>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25599</xdr:rowOff>
    </xdr:from>
    <xdr:ext cx="469744" cy="259045"/>
    <xdr:sp macro="" textlink="">
      <xdr:nvSpPr>
        <xdr:cNvPr id="235" name="n_3aveValue【体育館・プール】&#10;一人当たり面積"/>
        <xdr:cNvSpPr txBox="1"/>
      </xdr:nvSpPr>
      <xdr:spPr>
        <a:xfrm>
          <a:off x="7626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11249</xdr:rowOff>
    </xdr:from>
    <xdr:to>
      <xdr:col>36</xdr:col>
      <xdr:colOff>165100</xdr:colOff>
      <xdr:row>61</xdr:row>
      <xdr:rowOff>112849</xdr:rowOff>
    </xdr:to>
    <xdr:sp macro="" textlink="">
      <xdr:nvSpPr>
        <xdr:cNvPr id="236" name="フローチャート: 判断 235"/>
        <xdr:cNvSpPr/>
      </xdr:nvSpPr>
      <xdr:spPr>
        <a:xfrm>
          <a:off x="69215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59</xdr:row>
      <xdr:rowOff>129376</xdr:rowOff>
    </xdr:from>
    <xdr:ext cx="469744" cy="259045"/>
    <xdr:sp macro="" textlink="">
      <xdr:nvSpPr>
        <xdr:cNvPr id="237" name="n_4aveValue【体育館・プール】&#10;一人当たり面積"/>
        <xdr:cNvSpPr txBox="1"/>
      </xdr:nvSpPr>
      <xdr:spPr>
        <a:xfrm>
          <a:off x="6737427" y="1024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12881</xdr:rowOff>
    </xdr:from>
    <xdr:to>
      <xdr:col>55</xdr:col>
      <xdr:colOff>50800</xdr:colOff>
      <xdr:row>59</xdr:row>
      <xdr:rowOff>114481</xdr:rowOff>
    </xdr:to>
    <xdr:sp macro="" textlink="">
      <xdr:nvSpPr>
        <xdr:cNvPr id="243" name="楕円 242"/>
        <xdr:cNvSpPr/>
      </xdr:nvSpPr>
      <xdr:spPr>
        <a:xfrm>
          <a:off x="10426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35758</xdr:rowOff>
    </xdr:from>
    <xdr:ext cx="469744" cy="259045"/>
    <xdr:sp macro="" textlink="">
      <xdr:nvSpPr>
        <xdr:cNvPr id="244" name="【体育館・プール】&#10;一人当たり面積該当値テキスト"/>
        <xdr:cNvSpPr txBox="1"/>
      </xdr:nvSpPr>
      <xdr:spPr>
        <a:xfrm>
          <a:off x="10515600" y="997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24312</xdr:rowOff>
    </xdr:from>
    <xdr:to>
      <xdr:col>50</xdr:col>
      <xdr:colOff>165100</xdr:colOff>
      <xdr:row>59</xdr:row>
      <xdr:rowOff>125912</xdr:rowOff>
    </xdr:to>
    <xdr:sp macro="" textlink="">
      <xdr:nvSpPr>
        <xdr:cNvPr id="245" name="楕円 244"/>
        <xdr:cNvSpPr/>
      </xdr:nvSpPr>
      <xdr:spPr>
        <a:xfrm>
          <a:off x="9588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63681</xdr:rowOff>
    </xdr:from>
    <xdr:to>
      <xdr:col>55</xdr:col>
      <xdr:colOff>0</xdr:colOff>
      <xdr:row>59</xdr:row>
      <xdr:rowOff>75112</xdr:rowOff>
    </xdr:to>
    <xdr:cxnSp macro="">
      <xdr:nvCxnSpPr>
        <xdr:cNvPr id="246" name="直線コネクタ 245"/>
        <xdr:cNvCxnSpPr/>
      </xdr:nvCxnSpPr>
      <xdr:spPr>
        <a:xfrm flipV="1">
          <a:off x="9639300" y="1017923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37374</xdr:rowOff>
    </xdr:from>
    <xdr:to>
      <xdr:col>46</xdr:col>
      <xdr:colOff>38100</xdr:colOff>
      <xdr:row>59</xdr:row>
      <xdr:rowOff>138974</xdr:rowOff>
    </xdr:to>
    <xdr:sp macro="" textlink="">
      <xdr:nvSpPr>
        <xdr:cNvPr id="247" name="楕円 246"/>
        <xdr:cNvSpPr/>
      </xdr:nvSpPr>
      <xdr:spPr>
        <a:xfrm>
          <a:off x="8699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75112</xdr:rowOff>
    </xdr:from>
    <xdr:to>
      <xdr:col>50</xdr:col>
      <xdr:colOff>114300</xdr:colOff>
      <xdr:row>59</xdr:row>
      <xdr:rowOff>88174</xdr:rowOff>
    </xdr:to>
    <xdr:cxnSp macro="">
      <xdr:nvCxnSpPr>
        <xdr:cNvPr id="248" name="直線コネクタ 247"/>
        <xdr:cNvCxnSpPr/>
      </xdr:nvCxnSpPr>
      <xdr:spPr>
        <a:xfrm flipV="1">
          <a:off x="8750300" y="101906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86360</xdr:rowOff>
    </xdr:from>
    <xdr:to>
      <xdr:col>41</xdr:col>
      <xdr:colOff>101600</xdr:colOff>
      <xdr:row>60</xdr:row>
      <xdr:rowOff>16510</xdr:rowOff>
    </xdr:to>
    <xdr:sp macro="" textlink="">
      <xdr:nvSpPr>
        <xdr:cNvPr id="249" name="楕円 248"/>
        <xdr:cNvSpPr/>
      </xdr:nvSpPr>
      <xdr:spPr>
        <a:xfrm>
          <a:off x="781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88174</xdr:rowOff>
    </xdr:from>
    <xdr:to>
      <xdr:col>45</xdr:col>
      <xdr:colOff>177800</xdr:colOff>
      <xdr:row>59</xdr:row>
      <xdr:rowOff>137160</xdr:rowOff>
    </xdr:to>
    <xdr:cxnSp macro="">
      <xdr:nvCxnSpPr>
        <xdr:cNvPr id="250" name="直線コネクタ 249"/>
        <xdr:cNvCxnSpPr/>
      </xdr:nvCxnSpPr>
      <xdr:spPr>
        <a:xfrm flipV="1">
          <a:off x="7861300" y="1020372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142439</xdr:rowOff>
    </xdr:from>
    <xdr:ext cx="469744" cy="259045"/>
    <xdr:sp macro="" textlink="">
      <xdr:nvSpPr>
        <xdr:cNvPr id="251" name="n_1mainValue【体育館・プール】&#10;一人当たり面積"/>
        <xdr:cNvSpPr txBox="1"/>
      </xdr:nvSpPr>
      <xdr:spPr>
        <a:xfrm>
          <a:off x="9391727" y="991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155501</xdr:rowOff>
    </xdr:from>
    <xdr:ext cx="469744" cy="259045"/>
    <xdr:sp macro="" textlink="">
      <xdr:nvSpPr>
        <xdr:cNvPr id="252" name="n_2mainValue【体育館・プール】&#10;一人当たり面積"/>
        <xdr:cNvSpPr txBox="1"/>
      </xdr:nvSpPr>
      <xdr:spPr>
        <a:xfrm>
          <a:off x="8515427" y="992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33037</xdr:rowOff>
    </xdr:from>
    <xdr:ext cx="469744" cy="259045"/>
    <xdr:sp macro="" textlink="">
      <xdr:nvSpPr>
        <xdr:cNvPr id="253" name="n_3mainValue【体育館・プール】&#10;一人当たり面積"/>
        <xdr:cNvSpPr txBox="1"/>
      </xdr:nvSpPr>
      <xdr:spPr>
        <a:xfrm>
          <a:off x="762642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79" name="直線コネクタ 278"/>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80" name="【福祉施設】&#10;有形固定資産減価償却率最小値テキスト"/>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81" name="直線コネクタ 280"/>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82" name="【福祉施設】&#10;有形固定資産減価償却率最大値テキスト"/>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83" name="直線コネクタ 282"/>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84" name="【福祉施設】&#10;有形固定資産減価償却率平均値テキスト"/>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85" name="フローチャート: 判断 284"/>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86" name="フローチャート: 判断 285"/>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58075</xdr:rowOff>
    </xdr:from>
    <xdr:ext cx="405111" cy="259045"/>
    <xdr:sp macro="" textlink="">
      <xdr:nvSpPr>
        <xdr:cNvPr id="287" name="n_1aveValue【福祉施設】&#10;有形固定資産減価償却率"/>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73842</xdr:rowOff>
    </xdr:from>
    <xdr:to>
      <xdr:col>15</xdr:col>
      <xdr:colOff>101600</xdr:colOff>
      <xdr:row>83</xdr:row>
      <xdr:rowOff>3992</xdr:rowOff>
    </xdr:to>
    <xdr:sp macro="" textlink="">
      <xdr:nvSpPr>
        <xdr:cNvPr id="288" name="フローチャート: 判断 287"/>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20519</xdr:rowOff>
    </xdr:from>
    <xdr:ext cx="405111" cy="259045"/>
    <xdr:sp macro="" textlink="">
      <xdr:nvSpPr>
        <xdr:cNvPr id="289" name="n_2aveValue【福祉施設】&#10;有形固定資産減価償却率"/>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99968</xdr:rowOff>
    </xdr:from>
    <xdr:to>
      <xdr:col>10</xdr:col>
      <xdr:colOff>165100</xdr:colOff>
      <xdr:row>83</xdr:row>
      <xdr:rowOff>30118</xdr:rowOff>
    </xdr:to>
    <xdr:sp macro="" textlink="">
      <xdr:nvSpPr>
        <xdr:cNvPr id="290" name="フローチャート: 判断 289"/>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46645</xdr:rowOff>
    </xdr:from>
    <xdr:ext cx="405111" cy="259045"/>
    <xdr:sp macro="" textlink="">
      <xdr:nvSpPr>
        <xdr:cNvPr id="291" name="n_3aveValue【福祉施設】&#10;有形固定資産減価償却率"/>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82</xdr:row>
      <xdr:rowOff>23223</xdr:rowOff>
    </xdr:from>
    <xdr:to>
      <xdr:col>6</xdr:col>
      <xdr:colOff>38100</xdr:colOff>
      <xdr:row>82</xdr:row>
      <xdr:rowOff>124823</xdr:rowOff>
    </xdr:to>
    <xdr:sp macro="" textlink="">
      <xdr:nvSpPr>
        <xdr:cNvPr id="292" name="フローチャート: 判断 291"/>
        <xdr:cNvSpPr/>
      </xdr:nvSpPr>
      <xdr:spPr>
        <a:xfrm>
          <a:off x="1079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80</xdr:row>
      <xdr:rowOff>141350</xdr:rowOff>
    </xdr:from>
    <xdr:ext cx="405111" cy="259045"/>
    <xdr:sp macro="" textlink="">
      <xdr:nvSpPr>
        <xdr:cNvPr id="293" name="n_4aveValue【福祉施設】&#10;有形固定資産減価償却率"/>
        <xdr:cNvSpPr txBox="1"/>
      </xdr:nvSpPr>
      <xdr:spPr>
        <a:xfrm>
          <a:off x="927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140788</xdr:rowOff>
    </xdr:from>
    <xdr:to>
      <xdr:col>24</xdr:col>
      <xdr:colOff>114300</xdr:colOff>
      <xdr:row>86</xdr:row>
      <xdr:rowOff>70938</xdr:rowOff>
    </xdr:to>
    <xdr:sp macro="" textlink="">
      <xdr:nvSpPr>
        <xdr:cNvPr id="299" name="楕円 298"/>
        <xdr:cNvSpPr/>
      </xdr:nvSpPr>
      <xdr:spPr>
        <a:xfrm>
          <a:off x="4584700" y="14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119215</xdr:rowOff>
    </xdr:from>
    <xdr:ext cx="405111" cy="259045"/>
    <xdr:sp macro="" textlink="">
      <xdr:nvSpPr>
        <xdr:cNvPr id="300" name="【福祉施設】&#10;有形固定資産減価償却率該当値テキスト"/>
        <xdr:cNvSpPr txBox="1"/>
      </xdr:nvSpPr>
      <xdr:spPr>
        <a:xfrm>
          <a:off x="4673600"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104866</xdr:rowOff>
    </xdr:from>
    <xdr:to>
      <xdr:col>20</xdr:col>
      <xdr:colOff>38100</xdr:colOff>
      <xdr:row>86</xdr:row>
      <xdr:rowOff>35016</xdr:rowOff>
    </xdr:to>
    <xdr:sp macro="" textlink="">
      <xdr:nvSpPr>
        <xdr:cNvPr id="301" name="楕円 300"/>
        <xdr:cNvSpPr/>
      </xdr:nvSpPr>
      <xdr:spPr>
        <a:xfrm>
          <a:off x="3746500" y="146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155666</xdr:rowOff>
    </xdr:from>
    <xdr:to>
      <xdr:col>24</xdr:col>
      <xdr:colOff>63500</xdr:colOff>
      <xdr:row>86</xdr:row>
      <xdr:rowOff>20138</xdr:rowOff>
    </xdr:to>
    <xdr:cxnSp macro="">
      <xdr:nvCxnSpPr>
        <xdr:cNvPr id="302" name="直線コネクタ 301"/>
        <xdr:cNvCxnSpPr/>
      </xdr:nvCxnSpPr>
      <xdr:spPr>
        <a:xfrm>
          <a:off x="3797300" y="1472891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67311</xdr:rowOff>
    </xdr:from>
    <xdr:to>
      <xdr:col>15</xdr:col>
      <xdr:colOff>101600</xdr:colOff>
      <xdr:row>85</xdr:row>
      <xdr:rowOff>168911</xdr:rowOff>
    </xdr:to>
    <xdr:sp macro="" textlink="">
      <xdr:nvSpPr>
        <xdr:cNvPr id="303" name="楕円 302"/>
        <xdr:cNvSpPr/>
      </xdr:nvSpPr>
      <xdr:spPr>
        <a:xfrm>
          <a:off x="2857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118111</xdr:rowOff>
    </xdr:from>
    <xdr:to>
      <xdr:col>19</xdr:col>
      <xdr:colOff>177800</xdr:colOff>
      <xdr:row>85</xdr:row>
      <xdr:rowOff>155666</xdr:rowOff>
    </xdr:to>
    <xdr:cxnSp macro="">
      <xdr:nvCxnSpPr>
        <xdr:cNvPr id="304" name="直線コネクタ 303"/>
        <xdr:cNvCxnSpPr/>
      </xdr:nvCxnSpPr>
      <xdr:spPr>
        <a:xfrm>
          <a:off x="2908300" y="1469136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31387</xdr:rowOff>
    </xdr:from>
    <xdr:to>
      <xdr:col>10</xdr:col>
      <xdr:colOff>165100</xdr:colOff>
      <xdr:row>85</xdr:row>
      <xdr:rowOff>132987</xdr:rowOff>
    </xdr:to>
    <xdr:sp macro="" textlink="">
      <xdr:nvSpPr>
        <xdr:cNvPr id="305" name="楕円 304"/>
        <xdr:cNvSpPr/>
      </xdr:nvSpPr>
      <xdr:spPr>
        <a:xfrm>
          <a:off x="196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82187</xdr:rowOff>
    </xdr:from>
    <xdr:to>
      <xdr:col>15</xdr:col>
      <xdr:colOff>50800</xdr:colOff>
      <xdr:row>85</xdr:row>
      <xdr:rowOff>118111</xdr:rowOff>
    </xdr:to>
    <xdr:cxnSp macro="">
      <xdr:nvCxnSpPr>
        <xdr:cNvPr id="306" name="直線コネクタ 305"/>
        <xdr:cNvCxnSpPr/>
      </xdr:nvCxnSpPr>
      <xdr:spPr>
        <a:xfrm>
          <a:off x="2019300" y="146554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26143</xdr:rowOff>
    </xdr:from>
    <xdr:ext cx="405111" cy="259045"/>
    <xdr:sp macro="" textlink="">
      <xdr:nvSpPr>
        <xdr:cNvPr id="307" name="n_1mainValue【福祉施設】&#10;有形固定資産減価償却率"/>
        <xdr:cNvSpPr txBox="1"/>
      </xdr:nvSpPr>
      <xdr:spPr>
        <a:xfrm>
          <a:off x="3582044" y="1477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160038</xdr:rowOff>
    </xdr:from>
    <xdr:ext cx="405111" cy="259045"/>
    <xdr:sp macro="" textlink="">
      <xdr:nvSpPr>
        <xdr:cNvPr id="308" name="n_2mainValue【福祉施設】&#10;有形固定資産減価償却率"/>
        <xdr:cNvSpPr txBox="1"/>
      </xdr:nvSpPr>
      <xdr:spPr>
        <a:xfrm>
          <a:off x="2705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124114</xdr:rowOff>
    </xdr:from>
    <xdr:ext cx="405111" cy="259045"/>
    <xdr:sp macro="" textlink="">
      <xdr:nvSpPr>
        <xdr:cNvPr id="309" name="n_3mainValue【福祉施設】&#10;有形固定資産減価償却率"/>
        <xdr:cNvSpPr txBox="1"/>
      </xdr:nvSpPr>
      <xdr:spPr>
        <a:xfrm>
          <a:off x="18167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0" name="直線コネクタ 31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1" name="テキスト ボックス 32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2" name="直線コネクタ 32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3" name="テキスト ボックス 32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5" name="テキスト ボックス 32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6" name="直線コネクタ 32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7" name="テキスト ボックス 32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8" name="直線コネクタ 32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9" name="テキスト ボックス 32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33" name="直線コネクタ 332"/>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4" name="【福祉施設】&#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5" name="直線コネクタ 334"/>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36" name="【福祉施設】&#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37" name="直線コネクタ 336"/>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338" name="【福祉施設】&#10;一人当たり面積平均値テキスト"/>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39" name="フローチャート: 判断 338"/>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40" name="フローチャート: 判断 339"/>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8272</xdr:rowOff>
    </xdr:from>
    <xdr:ext cx="469744" cy="259045"/>
    <xdr:sp macro="" textlink="">
      <xdr:nvSpPr>
        <xdr:cNvPr id="341" name="n_1aveValue【福祉施設】&#10;一人当たり面積"/>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67311</xdr:rowOff>
    </xdr:from>
    <xdr:to>
      <xdr:col>46</xdr:col>
      <xdr:colOff>38100</xdr:colOff>
      <xdr:row>84</xdr:row>
      <xdr:rowOff>168911</xdr:rowOff>
    </xdr:to>
    <xdr:sp macro="" textlink="">
      <xdr:nvSpPr>
        <xdr:cNvPr id="342" name="フローチャート: 判断 341"/>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13988</xdr:rowOff>
    </xdr:from>
    <xdr:ext cx="469744" cy="259045"/>
    <xdr:sp macro="" textlink="">
      <xdr:nvSpPr>
        <xdr:cNvPr id="343" name="n_2aveValue【福祉施設】&#10;一人当たり面積"/>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17780</xdr:rowOff>
    </xdr:from>
    <xdr:to>
      <xdr:col>41</xdr:col>
      <xdr:colOff>101600</xdr:colOff>
      <xdr:row>84</xdr:row>
      <xdr:rowOff>119380</xdr:rowOff>
    </xdr:to>
    <xdr:sp macro="" textlink="">
      <xdr:nvSpPr>
        <xdr:cNvPr id="344" name="フローチャート: 判断 343"/>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135907</xdr:rowOff>
    </xdr:from>
    <xdr:ext cx="469744" cy="259045"/>
    <xdr:sp macro="" textlink="">
      <xdr:nvSpPr>
        <xdr:cNvPr id="345" name="n_3aveValue【福祉施設】&#10;一人当たり面積"/>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19686</xdr:rowOff>
    </xdr:from>
    <xdr:to>
      <xdr:col>36</xdr:col>
      <xdr:colOff>165100</xdr:colOff>
      <xdr:row>84</xdr:row>
      <xdr:rowOff>121286</xdr:rowOff>
    </xdr:to>
    <xdr:sp macro="" textlink="">
      <xdr:nvSpPr>
        <xdr:cNvPr id="346" name="フローチャート: 判断 345"/>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82</xdr:row>
      <xdr:rowOff>137813</xdr:rowOff>
    </xdr:from>
    <xdr:ext cx="469744" cy="259045"/>
    <xdr:sp macro="" textlink="">
      <xdr:nvSpPr>
        <xdr:cNvPr id="347" name="n_4aveValue【福祉施設】&#10;一人当たり面積"/>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25400</xdr:rowOff>
    </xdr:from>
    <xdr:to>
      <xdr:col>55</xdr:col>
      <xdr:colOff>50800</xdr:colOff>
      <xdr:row>86</xdr:row>
      <xdr:rowOff>127000</xdr:rowOff>
    </xdr:to>
    <xdr:sp macro="" textlink="">
      <xdr:nvSpPr>
        <xdr:cNvPr id="353" name="楕円 352"/>
        <xdr:cNvSpPr/>
      </xdr:nvSpPr>
      <xdr:spPr>
        <a:xfrm>
          <a:off x="10426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111777</xdr:rowOff>
    </xdr:from>
    <xdr:ext cx="469744" cy="259045"/>
    <xdr:sp macro="" textlink="">
      <xdr:nvSpPr>
        <xdr:cNvPr id="354" name="【福祉施設】&#10;一人当たり面積該当値テキスト"/>
        <xdr:cNvSpPr txBox="1"/>
      </xdr:nvSpPr>
      <xdr:spPr>
        <a:xfrm>
          <a:off x="10515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27305</xdr:rowOff>
    </xdr:from>
    <xdr:to>
      <xdr:col>50</xdr:col>
      <xdr:colOff>165100</xdr:colOff>
      <xdr:row>86</xdr:row>
      <xdr:rowOff>128905</xdr:rowOff>
    </xdr:to>
    <xdr:sp macro="" textlink="">
      <xdr:nvSpPr>
        <xdr:cNvPr id="355" name="楕円 354"/>
        <xdr:cNvSpPr/>
      </xdr:nvSpPr>
      <xdr:spPr>
        <a:xfrm>
          <a:off x="9588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76200</xdr:rowOff>
    </xdr:from>
    <xdr:to>
      <xdr:col>55</xdr:col>
      <xdr:colOff>0</xdr:colOff>
      <xdr:row>86</xdr:row>
      <xdr:rowOff>78105</xdr:rowOff>
    </xdr:to>
    <xdr:cxnSp macro="">
      <xdr:nvCxnSpPr>
        <xdr:cNvPr id="356" name="直線コネクタ 355"/>
        <xdr:cNvCxnSpPr/>
      </xdr:nvCxnSpPr>
      <xdr:spPr>
        <a:xfrm flipV="1">
          <a:off x="9639300" y="148209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27305</xdr:rowOff>
    </xdr:from>
    <xdr:to>
      <xdr:col>46</xdr:col>
      <xdr:colOff>38100</xdr:colOff>
      <xdr:row>86</xdr:row>
      <xdr:rowOff>128905</xdr:rowOff>
    </xdr:to>
    <xdr:sp macro="" textlink="">
      <xdr:nvSpPr>
        <xdr:cNvPr id="357" name="楕円 356"/>
        <xdr:cNvSpPr/>
      </xdr:nvSpPr>
      <xdr:spPr>
        <a:xfrm>
          <a:off x="8699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78105</xdr:rowOff>
    </xdr:from>
    <xdr:to>
      <xdr:col>50</xdr:col>
      <xdr:colOff>114300</xdr:colOff>
      <xdr:row>86</xdr:row>
      <xdr:rowOff>78105</xdr:rowOff>
    </xdr:to>
    <xdr:cxnSp macro="">
      <xdr:nvCxnSpPr>
        <xdr:cNvPr id="358" name="直線コネクタ 357"/>
        <xdr:cNvCxnSpPr/>
      </xdr:nvCxnSpPr>
      <xdr:spPr>
        <a:xfrm>
          <a:off x="8750300" y="14822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27305</xdr:rowOff>
    </xdr:from>
    <xdr:to>
      <xdr:col>41</xdr:col>
      <xdr:colOff>101600</xdr:colOff>
      <xdr:row>86</xdr:row>
      <xdr:rowOff>128905</xdr:rowOff>
    </xdr:to>
    <xdr:sp macro="" textlink="">
      <xdr:nvSpPr>
        <xdr:cNvPr id="359" name="楕円 358"/>
        <xdr:cNvSpPr/>
      </xdr:nvSpPr>
      <xdr:spPr>
        <a:xfrm>
          <a:off x="7810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78105</xdr:rowOff>
    </xdr:from>
    <xdr:to>
      <xdr:col>45</xdr:col>
      <xdr:colOff>177800</xdr:colOff>
      <xdr:row>86</xdr:row>
      <xdr:rowOff>78105</xdr:rowOff>
    </xdr:to>
    <xdr:cxnSp macro="">
      <xdr:nvCxnSpPr>
        <xdr:cNvPr id="360" name="直線コネクタ 359"/>
        <xdr:cNvCxnSpPr/>
      </xdr:nvCxnSpPr>
      <xdr:spPr>
        <a:xfrm>
          <a:off x="7861300" y="14822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120032</xdr:rowOff>
    </xdr:from>
    <xdr:ext cx="469744" cy="259045"/>
    <xdr:sp macro="" textlink="">
      <xdr:nvSpPr>
        <xdr:cNvPr id="361" name="n_1mainValue【福祉施設】&#10;一人当たり面積"/>
        <xdr:cNvSpPr txBox="1"/>
      </xdr:nvSpPr>
      <xdr:spPr>
        <a:xfrm>
          <a:off x="93917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120032</xdr:rowOff>
    </xdr:from>
    <xdr:ext cx="469744" cy="259045"/>
    <xdr:sp macro="" textlink="">
      <xdr:nvSpPr>
        <xdr:cNvPr id="362" name="n_2mainValue【福祉施設】&#10;一人当たり面積"/>
        <xdr:cNvSpPr txBox="1"/>
      </xdr:nvSpPr>
      <xdr:spPr>
        <a:xfrm>
          <a:off x="85154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120032</xdr:rowOff>
    </xdr:from>
    <xdr:ext cx="469744" cy="259045"/>
    <xdr:sp macro="" textlink="">
      <xdr:nvSpPr>
        <xdr:cNvPr id="363" name="n_3mainValue【福祉施設】&#10;一人当たり面積"/>
        <xdr:cNvSpPr txBox="1"/>
      </xdr:nvSpPr>
      <xdr:spPr>
        <a:xfrm>
          <a:off x="76264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0" name="テキスト ボックス 38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2" name="テキスト ボックス 39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0" name="テキスト ボックス 39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2" name="テキスト ボックス 40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04" name="直線コネクタ 403"/>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5"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6" name="直線コネクタ 40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07"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08" name="直線コネクタ 407"/>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409" name="【一般廃棄物処理施設】&#10;有形固定資産減価償却率平均値テキスト"/>
        <xdr:cNvSpPr txBox="1"/>
      </xdr:nvSpPr>
      <xdr:spPr>
        <a:xfrm>
          <a:off x="16357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10" name="フローチャート: 判断 409"/>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411" name="フローチャート: 判断 410"/>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139717</xdr:rowOff>
    </xdr:from>
    <xdr:ext cx="405111" cy="259045"/>
    <xdr:sp macro="" textlink="">
      <xdr:nvSpPr>
        <xdr:cNvPr id="412" name="n_1aveValue【一般廃棄物処理施設】&#10;有形固定資産減価償却率"/>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145415</xdr:rowOff>
    </xdr:from>
    <xdr:to>
      <xdr:col>76</xdr:col>
      <xdr:colOff>165100</xdr:colOff>
      <xdr:row>38</xdr:row>
      <xdr:rowOff>75565</xdr:rowOff>
    </xdr:to>
    <xdr:sp macro="" textlink="">
      <xdr:nvSpPr>
        <xdr:cNvPr id="413" name="フローチャート: 判断 412"/>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92092</xdr:rowOff>
    </xdr:from>
    <xdr:ext cx="405111" cy="259045"/>
    <xdr:sp macro="" textlink="">
      <xdr:nvSpPr>
        <xdr:cNvPr id="414" name="n_2aveValue【一般廃棄物処理施設】&#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13970</xdr:rowOff>
    </xdr:from>
    <xdr:to>
      <xdr:col>72</xdr:col>
      <xdr:colOff>38100</xdr:colOff>
      <xdr:row>38</xdr:row>
      <xdr:rowOff>115570</xdr:rowOff>
    </xdr:to>
    <xdr:sp macro="" textlink="">
      <xdr:nvSpPr>
        <xdr:cNvPr id="415" name="フローチャート: 判断 414"/>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132097</xdr:rowOff>
    </xdr:from>
    <xdr:ext cx="405111" cy="259045"/>
    <xdr:sp macro="" textlink="">
      <xdr:nvSpPr>
        <xdr:cNvPr id="416" name="n_3aveValue【一般廃棄物処理施設】&#10;有形固定資産減価償却率"/>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107315</xdr:rowOff>
    </xdr:from>
    <xdr:to>
      <xdr:col>67</xdr:col>
      <xdr:colOff>101600</xdr:colOff>
      <xdr:row>38</xdr:row>
      <xdr:rowOff>37465</xdr:rowOff>
    </xdr:to>
    <xdr:sp macro="" textlink="">
      <xdr:nvSpPr>
        <xdr:cNvPr id="417" name="フローチャート: 判断 416"/>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36</xdr:row>
      <xdr:rowOff>53992</xdr:rowOff>
    </xdr:from>
    <xdr:ext cx="405111" cy="259045"/>
    <xdr:sp macro="" textlink="">
      <xdr:nvSpPr>
        <xdr:cNvPr id="418" name="n_4aveValue【一般廃棄物処理施設】&#10;有形固定資産減価償却率"/>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27305</xdr:rowOff>
    </xdr:from>
    <xdr:to>
      <xdr:col>85</xdr:col>
      <xdr:colOff>177800</xdr:colOff>
      <xdr:row>40</xdr:row>
      <xdr:rowOff>128905</xdr:rowOff>
    </xdr:to>
    <xdr:sp macro="" textlink="">
      <xdr:nvSpPr>
        <xdr:cNvPr id="424" name="楕円 423"/>
        <xdr:cNvSpPr/>
      </xdr:nvSpPr>
      <xdr:spPr>
        <a:xfrm>
          <a:off x="162687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5732</xdr:rowOff>
    </xdr:from>
    <xdr:ext cx="405111" cy="259045"/>
    <xdr:sp macro="" textlink="">
      <xdr:nvSpPr>
        <xdr:cNvPr id="425" name="【一般廃棄物処理施設】&#10;有形固定資産減価償却率該当値テキスト"/>
        <xdr:cNvSpPr txBox="1"/>
      </xdr:nvSpPr>
      <xdr:spPr>
        <a:xfrm>
          <a:off x="16357600"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97790</xdr:rowOff>
    </xdr:from>
    <xdr:to>
      <xdr:col>81</xdr:col>
      <xdr:colOff>101600</xdr:colOff>
      <xdr:row>41</xdr:row>
      <xdr:rowOff>27940</xdr:rowOff>
    </xdr:to>
    <xdr:sp macro="" textlink="">
      <xdr:nvSpPr>
        <xdr:cNvPr id="426" name="楕円 425"/>
        <xdr:cNvSpPr/>
      </xdr:nvSpPr>
      <xdr:spPr>
        <a:xfrm>
          <a:off x="15430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78105</xdr:rowOff>
    </xdr:from>
    <xdr:to>
      <xdr:col>85</xdr:col>
      <xdr:colOff>127000</xdr:colOff>
      <xdr:row>40</xdr:row>
      <xdr:rowOff>148590</xdr:rowOff>
    </xdr:to>
    <xdr:cxnSp macro="">
      <xdr:nvCxnSpPr>
        <xdr:cNvPr id="427" name="直線コネクタ 426"/>
        <xdr:cNvCxnSpPr/>
      </xdr:nvCxnSpPr>
      <xdr:spPr>
        <a:xfrm flipV="1">
          <a:off x="15481300" y="693610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80645</xdr:rowOff>
    </xdr:from>
    <xdr:to>
      <xdr:col>76</xdr:col>
      <xdr:colOff>165100</xdr:colOff>
      <xdr:row>41</xdr:row>
      <xdr:rowOff>10795</xdr:rowOff>
    </xdr:to>
    <xdr:sp macro="" textlink="">
      <xdr:nvSpPr>
        <xdr:cNvPr id="428" name="楕円 427"/>
        <xdr:cNvSpPr/>
      </xdr:nvSpPr>
      <xdr:spPr>
        <a:xfrm>
          <a:off x="14541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131445</xdr:rowOff>
    </xdr:from>
    <xdr:to>
      <xdr:col>81</xdr:col>
      <xdr:colOff>50800</xdr:colOff>
      <xdr:row>40</xdr:row>
      <xdr:rowOff>148590</xdr:rowOff>
    </xdr:to>
    <xdr:cxnSp macro="">
      <xdr:nvCxnSpPr>
        <xdr:cNvPr id="429" name="直線コネクタ 428"/>
        <xdr:cNvCxnSpPr/>
      </xdr:nvCxnSpPr>
      <xdr:spPr>
        <a:xfrm>
          <a:off x="14592300" y="69894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103505</xdr:rowOff>
    </xdr:from>
    <xdr:to>
      <xdr:col>72</xdr:col>
      <xdr:colOff>38100</xdr:colOff>
      <xdr:row>39</xdr:row>
      <xdr:rowOff>33655</xdr:rowOff>
    </xdr:to>
    <xdr:sp macro="" textlink="">
      <xdr:nvSpPr>
        <xdr:cNvPr id="430" name="楕円 429"/>
        <xdr:cNvSpPr/>
      </xdr:nvSpPr>
      <xdr:spPr>
        <a:xfrm>
          <a:off x="13652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154305</xdr:rowOff>
    </xdr:from>
    <xdr:to>
      <xdr:col>76</xdr:col>
      <xdr:colOff>114300</xdr:colOff>
      <xdr:row>40</xdr:row>
      <xdr:rowOff>131445</xdr:rowOff>
    </xdr:to>
    <xdr:cxnSp macro="">
      <xdr:nvCxnSpPr>
        <xdr:cNvPr id="431" name="直線コネクタ 430"/>
        <xdr:cNvCxnSpPr/>
      </xdr:nvCxnSpPr>
      <xdr:spPr>
        <a:xfrm>
          <a:off x="13703300" y="6669405"/>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19067</xdr:rowOff>
    </xdr:from>
    <xdr:ext cx="405111" cy="259045"/>
    <xdr:sp macro="" textlink="">
      <xdr:nvSpPr>
        <xdr:cNvPr id="432" name="n_1mainValue【一般廃棄物処理施設】&#10;有形固定資産減価償却率"/>
        <xdr:cNvSpPr txBox="1"/>
      </xdr:nvSpPr>
      <xdr:spPr>
        <a:xfrm>
          <a:off x="15266044"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1922</xdr:rowOff>
    </xdr:from>
    <xdr:ext cx="405111" cy="259045"/>
    <xdr:sp macro="" textlink="">
      <xdr:nvSpPr>
        <xdr:cNvPr id="433" name="n_2mainValue【一般廃棄物処理施設】&#10;有形固定資産減価償却率"/>
        <xdr:cNvSpPr txBox="1"/>
      </xdr:nvSpPr>
      <xdr:spPr>
        <a:xfrm>
          <a:off x="14389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24782</xdr:rowOff>
    </xdr:from>
    <xdr:ext cx="405111" cy="259045"/>
    <xdr:sp macro="" textlink="">
      <xdr:nvSpPr>
        <xdr:cNvPr id="434" name="n_3mainValue【一般廃棄物処理施設】&#10;有形固定資産減価償却率"/>
        <xdr:cNvSpPr txBox="1"/>
      </xdr:nvSpPr>
      <xdr:spPr>
        <a:xfrm>
          <a:off x="13500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6" name="テキスト ボックス 44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8" name="テキスト ボックス 44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0" name="テキスト ボックス 44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2" name="テキスト ボックス 45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4" name="テキスト ボックス 4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456" name="直線コネクタ 455"/>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457" name="【一般廃棄物処理施設】&#10;一人当たり有形固定資産（償却資産）額最小値テキスト"/>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458" name="直線コネクタ 457"/>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459" name="【一般廃棄物処理施設】&#10;一人当たり有形固定資産（償却資産）額最大値テキスト"/>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460" name="直線コネクタ 459"/>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461" name="【一般廃棄物処理施設】&#10;一人当たり有形固定資産（償却資産）額平均値テキスト"/>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462" name="フローチャート: 判断 461"/>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463" name="フローチャート: 判断 462"/>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52322</xdr:rowOff>
    </xdr:from>
    <xdr:ext cx="599010" cy="259045"/>
    <xdr:sp macro="" textlink="">
      <xdr:nvSpPr>
        <xdr:cNvPr id="464" name="n_1aveValue【一般廃棄物処理施設】&#10;一人当たり有形固定資産（償却資産）額"/>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101165</xdr:rowOff>
    </xdr:from>
    <xdr:to>
      <xdr:col>107</xdr:col>
      <xdr:colOff>101600</xdr:colOff>
      <xdr:row>40</xdr:row>
      <xdr:rowOff>31315</xdr:rowOff>
    </xdr:to>
    <xdr:sp macro="" textlink="">
      <xdr:nvSpPr>
        <xdr:cNvPr id="465" name="フローチャート: 判断 464"/>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47842</xdr:rowOff>
    </xdr:from>
    <xdr:ext cx="599010" cy="259045"/>
    <xdr:sp macro="" textlink="">
      <xdr:nvSpPr>
        <xdr:cNvPr id="466" name="n_2aveValue【一般廃棄物処理施設】&#10;一人当たり有形固定資産（償却資産）額"/>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66116</xdr:rowOff>
    </xdr:from>
    <xdr:to>
      <xdr:col>102</xdr:col>
      <xdr:colOff>165100</xdr:colOff>
      <xdr:row>39</xdr:row>
      <xdr:rowOff>167716</xdr:rowOff>
    </xdr:to>
    <xdr:sp macro="" textlink="">
      <xdr:nvSpPr>
        <xdr:cNvPr id="467" name="フローチャート: 判断 466"/>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12793</xdr:rowOff>
    </xdr:from>
    <xdr:ext cx="599010" cy="259045"/>
    <xdr:sp macro="" textlink="">
      <xdr:nvSpPr>
        <xdr:cNvPr id="468" name="n_3aveValue【一般廃棄物処理施設】&#10;一人当たり有形固定資産（償却資産）額"/>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22462</xdr:rowOff>
    </xdr:from>
    <xdr:to>
      <xdr:col>98</xdr:col>
      <xdr:colOff>38100</xdr:colOff>
      <xdr:row>40</xdr:row>
      <xdr:rowOff>124062</xdr:rowOff>
    </xdr:to>
    <xdr:sp macro="" textlink="">
      <xdr:nvSpPr>
        <xdr:cNvPr id="469" name="フローチャート: 判断 468"/>
        <xdr:cNvSpPr/>
      </xdr:nvSpPr>
      <xdr:spPr>
        <a:xfrm>
          <a:off x="18605500" y="688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38</xdr:row>
      <xdr:rowOff>140589</xdr:rowOff>
    </xdr:from>
    <xdr:ext cx="599010" cy="259045"/>
    <xdr:sp macro="" textlink="">
      <xdr:nvSpPr>
        <xdr:cNvPr id="470" name="n_4aveValue【一般廃棄物処理施設】&#10;一人当たり有形固定資産（償却資産）額"/>
        <xdr:cNvSpPr txBox="1"/>
      </xdr:nvSpPr>
      <xdr:spPr>
        <a:xfrm>
          <a:off x="18356795" y="66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1" name="テキスト ボックス 4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103579</xdr:rowOff>
    </xdr:from>
    <xdr:to>
      <xdr:col>116</xdr:col>
      <xdr:colOff>114300</xdr:colOff>
      <xdr:row>41</xdr:row>
      <xdr:rowOff>33729</xdr:rowOff>
    </xdr:to>
    <xdr:sp macro="" textlink="">
      <xdr:nvSpPr>
        <xdr:cNvPr id="476" name="楕円 475"/>
        <xdr:cNvSpPr/>
      </xdr:nvSpPr>
      <xdr:spPr>
        <a:xfrm>
          <a:off x="22110700" y="696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82006</xdr:rowOff>
    </xdr:from>
    <xdr:ext cx="534377" cy="259045"/>
    <xdr:sp macro="" textlink="">
      <xdr:nvSpPr>
        <xdr:cNvPr id="477" name="【一般廃棄物処理施設】&#10;一人当たり有形固定資産（償却資産）額該当値テキスト"/>
        <xdr:cNvSpPr txBox="1"/>
      </xdr:nvSpPr>
      <xdr:spPr>
        <a:xfrm>
          <a:off x="22199600" y="694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119864</xdr:rowOff>
    </xdr:from>
    <xdr:to>
      <xdr:col>112</xdr:col>
      <xdr:colOff>38100</xdr:colOff>
      <xdr:row>41</xdr:row>
      <xdr:rowOff>50014</xdr:rowOff>
    </xdr:to>
    <xdr:sp macro="" textlink="">
      <xdr:nvSpPr>
        <xdr:cNvPr id="478" name="楕円 477"/>
        <xdr:cNvSpPr/>
      </xdr:nvSpPr>
      <xdr:spPr>
        <a:xfrm>
          <a:off x="21272500" y="69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154379</xdr:rowOff>
    </xdr:from>
    <xdr:to>
      <xdr:col>116</xdr:col>
      <xdr:colOff>63500</xdr:colOff>
      <xdr:row>40</xdr:row>
      <xdr:rowOff>170664</xdr:rowOff>
    </xdr:to>
    <xdr:cxnSp macro="">
      <xdr:nvCxnSpPr>
        <xdr:cNvPr id="479" name="直線コネクタ 478"/>
        <xdr:cNvCxnSpPr/>
      </xdr:nvCxnSpPr>
      <xdr:spPr>
        <a:xfrm flipV="1">
          <a:off x="21323300" y="7012379"/>
          <a:ext cx="8382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125895</xdr:rowOff>
    </xdr:from>
    <xdr:to>
      <xdr:col>107</xdr:col>
      <xdr:colOff>101600</xdr:colOff>
      <xdr:row>41</xdr:row>
      <xdr:rowOff>56045</xdr:rowOff>
    </xdr:to>
    <xdr:sp macro="" textlink="">
      <xdr:nvSpPr>
        <xdr:cNvPr id="480" name="楕円 479"/>
        <xdr:cNvSpPr/>
      </xdr:nvSpPr>
      <xdr:spPr>
        <a:xfrm>
          <a:off x="20383500" y="69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170664</xdr:rowOff>
    </xdr:from>
    <xdr:to>
      <xdr:col>111</xdr:col>
      <xdr:colOff>177800</xdr:colOff>
      <xdr:row>41</xdr:row>
      <xdr:rowOff>5245</xdr:rowOff>
    </xdr:to>
    <xdr:cxnSp macro="">
      <xdr:nvCxnSpPr>
        <xdr:cNvPr id="481" name="直線コネクタ 480"/>
        <xdr:cNvCxnSpPr/>
      </xdr:nvCxnSpPr>
      <xdr:spPr>
        <a:xfrm flipV="1">
          <a:off x="20434300" y="7028664"/>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161582</xdr:rowOff>
    </xdr:from>
    <xdr:to>
      <xdr:col>102</xdr:col>
      <xdr:colOff>165100</xdr:colOff>
      <xdr:row>40</xdr:row>
      <xdr:rowOff>91732</xdr:rowOff>
    </xdr:to>
    <xdr:sp macro="" textlink="">
      <xdr:nvSpPr>
        <xdr:cNvPr id="482" name="楕円 481"/>
        <xdr:cNvSpPr/>
      </xdr:nvSpPr>
      <xdr:spPr>
        <a:xfrm>
          <a:off x="19494500" y="68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40932</xdr:rowOff>
    </xdr:from>
    <xdr:to>
      <xdr:col>107</xdr:col>
      <xdr:colOff>50800</xdr:colOff>
      <xdr:row>41</xdr:row>
      <xdr:rowOff>5245</xdr:rowOff>
    </xdr:to>
    <xdr:cxnSp macro="">
      <xdr:nvCxnSpPr>
        <xdr:cNvPr id="483" name="直線コネクタ 482"/>
        <xdr:cNvCxnSpPr/>
      </xdr:nvCxnSpPr>
      <xdr:spPr>
        <a:xfrm>
          <a:off x="19545300" y="6898932"/>
          <a:ext cx="889000" cy="13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41141</xdr:rowOff>
    </xdr:from>
    <xdr:ext cx="534377" cy="259045"/>
    <xdr:sp macro="" textlink="">
      <xdr:nvSpPr>
        <xdr:cNvPr id="484" name="n_1mainValue【一般廃棄物処理施設】&#10;一人当たり有形固定資産（償却資産）額"/>
        <xdr:cNvSpPr txBox="1"/>
      </xdr:nvSpPr>
      <xdr:spPr>
        <a:xfrm>
          <a:off x="21043411" y="70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47172</xdr:rowOff>
    </xdr:from>
    <xdr:ext cx="534377" cy="259045"/>
    <xdr:sp macro="" textlink="">
      <xdr:nvSpPr>
        <xdr:cNvPr id="485" name="n_2mainValue【一般廃棄物処理施設】&#10;一人当たり有形固定資産（償却資産）額"/>
        <xdr:cNvSpPr txBox="1"/>
      </xdr:nvSpPr>
      <xdr:spPr>
        <a:xfrm>
          <a:off x="20167111" y="70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82859</xdr:rowOff>
    </xdr:from>
    <xdr:ext cx="599010" cy="259045"/>
    <xdr:sp macro="" textlink="">
      <xdr:nvSpPr>
        <xdr:cNvPr id="486" name="n_3mainValue【一般廃棄物処理施設】&#10;一人当たり有形固定資産（償却資産）額"/>
        <xdr:cNvSpPr txBox="1"/>
      </xdr:nvSpPr>
      <xdr:spPr>
        <a:xfrm>
          <a:off x="19245795" y="694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3" name="テキスト ボックス 51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4" name="直線コネクタ 51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5" name="テキスト ボックス 51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6" name="直線コネクタ 51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7" name="テキスト ボックス 51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8" name="直線コネクタ 5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9" name="テキスト ボックス 5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0" name="直線コネクタ 51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1" name="テキスト ボックス 52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2" name="直線コネクタ 52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3" name="テキスト ボックス 52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5" name="テキスト ボックス 52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527" name="直線コネクタ 526"/>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528"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529" name="直線コネクタ 528"/>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530"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531" name="直線コネクタ 530"/>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532" name="【消防施設】&#10;有形固定資産減価償却率平均値テキスト"/>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533" name="フローチャート: 判断 532"/>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534" name="フローチャート: 判断 533"/>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164482</xdr:rowOff>
    </xdr:from>
    <xdr:ext cx="405111" cy="259045"/>
    <xdr:sp macro="" textlink="">
      <xdr:nvSpPr>
        <xdr:cNvPr id="535"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44450</xdr:rowOff>
    </xdr:from>
    <xdr:to>
      <xdr:col>76</xdr:col>
      <xdr:colOff>165100</xdr:colOff>
      <xdr:row>81</xdr:row>
      <xdr:rowOff>146050</xdr:rowOff>
    </xdr:to>
    <xdr:sp macro="" textlink="">
      <xdr:nvSpPr>
        <xdr:cNvPr id="536" name="フローチャート: 判断 535"/>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162577</xdr:rowOff>
    </xdr:from>
    <xdr:ext cx="405111" cy="259045"/>
    <xdr:sp macro="" textlink="">
      <xdr:nvSpPr>
        <xdr:cNvPr id="537"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99695</xdr:rowOff>
    </xdr:from>
    <xdr:to>
      <xdr:col>72</xdr:col>
      <xdr:colOff>38100</xdr:colOff>
      <xdr:row>82</xdr:row>
      <xdr:rowOff>29845</xdr:rowOff>
    </xdr:to>
    <xdr:sp macro="" textlink="">
      <xdr:nvSpPr>
        <xdr:cNvPr id="538" name="フローチャート: 判断 537"/>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46372</xdr:rowOff>
    </xdr:from>
    <xdr:ext cx="405111" cy="259045"/>
    <xdr:sp macro="" textlink="">
      <xdr:nvSpPr>
        <xdr:cNvPr id="539" name="n_3aveValue【消防施設】&#10;有形固定資産減価償却率"/>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2539</xdr:rowOff>
    </xdr:from>
    <xdr:to>
      <xdr:col>67</xdr:col>
      <xdr:colOff>101600</xdr:colOff>
      <xdr:row>82</xdr:row>
      <xdr:rowOff>104139</xdr:rowOff>
    </xdr:to>
    <xdr:sp macro="" textlink="">
      <xdr:nvSpPr>
        <xdr:cNvPr id="540" name="フローチャート: 判断 539"/>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120666</xdr:rowOff>
    </xdr:from>
    <xdr:ext cx="405111" cy="259045"/>
    <xdr:sp macro="" textlink="">
      <xdr:nvSpPr>
        <xdr:cNvPr id="541"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47" name="楕円 546"/>
        <xdr:cNvSpPr/>
      </xdr:nvSpPr>
      <xdr:spPr>
        <a:xfrm>
          <a:off x="16268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156227</xdr:rowOff>
    </xdr:from>
    <xdr:ext cx="405111" cy="259045"/>
    <xdr:sp macro="" textlink="">
      <xdr:nvSpPr>
        <xdr:cNvPr id="548" name="【消防施設】&#10;有形固定資産減価償却率該当値テキスト"/>
        <xdr:cNvSpPr txBox="1"/>
      </xdr:nvSpPr>
      <xdr:spPr>
        <a:xfrm>
          <a:off x="16357600"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38736</xdr:rowOff>
    </xdr:from>
    <xdr:to>
      <xdr:col>81</xdr:col>
      <xdr:colOff>101600</xdr:colOff>
      <xdr:row>83</xdr:row>
      <xdr:rowOff>140336</xdr:rowOff>
    </xdr:to>
    <xdr:sp macro="" textlink="">
      <xdr:nvSpPr>
        <xdr:cNvPr id="549" name="楕円 548"/>
        <xdr:cNvSpPr/>
      </xdr:nvSpPr>
      <xdr:spPr>
        <a:xfrm>
          <a:off x="15430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57150</xdr:rowOff>
    </xdr:from>
    <xdr:to>
      <xdr:col>85</xdr:col>
      <xdr:colOff>127000</xdr:colOff>
      <xdr:row>83</xdr:row>
      <xdr:rowOff>89536</xdr:rowOff>
    </xdr:to>
    <xdr:cxnSp macro="">
      <xdr:nvCxnSpPr>
        <xdr:cNvPr id="550" name="直線コネクタ 549"/>
        <xdr:cNvCxnSpPr/>
      </xdr:nvCxnSpPr>
      <xdr:spPr>
        <a:xfrm flipV="1">
          <a:off x="15481300" y="1428750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36830</xdr:rowOff>
    </xdr:from>
    <xdr:to>
      <xdr:col>76</xdr:col>
      <xdr:colOff>165100</xdr:colOff>
      <xdr:row>83</xdr:row>
      <xdr:rowOff>138430</xdr:rowOff>
    </xdr:to>
    <xdr:sp macro="" textlink="">
      <xdr:nvSpPr>
        <xdr:cNvPr id="551" name="楕円 550"/>
        <xdr:cNvSpPr/>
      </xdr:nvSpPr>
      <xdr:spPr>
        <a:xfrm>
          <a:off x="14541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87630</xdr:rowOff>
    </xdr:from>
    <xdr:to>
      <xdr:col>81</xdr:col>
      <xdr:colOff>50800</xdr:colOff>
      <xdr:row>83</xdr:row>
      <xdr:rowOff>89536</xdr:rowOff>
    </xdr:to>
    <xdr:cxnSp macro="">
      <xdr:nvCxnSpPr>
        <xdr:cNvPr id="552" name="直線コネクタ 551"/>
        <xdr:cNvCxnSpPr/>
      </xdr:nvCxnSpPr>
      <xdr:spPr>
        <a:xfrm>
          <a:off x="14592300" y="14317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80645</xdr:rowOff>
    </xdr:from>
    <xdr:to>
      <xdr:col>72</xdr:col>
      <xdr:colOff>38100</xdr:colOff>
      <xdr:row>84</xdr:row>
      <xdr:rowOff>10795</xdr:rowOff>
    </xdr:to>
    <xdr:sp macro="" textlink="">
      <xdr:nvSpPr>
        <xdr:cNvPr id="553" name="楕円 552"/>
        <xdr:cNvSpPr/>
      </xdr:nvSpPr>
      <xdr:spPr>
        <a:xfrm>
          <a:off x="13652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87630</xdr:rowOff>
    </xdr:from>
    <xdr:to>
      <xdr:col>76</xdr:col>
      <xdr:colOff>114300</xdr:colOff>
      <xdr:row>83</xdr:row>
      <xdr:rowOff>131445</xdr:rowOff>
    </xdr:to>
    <xdr:cxnSp macro="">
      <xdr:nvCxnSpPr>
        <xdr:cNvPr id="554" name="直線コネクタ 553"/>
        <xdr:cNvCxnSpPr/>
      </xdr:nvCxnSpPr>
      <xdr:spPr>
        <a:xfrm flipV="1">
          <a:off x="13703300" y="143179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131463</xdr:rowOff>
    </xdr:from>
    <xdr:ext cx="405111" cy="259045"/>
    <xdr:sp macro="" textlink="">
      <xdr:nvSpPr>
        <xdr:cNvPr id="555" name="n_1mainValue【消防施設】&#10;有形固定資産減価償却率"/>
        <xdr:cNvSpPr txBox="1"/>
      </xdr:nvSpPr>
      <xdr:spPr>
        <a:xfrm>
          <a:off x="15266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129557</xdr:rowOff>
    </xdr:from>
    <xdr:ext cx="405111" cy="259045"/>
    <xdr:sp macro="" textlink="">
      <xdr:nvSpPr>
        <xdr:cNvPr id="556" name="n_2mainValue【消防施設】&#10;有形固定資産減価償却率"/>
        <xdr:cNvSpPr txBox="1"/>
      </xdr:nvSpPr>
      <xdr:spPr>
        <a:xfrm>
          <a:off x="14389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1922</xdr:rowOff>
    </xdr:from>
    <xdr:ext cx="405111" cy="259045"/>
    <xdr:sp macro="" textlink="">
      <xdr:nvSpPr>
        <xdr:cNvPr id="557" name="n_3mainValue【消防施設】&#10;有形固定資産減価償却率"/>
        <xdr:cNvSpPr txBox="1"/>
      </xdr:nvSpPr>
      <xdr:spPr>
        <a:xfrm>
          <a:off x="13500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8" name="直線コネクタ 56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9" name="テキスト ボックス 56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0" name="直線コネクタ 56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1" name="テキスト ボックス 57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2" name="直線コネクタ 57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3" name="テキスト ボックス 57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4" name="直線コネクタ 57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5" name="テキスト ボックス 57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6" name="直線コネクタ 57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7" name="テキスト ボックス 57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8" name="直線コネクタ 57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9" name="テキスト ボックス 57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0" name="直線コネクタ 5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1" name="テキスト ボックス 5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84</xdr:row>
      <xdr:rowOff>96882</xdr:rowOff>
    </xdr:from>
    <xdr:to>
      <xdr:col>116</xdr:col>
      <xdr:colOff>62864</xdr:colOff>
      <xdr:row>86</xdr:row>
      <xdr:rowOff>143692</xdr:rowOff>
    </xdr:to>
    <xdr:cxnSp macro="">
      <xdr:nvCxnSpPr>
        <xdr:cNvPr id="583" name="直線コネクタ 582"/>
        <xdr:cNvCxnSpPr/>
      </xdr:nvCxnSpPr>
      <xdr:spPr>
        <a:xfrm flipV="1">
          <a:off x="22160864" y="14498682"/>
          <a:ext cx="0" cy="3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147519</xdr:rowOff>
    </xdr:from>
    <xdr:ext cx="469744" cy="259045"/>
    <xdr:sp macro="" textlink="">
      <xdr:nvSpPr>
        <xdr:cNvPr id="584" name="【消防施設】&#10;一人当たり面積最小値テキスト"/>
        <xdr:cNvSpPr txBox="1"/>
      </xdr:nvSpPr>
      <xdr:spPr>
        <a:xfrm>
          <a:off x="22199600" y="1489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143692</xdr:rowOff>
    </xdr:from>
    <xdr:to>
      <xdr:col>116</xdr:col>
      <xdr:colOff>152400</xdr:colOff>
      <xdr:row>86</xdr:row>
      <xdr:rowOff>143692</xdr:rowOff>
    </xdr:to>
    <xdr:cxnSp macro="">
      <xdr:nvCxnSpPr>
        <xdr:cNvPr id="585" name="直線コネクタ 584"/>
        <xdr:cNvCxnSpPr/>
      </xdr:nvCxnSpPr>
      <xdr:spPr>
        <a:xfrm>
          <a:off x="22072600" y="1488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43559</xdr:rowOff>
    </xdr:from>
    <xdr:ext cx="469744" cy="259045"/>
    <xdr:sp macro="" textlink="">
      <xdr:nvSpPr>
        <xdr:cNvPr id="586" name="【消防施設】&#10;一人当たり面積最大値テキスト"/>
        <xdr:cNvSpPr txBox="1"/>
      </xdr:nvSpPr>
      <xdr:spPr>
        <a:xfrm>
          <a:off x="22199600" y="1427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96882</xdr:rowOff>
    </xdr:from>
    <xdr:to>
      <xdr:col>116</xdr:col>
      <xdr:colOff>152400</xdr:colOff>
      <xdr:row>84</xdr:row>
      <xdr:rowOff>96882</xdr:rowOff>
    </xdr:to>
    <xdr:cxnSp macro="">
      <xdr:nvCxnSpPr>
        <xdr:cNvPr id="587" name="直線コネクタ 586"/>
        <xdr:cNvCxnSpPr/>
      </xdr:nvCxnSpPr>
      <xdr:spPr>
        <a:xfrm>
          <a:off x="22072600" y="14498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142620</xdr:rowOff>
    </xdr:from>
    <xdr:ext cx="469744" cy="259045"/>
    <xdr:sp macro="" textlink="">
      <xdr:nvSpPr>
        <xdr:cNvPr id="588" name="【消防施設】&#10;一人当たり面積平均値テキスト"/>
        <xdr:cNvSpPr txBox="1"/>
      </xdr:nvSpPr>
      <xdr:spPr>
        <a:xfrm>
          <a:off x="22199600" y="14715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164193</xdr:rowOff>
    </xdr:from>
    <xdr:to>
      <xdr:col>116</xdr:col>
      <xdr:colOff>114300</xdr:colOff>
      <xdr:row>86</xdr:row>
      <xdr:rowOff>94343</xdr:rowOff>
    </xdr:to>
    <xdr:sp macro="" textlink="">
      <xdr:nvSpPr>
        <xdr:cNvPr id="589" name="フローチャート: 判断 588"/>
        <xdr:cNvSpPr/>
      </xdr:nvSpPr>
      <xdr:spPr>
        <a:xfrm>
          <a:off x="22110700" y="1473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157662</xdr:rowOff>
    </xdr:from>
    <xdr:to>
      <xdr:col>112</xdr:col>
      <xdr:colOff>38100</xdr:colOff>
      <xdr:row>86</xdr:row>
      <xdr:rowOff>87812</xdr:rowOff>
    </xdr:to>
    <xdr:sp macro="" textlink="">
      <xdr:nvSpPr>
        <xdr:cNvPr id="590" name="フローチャート: 判断 589"/>
        <xdr:cNvSpPr/>
      </xdr:nvSpPr>
      <xdr:spPr>
        <a:xfrm>
          <a:off x="21272500" y="1473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78939</xdr:rowOff>
    </xdr:from>
    <xdr:ext cx="469744" cy="259045"/>
    <xdr:sp macro="" textlink="">
      <xdr:nvSpPr>
        <xdr:cNvPr id="591" name="n_1aveValue【消防施設】&#10;一人当たり面積"/>
        <xdr:cNvSpPr txBox="1"/>
      </xdr:nvSpPr>
      <xdr:spPr>
        <a:xfrm>
          <a:off x="21075727" y="1482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160927</xdr:rowOff>
    </xdr:from>
    <xdr:to>
      <xdr:col>107</xdr:col>
      <xdr:colOff>101600</xdr:colOff>
      <xdr:row>86</xdr:row>
      <xdr:rowOff>91077</xdr:rowOff>
    </xdr:to>
    <xdr:sp macro="" textlink="">
      <xdr:nvSpPr>
        <xdr:cNvPr id="592" name="フローチャート: 判断 591"/>
        <xdr:cNvSpPr/>
      </xdr:nvSpPr>
      <xdr:spPr>
        <a:xfrm>
          <a:off x="20383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82204</xdr:rowOff>
    </xdr:from>
    <xdr:ext cx="469744" cy="259045"/>
    <xdr:sp macro="" textlink="">
      <xdr:nvSpPr>
        <xdr:cNvPr id="593" name="n_2aveValue【消防施設】&#10;一人当たり面積"/>
        <xdr:cNvSpPr txBox="1"/>
      </xdr:nvSpPr>
      <xdr:spPr>
        <a:xfrm>
          <a:off x="20199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131536</xdr:rowOff>
    </xdr:from>
    <xdr:to>
      <xdr:col>102</xdr:col>
      <xdr:colOff>165100</xdr:colOff>
      <xdr:row>86</xdr:row>
      <xdr:rowOff>61686</xdr:rowOff>
    </xdr:to>
    <xdr:sp macro="" textlink="">
      <xdr:nvSpPr>
        <xdr:cNvPr id="594" name="フローチャート: 判断 593"/>
        <xdr:cNvSpPr/>
      </xdr:nvSpPr>
      <xdr:spPr>
        <a:xfrm>
          <a:off x="194945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52813</xdr:rowOff>
    </xdr:from>
    <xdr:ext cx="469744" cy="259045"/>
    <xdr:sp macro="" textlink="">
      <xdr:nvSpPr>
        <xdr:cNvPr id="595" name="n_3aveValue【消防施設】&#10;一人当たり面積"/>
        <xdr:cNvSpPr txBox="1"/>
      </xdr:nvSpPr>
      <xdr:spPr>
        <a:xfrm>
          <a:off x="19310427"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86</xdr:row>
      <xdr:rowOff>11249</xdr:rowOff>
    </xdr:from>
    <xdr:to>
      <xdr:col>98</xdr:col>
      <xdr:colOff>38100</xdr:colOff>
      <xdr:row>86</xdr:row>
      <xdr:rowOff>112849</xdr:rowOff>
    </xdr:to>
    <xdr:sp macro="" textlink="">
      <xdr:nvSpPr>
        <xdr:cNvPr id="596" name="フローチャート: 判断 595"/>
        <xdr:cNvSpPr/>
      </xdr:nvSpPr>
      <xdr:spPr>
        <a:xfrm>
          <a:off x="18605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129376</xdr:rowOff>
    </xdr:from>
    <xdr:ext cx="469744" cy="259045"/>
    <xdr:sp macro="" textlink="">
      <xdr:nvSpPr>
        <xdr:cNvPr id="597" name="n_4aveValue【消防施設】&#10;一人当たり面積"/>
        <xdr:cNvSpPr txBox="1"/>
      </xdr:nvSpPr>
      <xdr:spPr>
        <a:xfrm>
          <a:off x="18421427" y="1453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89626</xdr:rowOff>
    </xdr:from>
    <xdr:to>
      <xdr:col>116</xdr:col>
      <xdr:colOff>114300</xdr:colOff>
      <xdr:row>85</xdr:row>
      <xdr:rowOff>19776</xdr:rowOff>
    </xdr:to>
    <xdr:sp macro="" textlink="">
      <xdr:nvSpPr>
        <xdr:cNvPr id="603" name="楕円 602"/>
        <xdr:cNvSpPr/>
      </xdr:nvSpPr>
      <xdr:spPr>
        <a:xfrm>
          <a:off x="22110700" y="144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4553</xdr:rowOff>
    </xdr:from>
    <xdr:ext cx="469744" cy="259045"/>
    <xdr:sp macro="" textlink="">
      <xdr:nvSpPr>
        <xdr:cNvPr id="604" name="【消防施設】&#10;一人当たり面積該当値テキスト"/>
        <xdr:cNvSpPr txBox="1"/>
      </xdr:nvSpPr>
      <xdr:spPr>
        <a:xfrm>
          <a:off x="22199600" y="144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93980</xdr:rowOff>
    </xdr:from>
    <xdr:to>
      <xdr:col>112</xdr:col>
      <xdr:colOff>38100</xdr:colOff>
      <xdr:row>85</xdr:row>
      <xdr:rowOff>24130</xdr:rowOff>
    </xdr:to>
    <xdr:sp macro="" textlink="">
      <xdr:nvSpPr>
        <xdr:cNvPr id="605" name="楕円 604"/>
        <xdr:cNvSpPr/>
      </xdr:nvSpPr>
      <xdr:spPr>
        <a:xfrm>
          <a:off x="21272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140426</xdr:rowOff>
    </xdr:from>
    <xdr:to>
      <xdr:col>116</xdr:col>
      <xdr:colOff>63500</xdr:colOff>
      <xdr:row>84</xdr:row>
      <xdr:rowOff>144780</xdr:rowOff>
    </xdr:to>
    <xdr:cxnSp macro="">
      <xdr:nvCxnSpPr>
        <xdr:cNvPr id="606" name="直線コネクタ 605"/>
        <xdr:cNvCxnSpPr/>
      </xdr:nvCxnSpPr>
      <xdr:spPr>
        <a:xfrm flipV="1">
          <a:off x="21323300" y="14542226"/>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105955</xdr:rowOff>
    </xdr:from>
    <xdr:to>
      <xdr:col>107</xdr:col>
      <xdr:colOff>101600</xdr:colOff>
      <xdr:row>85</xdr:row>
      <xdr:rowOff>36105</xdr:rowOff>
    </xdr:to>
    <xdr:sp macro="" textlink="">
      <xdr:nvSpPr>
        <xdr:cNvPr id="607" name="楕円 606"/>
        <xdr:cNvSpPr/>
      </xdr:nvSpPr>
      <xdr:spPr>
        <a:xfrm>
          <a:off x="20383500" y="1450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144780</xdr:rowOff>
    </xdr:from>
    <xdr:to>
      <xdr:col>111</xdr:col>
      <xdr:colOff>177800</xdr:colOff>
      <xdr:row>84</xdr:row>
      <xdr:rowOff>156755</xdr:rowOff>
    </xdr:to>
    <xdr:cxnSp macro="">
      <xdr:nvCxnSpPr>
        <xdr:cNvPr id="608" name="直線コネクタ 607"/>
        <xdr:cNvCxnSpPr/>
      </xdr:nvCxnSpPr>
      <xdr:spPr>
        <a:xfrm flipV="1">
          <a:off x="20434300" y="14546580"/>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60779</xdr:rowOff>
    </xdr:from>
    <xdr:to>
      <xdr:col>102</xdr:col>
      <xdr:colOff>165100</xdr:colOff>
      <xdr:row>77</xdr:row>
      <xdr:rowOff>162379</xdr:rowOff>
    </xdr:to>
    <xdr:sp macro="" textlink="">
      <xdr:nvSpPr>
        <xdr:cNvPr id="609" name="楕円 608"/>
        <xdr:cNvSpPr/>
      </xdr:nvSpPr>
      <xdr:spPr>
        <a:xfrm>
          <a:off x="19494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111579</xdr:rowOff>
    </xdr:from>
    <xdr:to>
      <xdr:col>107</xdr:col>
      <xdr:colOff>50800</xdr:colOff>
      <xdr:row>84</xdr:row>
      <xdr:rowOff>156755</xdr:rowOff>
    </xdr:to>
    <xdr:cxnSp macro="">
      <xdr:nvCxnSpPr>
        <xdr:cNvPr id="610" name="直線コネクタ 609"/>
        <xdr:cNvCxnSpPr/>
      </xdr:nvCxnSpPr>
      <xdr:spPr>
        <a:xfrm>
          <a:off x="19545300" y="13313229"/>
          <a:ext cx="889000" cy="12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40657</xdr:rowOff>
    </xdr:from>
    <xdr:ext cx="469744" cy="259045"/>
    <xdr:sp macro="" textlink="">
      <xdr:nvSpPr>
        <xdr:cNvPr id="611" name="n_1mainValue【消防施設】&#10;一人当たり面積"/>
        <xdr:cNvSpPr txBox="1"/>
      </xdr:nvSpPr>
      <xdr:spPr>
        <a:xfrm>
          <a:off x="210757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52632</xdr:rowOff>
    </xdr:from>
    <xdr:ext cx="469744" cy="259045"/>
    <xdr:sp macro="" textlink="">
      <xdr:nvSpPr>
        <xdr:cNvPr id="612" name="n_2mainValue【消防施設】&#10;一人当たり面積"/>
        <xdr:cNvSpPr txBox="1"/>
      </xdr:nvSpPr>
      <xdr:spPr>
        <a:xfrm>
          <a:off x="20199427" y="1428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7456</xdr:rowOff>
    </xdr:from>
    <xdr:ext cx="469744" cy="259045"/>
    <xdr:sp macro="" textlink="">
      <xdr:nvSpPr>
        <xdr:cNvPr id="613" name="n_3mainValue【消防施設】&#10;一人当たり面積"/>
        <xdr:cNvSpPr txBox="1"/>
      </xdr:nvSpPr>
      <xdr:spPr>
        <a:xfrm>
          <a:off x="19310427" y="1303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6" name="テキスト ボックス 62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6" name="テキスト ボックス 63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639" name="直線コネクタ 638"/>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640"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641" name="直線コネクタ 640"/>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642"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643" name="直線コネクタ 642"/>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644" name="【庁舎】&#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45" name="フローチャート: 判断 644"/>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46" name="フローチャート: 判断 645"/>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19429</xdr:rowOff>
    </xdr:from>
    <xdr:ext cx="405111" cy="259045"/>
    <xdr:sp macro="" textlink="">
      <xdr:nvSpPr>
        <xdr:cNvPr id="647"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97245</xdr:rowOff>
    </xdr:from>
    <xdr:to>
      <xdr:col>76</xdr:col>
      <xdr:colOff>165100</xdr:colOff>
      <xdr:row>105</xdr:row>
      <xdr:rowOff>27395</xdr:rowOff>
    </xdr:to>
    <xdr:sp macro="" textlink="">
      <xdr:nvSpPr>
        <xdr:cNvPr id="648" name="フローチャート: 判断 647"/>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43922</xdr:rowOff>
    </xdr:from>
    <xdr:ext cx="405111" cy="259045"/>
    <xdr:sp macro="" textlink="">
      <xdr:nvSpPr>
        <xdr:cNvPr id="649"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48261</xdr:rowOff>
    </xdr:from>
    <xdr:to>
      <xdr:col>72</xdr:col>
      <xdr:colOff>38100</xdr:colOff>
      <xdr:row>104</xdr:row>
      <xdr:rowOff>149861</xdr:rowOff>
    </xdr:to>
    <xdr:sp macro="" textlink="">
      <xdr:nvSpPr>
        <xdr:cNvPr id="650" name="フローチャート: 判断 649"/>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166388</xdr:rowOff>
    </xdr:from>
    <xdr:ext cx="405111" cy="259045"/>
    <xdr:sp macro="" textlink="">
      <xdr:nvSpPr>
        <xdr:cNvPr id="651"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95613</xdr:rowOff>
    </xdr:from>
    <xdr:to>
      <xdr:col>67</xdr:col>
      <xdr:colOff>101600</xdr:colOff>
      <xdr:row>105</xdr:row>
      <xdr:rowOff>25763</xdr:rowOff>
    </xdr:to>
    <xdr:sp macro="" textlink="">
      <xdr:nvSpPr>
        <xdr:cNvPr id="652" name="フローチャート: 判断 651"/>
        <xdr:cNvSpPr/>
      </xdr:nvSpPr>
      <xdr:spPr>
        <a:xfrm>
          <a:off x="12763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42290</xdr:rowOff>
    </xdr:from>
    <xdr:ext cx="405111" cy="259045"/>
    <xdr:sp macro="" textlink="">
      <xdr:nvSpPr>
        <xdr:cNvPr id="653" name="n_4aveValue【庁舎】&#10;有形固定資産減価償却率"/>
        <xdr:cNvSpPr txBox="1"/>
      </xdr:nvSpPr>
      <xdr:spPr>
        <a:xfrm>
          <a:off x="12611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120106</xdr:rowOff>
    </xdr:from>
    <xdr:to>
      <xdr:col>85</xdr:col>
      <xdr:colOff>177800</xdr:colOff>
      <xdr:row>106</xdr:row>
      <xdr:rowOff>50256</xdr:rowOff>
    </xdr:to>
    <xdr:sp macro="" textlink="">
      <xdr:nvSpPr>
        <xdr:cNvPr id="659" name="楕円 658"/>
        <xdr:cNvSpPr/>
      </xdr:nvSpPr>
      <xdr:spPr>
        <a:xfrm>
          <a:off x="162687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98533</xdr:rowOff>
    </xdr:from>
    <xdr:ext cx="405111" cy="259045"/>
    <xdr:sp macro="" textlink="">
      <xdr:nvSpPr>
        <xdr:cNvPr id="660" name="【庁舎】&#10;有形固定資産減価償却率該当値テキスト"/>
        <xdr:cNvSpPr txBox="1"/>
      </xdr:nvSpPr>
      <xdr:spPr>
        <a:xfrm>
          <a:off x="16357600"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77651</xdr:rowOff>
    </xdr:from>
    <xdr:to>
      <xdr:col>81</xdr:col>
      <xdr:colOff>101600</xdr:colOff>
      <xdr:row>106</xdr:row>
      <xdr:rowOff>7801</xdr:rowOff>
    </xdr:to>
    <xdr:sp macro="" textlink="">
      <xdr:nvSpPr>
        <xdr:cNvPr id="661" name="楕円 660"/>
        <xdr:cNvSpPr/>
      </xdr:nvSpPr>
      <xdr:spPr>
        <a:xfrm>
          <a:off x="15430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128451</xdr:rowOff>
    </xdr:from>
    <xdr:to>
      <xdr:col>85</xdr:col>
      <xdr:colOff>127000</xdr:colOff>
      <xdr:row>105</xdr:row>
      <xdr:rowOff>170906</xdr:rowOff>
    </xdr:to>
    <xdr:cxnSp macro="">
      <xdr:nvCxnSpPr>
        <xdr:cNvPr id="662" name="直線コネクタ 661"/>
        <xdr:cNvCxnSpPr/>
      </xdr:nvCxnSpPr>
      <xdr:spPr>
        <a:xfrm>
          <a:off x="15481300" y="1813070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63" name="楕円 662"/>
        <xdr:cNvSpPr/>
      </xdr:nvSpPr>
      <xdr:spPr>
        <a:xfrm>
          <a:off x="14541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128451</xdr:rowOff>
    </xdr:from>
    <xdr:to>
      <xdr:col>81</xdr:col>
      <xdr:colOff>50800</xdr:colOff>
      <xdr:row>105</xdr:row>
      <xdr:rowOff>128451</xdr:rowOff>
    </xdr:to>
    <xdr:cxnSp macro="">
      <xdr:nvCxnSpPr>
        <xdr:cNvPr id="664" name="直線コネクタ 663"/>
        <xdr:cNvCxnSpPr/>
      </xdr:nvCxnSpPr>
      <xdr:spPr>
        <a:xfrm>
          <a:off x="14592300" y="181307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665" name="楕円 664"/>
        <xdr:cNvSpPr/>
      </xdr:nvSpPr>
      <xdr:spPr>
        <a:xfrm>
          <a:off x="13652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107224</xdr:rowOff>
    </xdr:from>
    <xdr:to>
      <xdr:col>76</xdr:col>
      <xdr:colOff>114300</xdr:colOff>
      <xdr:row>105</xdr:row>
      <xdr:rowOff>128451</xdr:rowOff>
    </xdr:to>
    <xdr:cxnSp macro="">
      <xdr:nvCxnSpPr>
        <xdr:cNvPr id="666" name="直線コネクタ 665"/>
        <xdr:cNvCxnSpPr/>
      </xdr:nvCxnSpPr>
      <xdr:spPr>
        <a:xfrm>
          <a:off x="13703300" y="181094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667" name="n_1mainValue【庁舎】&#10;有形固定資産減価償却率"/>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668" name="n_2mainValue【庁舎】&#10;有形固定資産減価償却率"/>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669" name="n_3mainValue【庁舎】&#10;有形固定資産減価償却率"/>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5" name="テキスト ボックス 6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7" name="テキスト ボックス 6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9" name="テキスト ボックス 6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693" name="直線コネクタ 692"/>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694"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695" name="直線コネクタ 694"/>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696"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697" name="直線コネクタ 696"/>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698" name="【庁舎】&#10;一人当たり面積平均値テキスト"/>
        <xdr:cNvSpPr txBox="1"/>
      </xdr:nvSpPr>
      <xdr:spPr>
        <a:xfrm>
          <a:off x="22199600" y="1780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99" name="フローチャート: 判断 698"/>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700" name="フローチャート: 判断 699"/>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89552</xdr:rowOff>
    </xdr:from>
    <xdr:ext cx="469744" cy="259045"/>
    <xdr:sp macro="" textlink="">
      <xdr:nvSpPr>
        <xdr:cNvPr id="701" name="n_1aveValue【庁舎】&#10;一人当たり面積"/>
        <xdr:cNvSpPr txBox="1"/>
      </xdr:nvSpPr>
      <xdr:spPr>
        <a:xfrm>
          <a:off x="21075727" y="179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15875</xdr:rowOff>
    </xdr:from>
    <xdr:to>
      <xdr:col>107</xdr:col>
      <xdr:colOff>101600</xdr:colOff>
      <xdr:row>104</xdr:row>
      <xdr:rowOff>117475</xdr:rowOff>
    </xdr:to>
    <xdr:sp macro="" textlink="">
      <xdr:nvSpPr>
        <xdr:cNvPr id="702" name="フローチャート: 判断 701"/>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108602</xdr:rowOff>
    </xdr:from>
    <xdr:ext cx="469744" cy="259045"/>
    <xdr:sp macro="" textlink="">
      <xdr:nvSpPr>
        <xdr:cNvPr id="703" name="n_2aveValue【庁舎】&#10;一人当たり面積"/>
        <xdr:cNvSpPr txBox="1"/>
      </xdr:nvSpPr>
      <xdr:spPr>
        <a:xfrm>
          <a:off x="20199427"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36830</xdr:rowOff>
    </xdr:from>
    <xdr:to>
      <xdr:col>102</xdr:col>
      <xdr:colOff>165100</xdr:colOff>
      <xdr:row>104</xdr:row>
      <xdr:rowOff>138430</xdr:rowOff>
    </xdr:to>
    <xdr:sp macro="" textlink="">
      <xdr:nvSpPr>
        <xdr:cNvPr id="704" name="フローチャート: 判断 703"/>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129557</xdr:rowOff>
    </xdr:from>
    <xdr:ext cx="469744" cy="259045"/>
    <xdr:sp macro="" textlink="">
      <xdr:nvSpPr>
        <xdr:cNvPr id="705" name="n_3aveValue【庁舎】&#10;一人当たり面積"/>
        <xdr:cNvSpPr txBox="1"/>
      </xdr:nvSpPr>
      <xdr:spPr>
        <a:xfrm>
          <a:off x="193104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122555</xdr:rowOff>
    </xdr:from>
    <xdr:to>
      <xdr:col>98</xdr:col>
      <xdr:colOff>38100</xdr:colOff>
      <xdr:row>105</xdr:row>
      <xdr:rowOff>52705</xdr:rowOff>
    </xdr:to>
    <xdr:sp macro="" textlink="">
      <xdr:nvSpPr>
        <xdr:cNvPr id="706" name="フローチャート: 判断 705"/>
        <xdr:cNvSpPr/>
      </xdr:nvSpPr>
      <xdr:spPr>
        <a:xfrm>
          <a:off x="18605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103</xdr:row>
      <xdr:rowOff>69232</xdr:rowOff>
    </xdr:from>
    <xdr:ext cx="469744" cy="259045"/>
    <xdr:sp macro="" textlink="">
      <xdr:nvSpPr>
        <xdr:cNvPr id="707" name="n_4aveValue【庁舎】&#10;一人当たり面積"/>
        <xdr:cNvSpPr txBox="1"/>
      </xdr:nvSpPr>
      <xdr:spPr>
        <a:xfrm>
          <a:off x="18421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8" name="テキスト ボックス 7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9" name="テキスト ボックス 7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0" name="テキスト ボックス 7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1" name="テキスト ボックス 7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2" name="テキスト ボックス 7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63500</xdr:rowOff>
    </xdr:from>
    <xdr:to>
      <xdr:col>116</xdr:col>
      <xdr:colOff>114300</xdr:colOff>
      <xdr:row>103</xdr:row>
      <xdr:rowOff>165100</xdr:rowOff>
    </xdr:to>
    <xdr:sp macro="" textlink="">
      <xdr:nvSpPr>
        <xdr:cNvPr id="713" name="楕円 712"/>
        <xdr:cNvSpPr/>
      </xdr:nvSpPr>
      <xdr:spPr>
        <a:xfrm>
          <a:off x="221107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86377</xdr:rowOff>
    </xdr:from>
    <xdr:ext cx="469744" cy="259045"/>
    <xdr:sp macro="" textlink="">
      <xdr:nvSpPr>
        <xdr:cNvPr id="714" name="【庁舎】&#10;一人当たり面積該当値テキスト"/>
        <xdr:cNvSpPr txBox="1"/>
      </xdr:nvSpPr>
      <xdr:spPr>
        <a:xfrm>
          <a:off x="22199600"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76836</xdr:rowOff>
    </xdr:from>
    <xdr:to>
      <xdr:col>112</xdr:col>
      <xdr:colOff>38100</xdr:colOff>
      <xdr:row>104</xdr:row>
      <xdr:rowOff>6986</xdr:rowOff>
    </xdr:to>
    <xdr:sp macro="" textlink="">
      <xdr:nvSpPr>
        <xdr:cNvPr id="715" name="楕円 714"/>
        <xdr:cNvSpPr/>
      </xdr:nvSpPr>
      <xdr:spPr>
        <a:xfrm>
          <a:off x="21272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114300</xdr:rowOff>
    </xdr:from>
    <xdr:to>
      <xdr:col>116</xdr:col>
      <xdr:colOff>63500</xdr:colOff>
      <xdr:row>103</xdr:row>
      <xdr:rowOff>127636</xdr:rowOff>
    </xdr:to>
    <xdr:cxnSp macro="">
      <xdr:nvCxnSpPr>
        <xdr:cNvPr id="716" name="直線コネクタ 715"/>
        <xdr:cNvCxnSpPr/>
      </xdr:nvCxnSpPr>
      <xdr:spPr>
        <a:xfrm flipV="1">
          <a:off x="21323300" y="1777365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88264</xdr:rowOff>
    </xdr:from>
    <xdr:to>
      <xdr:col>107</xdr:col>
      <xdr:colOff>101600</xdr:colOff>
      <xdr:row>104</xdr:row>
      <xdr:rowOff>18414</xdr:rowOff>
    </xdr:to>
    <xdr:sp macro="" textlink="">
      <xdr:nvSpPr>
        <xdr:cNvPr id="717" name="楕円 716"/>
        <xdr:cNvSpPr/>
      </xdr:nvSpPr>
      <xdr:spPr>
        <a:xfrm>
          <a:off x="20383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127636</xdr:rowOff>
    </xdr:from>
    <xdr:to>
      <xdr:col>111</xdr:col>
      <xdr:colOff>177800</xdr:colOff>
      <xdr:row>103</xdr:row>
      <xdr:rowOff>139064</xdr:rowOff>
    </xdr:to>
    <xdr:cxnSp macro="">
      <xdr:nvCxnSpPr>
        <xdr:cNvPr id="718" name="直線コネクタ 717"/>
        <xdr:cNvCxnSpPr/>
      </xdr:nvCxnSpPr>
      <xdr:spPr>
        <a:xfrm flipV="1">
          <a:off x="20434300" y="177869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95886</xdr:rowOff>
    </xdr:from>
    <xdr:to>
      <xdr:col>102</xdr:col>
      <xdr:colOff>165100</xdr:colOff>
      <xdr:row>104</xdr:row>
      <xdr:rowOff>26036</xdr:rowOff>
    </xdr:to>
    <xdr:sp macro="" textlink="">
      <xdr:nvSpPr>
        <xdr:cNvPr id="719" name="楕円 718"/>
        <xdr:cNvSpPr/>
      </xdr:nvSpPr>
      <xdr:spPr>
        <a:xfrm>
          <a:off x="19494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139064</xdr:rowOff>
    </xdr:from>
    <xdr:to>
      <xdr:col>107</xdr:col>
      <xdr:colOff>50800</xdr:colOff>
      <xdr:row>103</xdr:row>
      <xdr:rowOff>146686</xdr:rowOff>
    </xdr:to>
    <xdr:cxnSp macro="">
      <xdr:nvCxnSpPr>
        <xdr:cNvPr id="720" name="直線コネクタ 719"/>
        <xdr:cNvCxnSpPr/>
      </xdr:nvCxnSpPr>
      <xdr:spPr>
        <a:xfrm flipV="1">
          <a:off x="19545300" y="177984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23513</xdr:rowOff>
    </xdr:from>
    <xdr:ext cx="469744" cy="259045"/>
    <xdr:sp macro="" textlink="">
      <xdr:nvSpPr>
        <xdr:cNvPr id="721" name="n_1mainValue【庁舎】&#10;一人当たり面積"/>
        <xdr:cNvSpPr txBox="1"/>
      </xdr:nvSpPr>
      <xdr:spPr>
        <a:xfrm>
          <a:off x="21075727" y="1751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34941</xdr:rowOff>
    </xdr:from>
    <xdr:ext cx="469744" cy="259045"/>
    <xdr:sp macro="" textlink="">
      <xdr:nvSpPr>
        <xdr:cNvPr id="722" name="n_2mainValue【庁舎】&#10;一人当たり面積"/>
        <xdr:cNvSpPr txBox="1"/>
      </xdr:nvSpPr>
      <xdr:spPr>
        <a:xfrm>
          <a:off x="20199427" y="1752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42563</xdr:rowOff>
    </xdr:from>
    <xdr:ext cx="469744" cy="259045"/>
    <xdr:sp macro="" textlink="">
      <xdr:nvSpPr>
        <xdr:cNvPr id="723" name="n_3mainValue【庁舎】&#10;一人当たり面積"/>
        <xdr:cNvSpPr txBox="1"/>
      </xdr:nvSpPr>
      <xdr:spPr>
        <a:xfrm>
          <a:off x="19310427" y="1753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町立図書館については、令和元年度に中央公民館と一体的に更新整備を行ったことから、図書館の有形固定資産減価償却率が大きく改善した。</a:t>
          </a:r>
        </a:p>
        <a:p>
          <a:r>
            <a:rPr kumimoji="1" lang="ja-JP" altLang="en-US" sz="1300">
              <a:latin typeface="ＭＳ Ｐゴシック" panose="020B0600070205080204" pitchFamily="50" charset="-128"/>
              <a:ea typeface="ＭＳ Ｐゴシック" panose="020B0600070205080204" pitchFamily="50" charset="-128"/>
            </a:rPr>
            <a:t>　一方、体育館（令和元年度：</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％）、福祉施設（令和元年度：</a:t>
          </a:r>
          <a:r>
            <a:rPr kumimoji="1" lang="en-US" altLang="ja-JP" sz="1300">
              <a:latin typeface="ＭＳ Ｐゴシック" panose="020B0600070205080204" pitchFamily="50" charset="-128"/>
              <a:ea typeface="ＭＳ Ｐゴシック" panose="020B0600070205080204" pitchFamily="50" charset="-128"/>
            </a:rPr>
            <a:t>90.9</a:t>
          </a:r>
          <a:r>
            <a:rPr kumimoji="1" lang="ja-JP" altLang="en-US" sz="1300">
              <a:latin typeface="ＭＳ Ｐゴシック" panose="020B0600070205080204" pitchFamily="50" charset="-128"/>
              <a:ea typeface="ＭＳ Ｐゴシック" panose="020B0600070205080204" pitchFamily="50" charset="-128"/>
            </a:rPr>
            <a:t>％）、一般廃棄物処理施設（令和元年度：</a:t>
          </a:r>
          <a:r>
            <a:rPr kumimoji="1" lang="en-US" altLang="ja-JP" sz="1300">
              <a:latin typeface="ＭＳ Ｐゴシック" panose="020B0600070205080204" pitchFamily="50" charset="-128"/>
              <a:ea typeface="ＭＳ Ｐゴシック" panose="020B0600070205080204" pitchFamily="50" charset="-128"/>
            </a:rPr>
            <a:t>84.1</a:t>
          </a:r>
          <a:r>
            <a:rPr kumimoji="1" lang="ja-JP" altLang="en-US" sz="1300">
              <a:latin typeface="ＭＳ Ｐゴシック" panose="020B0600070205080204" pitchFamily="50" charset="-128"/>
              <a:ea typeface="ＭＳ Ｐゴシック" panose="020B0600070205080204" pitchFamily="50" charset="-128"/>
            </a:rPr>
            <a:t>％）の老朽化が進んでおり、有形固定資産減価償却率がいずれも類似団体平均を大きく上回っている。一般廃棄物処理施設については、鳥取県東部広域行政管理組合が新たな可燃物処理施設を建設中であり、令和４年度に完成する予定である。その他の施設については、公共施設等総合管理計画に沿って公共施設の再配置や長寿命化を検討していく方針であ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
11,338
122.32
7,449,485
7,316,581
118,955
4,214,343
7,400,817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人口減少、少子高齢化により生産年齢人口が少ないこと、また、産業規模が比較的小さいことなどから、税収が少なく、地方交付税への依存度が高くなっており、財政力指数は類似団体平均を下回っている。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引き続き、人口減少の抑制や産業の育成・活性化など、地域創生の取組を推進することにより、財政基盤の強化を図る。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xdr:cNvCxnSpPr/>
      </xdr:nvCxnSpPr>
      <xdr:spPr>
        <a:xfrm>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152702</xdr:rowOff>
    </xdr:to>
    <xdr:cxnSp macro="">
      <xdr:nvCxnSpPr>
        <xdr:cNvPr id="73" name="直線コネクタ 72"/>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xdr:cNvCxnSpPr/>
      </xdr:nvCxnSpPr>
      <xdr:spPr>
        <a:xfrm flipV="1">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保育料の無償化、消費税率の引上げ、過疎対策事業債等の元金償還の開始などに伴い経常経費充当一般財源が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％増加したものの、歳入において、子ども・子育て支援臨時交付金が増加したこと等により、経常一般財源が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％増加したため、経常収支比率は、前年度より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ポイント増に止まった。</a:t>
          </a:r>
        </a:p>
        <a:p>
          <a:r>
            <a:rPr kumimoji="1" lang="ja-JP" altLang="en-US" sz="1300">
              <a:latin typeface="ＭＳ Ｐゴシック" panose="020B0600070205080204" pitchFamily="50" charset="-128"/>
              <a:ea typeface="ＭＳ Ｐゴシック" panose="020B0600070205080204" pitchFamily="50" charset="-128"/>
            </a:rPr>
            <a:t>　今後は、保育料無償化や消費増税の影響が平年化されることに加え、社会保障経費の更なる増加、元利償還金の増加などが懸念されることから、引き続き、経常経費の見直し・削減や財源確保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62</xdr:row>
      <xdr:rowOff>56515</xdr:rowOff>
    </xdr:to>
    <xdr:cxnSp macro="">
      <xdr:nvCxnSpPr>
        <xdr:cNvPr id="133" name="直線コネクタ 132"/>
        <xdr:cNvCxnSpPr/>
      </xdr:nvCxnSpPr>
      <xdr:spPr>
        <a:xfrm>
          <a:off x="4114800" y="1066630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62</xdr:row>
      <xdr:rowOff>80645</xdr:rowOff>
    </xdr:to>
    <xdr:cxnSp macro="">
      <xdr:nvCxnSpPr>
        <xdr:cNvPr id="136" name="直線コネクタ 135"/>
        <xdr:cNvCxnSpPr/>
      </xdr:nvCxnSpPr>
      <xdr:spPr>
        <a:xfrm flipV="1">
          <a:off x="3225800" y="1066630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80645</xdr:rowOff>
    </xdr:from>
    <xdr:to>
      <xdr:col>15</xdr:col>
      <xdr:colOff>82550</xdr:colOff>
      <xdr:row>62</xdr:row>
      <xdr:rowOff>161079</xdr:rowOff>
    </xdr:to>
    <xdr:cxnSp macro="">
      <xdr:nvCxnSpPr>
        <xdr:cNvPr id="139" name="直線コネクタ 138"/>
        <xdr:cNvCxnSpPr/>
      </xdr:nvCxnSpPr>
      <xdr:spPr>
        <a:xfrm flipV="1">
          <a:off x="2336800" y="1071054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62</xdr:row>
      <xdr:rowOff>161079</xdr:rowOff>
    </xdr:to>
    <xdr:cxnSp macro="">
      <xdr:nvCxnSpPr>
        <xdr:cNvPr id="142" name="直線コネクタ 141"/>
        <xdr:cNvCxnSpPr/>
      </xdr:nvCxnSpPr>
      <xdr:spPr>
        <a:xfrm>
          <a:off x="1447800" y="1069043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5" name="フローチャート: 判断 144"/>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46" name="テキスト ボックス 145"/>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52" name="楕円 151"/>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22242</xdr:rowOff>
    </xdr:from>
    <xdr:ext cx="762000" cy="259045"/>
    <xdr:sp macro="" textlink="">
      <xdr:nvSpPr>
        <xdr:cNvPr id="153" name="財政構造の弾力性該当値テキスト"/>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4" name="楕円 153"/>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5" name="テキスト ボックス 154"/>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29845</xdr:rowOff>
    </xdr:from>
    <xdr:to>
      <xdr:col>15</xdr:col>
      <xdr:colOff>133350</xdr:colOff>
      <xdr:row>62</xdr:row>
      <xdr:rowOff>131445</xdr:rowOff>
    </xdr:to>
    <xdr:sp macro="" textlink="">
      <xdr:nvSpPr>
        <xdr:cNvPr id="156" name="楕円 155"/>
        <xdr:cNvSpPr/>
      </xdr:nvSpPr>
      <xdr:spPr>
        <a:xfrm>
          <a:off x="3175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141622</xdr:rowOff>
    </xdr:from>
    <xdr:ext cx="762000" cy="259045"/>
    <xdr:sp macro="" textlink="">
      <xdr:nvSpPr>
        <xdr:cNvPr id="157" name="テキスト ボックス 156"/>
        <xdr:cNvSpPr txBox="1"/>
      </xdr:nvSpPr>
      <xdr:spPr>
        <a:xfrm>
          <a:off x="2844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110279</xdr:rowOff>
    </xdr:from>
    <xdr:to>
      <xdr:col>11</xdr:col>
      <xdr:colOff>82550</xdr:colOff>
      <xdr:row>63</xdr:row>
      <xdr:rowOff>40429</xdr:rowOff>
    </xdr:to>
    <xdr:sp macro="" textlink="">
      <xdr:nvSpPr>
        <xdr:cNvPr id="158" name="楕円 157"/>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25206</xdr:rowOff>
    </xdr:from>
    <xdr:ext cx="762000" cy="259045"/>
    <xdr:sp macro="" textlink="">
      <xdr:nvSpPr>
        <xdr:cNvPr id="159" name="テキスト ボックス 158"/>
        <xdr:cNvSpPr txBox="1"/>
      </xdr:nvSpPr>
      <xdr:spPr>
        <a:xfrm>
          <a:off x="1955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60" name="楕円 159"/>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96114</xdr:rowOff>
    </xdr:from>
    <xdr:ext cx="762000" cy="259045"/>
    <xdr:sp macro="" textlink="">
      <xdr:nvSpPr>
        <xdr:cNvPr id="161" name="テキスト ボックス 160"/>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物件費について、地籍調査の事業量の増加や小中学校における児童生徒用タブレット端末の購入に加え、会計年度任用職員制度への移行（令和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年度から）を踏まえた臨時職員賃金単価の増額などにより、全体で</a:t>
          </a:r>
          <a:r>
            <a:rPr kumimoji="1" lang="en-US" altLang="ja-JP" sz="1300">
              <a:latin typeface="ＭＳ Ｐゴシック" panose="020B0600070205080204" pitchFamily="50" charset="-128"/>
              <a:ea typeface="ＭＳ Ｐゴシック" panose="020B0600070205080204" pitchFamily="50" charset="-128"/>
            </a:rPr>
            <a:t>102,237</a:t>
          </a:r>
          <a:r>
            <a:rPr kumimoji="1" lang="ja-JP" altLang="en-US" sz="1300">
              <a:latin typeface="ＭＳ Ｐゴシック" panose="020B0600070205080204" pitchFamily="50" charset="-128"/>
              <a:ea typeface="ＭＳ Ｐゴシック" panose="020B0600070205080204" pitchFamily="50" charset="-128"/>
            </a:rPr>
            <a:t>千円増加（</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％増）した。また、人件費では、給与改定等による職員給料の増加などにより、全体で</a:t>
          </a:r>
          <a:r>
            <a:rPr kumimoji="1" lang="en-US" altLang="ja-JP" sz="1300">
              <a:latin typeface="ＭＳ Ｐゴシック" panose="020B0600070205080204" pitchFamily="50" charset="-128"/>
              <a:ea typeface="ＭＳ Ｐゴシック" panose="020B0600070205080204" pitchFamily="50" charset="-128"/>
            </a:rPr>
            <a:t>4,463</a:t>
          </a:r>
          <a:r>
            <a:rPr kumimoji="1" lang="ja-JP" altLang="en-US" sz="1300">
              <a:latin typeface="ＭＳ Ｐゴシック" panose="020B0600070205080204" pitchFamily="50" charset="-128"/>
              <a:ea typeface="ＭＳ Ｐゴシック" panose="020B0600070205080204" pitchFamily="50" charset="-128"/>
            </a:rPr>
            <a:t>千円増加（</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％増）した。</a:t>
          </a: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引き続き、定員適正化計画に基づく適切な定員管理を行うとともに、業務の合理化・効率化による経常経費の抑制に努める必要がある。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65639</xdr:rowOff>
    </xdr:from>
    <xdr:to>
      <xdr:col>23</xdr:col>
      <xdr:colOff>133350</xdr:colOff>
      <xdr:row>82</xdr:row>
      <xdr:rowOff>115987</xdr:rowOff>
    </xdr:to>
    <xdr:cxnSp macro="">
      <xdr:nvCxnSpPr>
        <xdr:cNvPr id="196" name="直線コネクタ 195"/>
        <xdr:cNvCxnSpPr/>
      </xdr:nvCxnSpPr>
      <xdr:spPr>
        <a:xfrm>
          <a:off x="4114800" y="14124539"/>
          <a:ext cx="838200" cy="5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48278</xdr:rowOff>
    </xdr:from>
    <xdr:to>
      <xdr:col>19</xdr:col>
      <xdr:colOff>133350</xdr:colOff>
      <xdr:row>82</xdr:row>
      <xdr:rowOff>65639</xdr:rowOff>
    </xdr:to>
    <xdr:cxnSp macro="">
      <xdr:nvCxnSpPr>
        <xdr:cNvPr id="199" name="直線コネクタ 198"/>
        <xdr:cNvCxnSpPr/>
      </xdr:nvCxnSpPr>
      <xdr:spPr>
        <a:xfrm>
          <a:off x="3225800" y="14107178"/>
          <a:ext cx="889000" cy="1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48278</xdr:rowOff>
    </xdr:from>
    <xdr:to>
      <xdr:col>15</xdr:col>
      <xdr:colOff>82550</xdr:colOff>
      <xdr:row>82</xdr:row>
      <xdr:rowOff>48761</xdr:rowOff>
    </xdr:to>
    <xdr:cxnSp macro="">
      <xdr:nvCxnSpPr>
        <xdr:cNvPr id="202" name="直線コネクタ 201"/>
        <xdr:cNvCxnSpPr/>
      </xdr:nvCxnSpPr>
      <xdr:spPr>
        <a:xfrm flipV="1">
          <a:off x="2336800" y="14107178"/>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28842</xdr:rowOff>
    </xdr:from>
    <xdr:to>
      <xdr:col>11</xdr:col>
      <xdr:colOff>31750</xdr:colOff>
      <xdr:row>82</xdr:row>
      <xdr:rowOff>48761</xdr:rowOff>
    </xdr:to>
    <xdr:cxnSp macro="">
      <xdr:nvCxnSpPr>
        <xdr:cNvPr id="205" name="直線コネクタ 204"/>
        <xdr:cNvCxnSpPr/>
      </xdr:nvCxnSpPr>
      <xdr:spPr>
        <a:xfrm>
          <a:off x="1447800" y="14087742"/>
          <a:ext cx="889000" cy="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8" name="フローチャート: 判断 207"/>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9" name="テキスト ボックス 208"/>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65187</xdr:rowOff>
    </xdr:from>
    <xdr:to>
      <xdr:col>23</xdr:col>
      <xdr:colOff>184150</xdr:colOff>
      <xdr:row>82</xdr:row>
      <xdr:rowOff>166787</xdr:rowOff>
    </xdr:to>
    <xdr:sp macro="" textlink="">
      <xdr:nvSpPr>
        <xdr:cNvPr id="215" name="楕円 214"/>
        <xdr:cNvSpPr/>
      </xdr:nvSpPr>
      <xdr:spPr>
        <a:xfrm>
          <a:off x="4902200" y="141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37264</xdr:rowOff>
    </xdr:from>
    <xdr:ext cx="762000" cy="259045"/>
    <xdr:sp macro="" textlink="">
      <xdr:nvSpPr>
        <xdr:cNvPr id="216" name="人件費・物件費等の状況該当値テキスト"/>
        <xdr:cNvSpPr txBox="1"/>
      </xdr:nvSpPr>
      <xdr:spPr>
        <a:xfrm>
          <a:off x="5041900" y="1409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14839</xdr:rowOff>
    </xdr:from>
    <xdr:to>
      <xdr:col>19</xdr:col>
      <xdr:colOff>184150</xdr:colOff>
      <xdr:row>82</xdr:row>
      <xdr:rowOff>116439</xdr:rowOff>
    </xdr:to>
    <xdr:sp macro="" textlink="">
      <xdr:nvSpPr>
        <xdr:cNvPr id="217" name="楕円 216"/>
        <xdr:cNvSpPr/>
      </xdr:nvSpPr>
      <xdr:spPr>
        <a:xfrm>
          <a:off x="4064000" y="140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101216</xdr:rowOff>
    </xdr:from>
    <xdr:ext cx="736600" cy="259045"/>
    <xdr:sp macro="" textlink="">
      <xdr:nvSpPr>
        <xdr:cNvPr id="218" name="テキスト ボックス 217"/>
        <xdr:cNvSpPr txBox="1"/>
      </xdr:nvSpPr>
      <xdr:spPr>
        <a:xfrm>
          <a:off x="3733800" y="14160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168928</xdr:rowOff>
    </xdr:from>
    <xdr:to>
      <xdr:col>15</xdr:col>
      <xdr:colOff>133350</xdr:colOff>
      <xdr:row>82</xdr:row>
      <xdr:rowOff>99078</xdr:rowOff>
    </xdr:to>
    <xdr:sp macro="" textlink="">
      <xdr:nvSpPr>
        <xdr:cNvPr id="219" name="楕円 218"/>
        <xdr:cNvSpPr/>
      </xdr:nvSpPr>
      <xdr:spPr>
        <a:xfrm>
          <a:off x="3175000" y="1405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83855</xdr:rowOff>
    </xdr:from>
    <xdr:ext cx="762000" cy="259045"/>
    <xdr:sp macro="" textlink="">
      <xdr:nvSpPr>
        <xdr:cNvPr id="220" name="テキスト ボックス 219"/>
        <xdr:cNvSpPr txBox="1"/>
      </xdr:nvSpPr>
      <xdr:spPr>
        <a:xfrm>
          <a:off x="2844800" y="1414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169411</xdr:rowOff>
    </xdr:from>
    <xdr:to>
      <xdr:col>11</xdr:col>
      <xdr:colOff>82550</xdr:colOff>
      <xdr:row>82</xdr:row>
      <xdr:rowOff>99561</xdr:rowOff>
    </xdr:to>
    <xdr:sp macro="" textlink="">
      <xdr:nvSpPr>
        <xdr:cNvPr id="221" name="楕円 220"/>
        <xdr:cNvSpPr/>
      </xdr:nvSpPr>
      <xdr:spPr>
        <a:xfrm>
          <a:off x="2286000" y="14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84338</xdr:rowOff>
    </xdr:from>
    <xdr:ext cx="762000" cy="259045"/>
    <xdr:sp macro="" textlink="">
      <xdr:nvSpPr>
        <xdr:cNvPr id="222" name="テキスト ボックス 221"/>
        <xdr:cNvSpPr txBox="1"/>
      </xdr:nvSpPr>
      <xdr:spPr>
        <a:xfrm>
          <a:off x="1955800" y="1414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149492</xdr:rowOff>
    </xdr:from>
    <xdr:to>
      <xdr:col>7</xdr:col>
      <xdr:colOff>31750</xdr:colOff>
      <xdr:row>82</xdr:row>
      <xdr:rowOff>79642</xdr:rowOff>
    </xdr:to>
    <xdr:sp macro="" textlink="">
      <xdr:nvSpPr>
        <xdr:cNvPr id="223" name="楕円 222"/>
        <xdr:cNvSpPr/>
      </xdr:nvSpPr>
      <xdr:spPr>
        <a:xfrm>
          <a:off x="1397000" y="140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89819</xdr:rowOff>
    </xdr:from>
    <xdr:ext cx="762000" cy="259045"/>
    <xdr:sp macro="" textlink="">
      <xdr:nvSpPr>
        <xdr:cNvPr id="224" name="テキスト ボックス 223"/>
        <xdr:cNvSpPr txBox="1"/>
      </xdr:nvSpPr>
      <xdr:spPr>
        <a:xfrm>
          <a:off x="1066800" y="1380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前年度度と同数値を維持しており、類似団体平均を下回っている。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引き続き、適正な給与水準を維持する。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123673</xdr:rowOff>
    </xdr:to>
    <xdr:cxnSp macro="">
      <xdr:nvCxnSpPr>
        <xdr:cNvPr id="260" name="直線コネクタ 259"/>
        <xdr:cNvCxnSpPr/>
      </xdr:nvCxnSpPr>
      <xdr:spPr>
        <a:xfrm flipV="1">
          <a:off x="16179800" y="1463947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86</xdr:row>
      <xdr:rowOff>113091</xdr:rowOff>
    </xdr:to>
    <xdr:cxnSp macro="">
      <xdr:nvCxnSpPr>
        <xdr:cNvPr id="263" name="直線コネクタ 262"/>
        <xdr:cNvCxnSpPr/>
      </xdr:nvCxnSpPr>
      <xdr:spPr>
        <a:xfrm flipV="1">
          <a:off x="15290800" y="14696923"/>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113091</xdr:rowOff>
    </xdr:to>
    <xdr:cxnSp macro="">
      <xdr:nvCxnSpPr>
        <xdr:cNvPr id="266" name="直線コネクタ 265"/>
        <xdr:cNvCxnSpPr/>
      </xdr:nvCxnSpPr>
      <xdr:spPr>
        <a:xfrm>
          <a:off x="14401800" y="1484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69" name="直線コネクタ 268"/>
        <xdr:cNvCxnSpPr/>
      </xdr:nvCxnSpPr>
      <xdr:spPr>
        <a:xfrm flipV="1">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9" name="楕円 278"/>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80"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72873</xdr:rowOff>
    </xdr:from>
    <xdr:to>
      <xdr:col>77</xdr:col>
      <xdr:colOff>95250</xdr:colOff>
      <xdr:row>86</xdr:row>
      <xdr:rowOff>3023</xdr:rowOff>
    </xdr:to>
    <xdr:sp macro="" textlink="">
      <xdr:nvSpPr>
        <xdr:cNvPr id="281" name="楕円 280"/>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13200</xdr:rowOff>
    </xdr:from>
    <xdr:ext cx="736600" cy="259045"/>
    <xdr:sp macro="" textlink="">
      <xdr:nvSpPr>
        <xdr:cNvPr id="282" name="テキスト ボックス 281"/>
        <xdr:cNvSpPr txBox="1"/>
      </xdr:nvSpPr>
      <xdr:spPr>
        <a:xfrm>
          <a:off x="15798800" y="1441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3" name="楕円 282"/>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4" name="テキスト ボックス 283"/>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5" name="楕円 284"/>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6" name="テキスト ボックス 28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7" name="楕円 286"/>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8" name="テキスト ボックス 287"/>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定員適正化計画に沿った定員管理を実施しているものの、依然として類似団体平均を</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　現状の業務形態においては、定数の維持に留まることから、業務へのデジタル技術の活用など更なる合理化・適正化を進める中で、定数の見直しを検討することが必要である。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26112</xdr:rowOff>
    </xdr:from>
    <xdr:to>
      <xdr:col>81</xdr:col>
      <xdr:colOff>44450</xdr:colOff>
      <xdr:row>62</xdr:row>
      <xdr:rowOff>34798</xdr:rowOff>
    </xdr:to>
    <xdr:cxnSp macro="">
      <xdr:nvCxnSpPr>
        <xdr:cNvPr id="320" name="直線コネクタ 319"/>
        <xdr:cNvCxnSpPr/>
      </xdr:nvCxnSpPr>
      <xdr:spPr>
        <a:xfrm>
          <a:off x="16179800" y="10656012"/>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14046</xdr:rowOff>
    </xdr:from>
    <xdr:to>
      <xdr:col>77</xdr:col>
      <xdr:colOff>44450</xdr:colOff>
      <xdr:row>62</xdr:row>
      <xdr:rowOff>26112</xdr:rowOff>
    </xdr:to>
    <xdr:cxnSp macro="">
      <xdr:nvCxnSpPr>
        <xdr:cNvPr id="323" name="直線コネクタ 322"/>
        <xdr:cNvCxnSpPr/>
      </xdr:nvCxnSpPr>
      <xdr:spPr>
        <a:xfrm>
          <a:off x="15290800" y="106439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13564</xdr:rowOff>
    </xdr:from>
    <xdr:to>
      <xdr:col>72</xdr:col>
      <xdr:colOff>203200</xdr:colOff>
      <xdr:row>62</xdr:row>
      <xdr:rowOff>14046</xdr:rowOff>
    </xdr:to>
    <xdr:cxnSp macro="">
      <xdr:nvCxnSpPr>
        <xdr:cNvPr id="326" name="直線コネクタ 325"/>
        <xdr:cNvCxnSpPr/>
      </xdr:nvCxnSpPr>
      <xdr:spPr>
        <a:xfrm>
          <a:off x="14401800" y="10643464"/>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7289</xdr:rowOff>
    </xdr:from>
    <xdr:to>
      <xdr:col>68</xdr:col>
      <xdr:colOff>152400</xdr:colOff>
      <xdr:row>62</xdr:row>
      <xdr:rowOff>13564</xdr:rowOff>
    </xdr:to>
    <xdr:cxnSp macro="">
      <xdr:nvCxnSpPr>
        <xdr:cNvPr id="329" name="直線コネクタ 328"/>
        <xdr:cNvCxnSpPr/>
      </xdr:nvCxnSpPr>
      <xdr:spPr>
        <a:xfrm>
          <a:off x="13512800" y="10637189"/>
          <a:ext cx="889000" cy="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34798</xdr:rowOff>
    </xdr:from>
    <xdr:to>
      <xdr:col>64</xdr:col>
      <xdr:colOff>152400</xdr:colOff>
      <xdr:row>61</xdr:row>
      <xdr:rowOff>136398</xdr:rowOff>
    </xdr:to>
    <xdr:sp macro="" textlink="">
      <xdr:nvSpPr>
        <xdr:cNvPr id="332" name="フローチャート: 判断 331"/>
        <xdr:cNvSpPr/>
      </xdr:nvSpPr>
      <xdr:spPr>
        <a:xfrm>
          <a:off x="13462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146575</xdr:rowOff>
    </xdr:from>
    <xdr:ext cx="762000" cy="259045"/>
    <xdr:sp macro="" textlink="">
      <xdr:nvSpPr>
        <xdr:cNvPr id="333" name="テキスト ボックス 332"/>
        <xdr:cNvSpPr txBox="1"/>
      </xdr:nvSpPr>
      <xdr:spPr>
        <a:xfrm>
          <a:off x="13131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155448</xdr:rowOff>
    </xdr:from>
    <xdr:to>
      <xdr:col>81</xdr:col>
      <xdr:colOff>95250</xdr:colOff>
      <xdr:row>62</xdr:row>
      <xdr:rowOff>85598</xdr:rowOff>
    </xdr:to>
    <xdr:sp macro="" textlink="">
      <xdr:nvSpPr>
        <xdr:cNvPr id="339" name="楕円 338"/>
        <xdr:cNvSpPr/>
      </xdr:nvSpPr>
      <xdr:spPr>
        <a:xfrm>
          <a:off x="16967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127525</xdr:rowOff>
    </xdr:from>
    <xdr:ext cx="762000" cy="259045"/>
    <xdr:sp macro="" textlink="">
      <xdr:nvSpPr>
        <xdr:cNvPr id="340" name="定員管理の状況該当値テキスト"/>
        <xdr:cNvSpPr txBox="1"/>
      </xdr:nvSpPr>
      <xdr:spPr>
        <a:xfrm>
          <a:off x="17106900" y="1058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146762</xdr:rowOff>
    </xdr:from>
    <xdr:to>
      <xdr:col>77</xdr:col>
      <xdr:colOff>95250</xdr:colOff>
      <xdr:row>62</xdr:row>
      <xdr:rowOff>76912</xdr:rowOff>
    </xdr:to>
    <xdr:sp macro="" textlink="">
      <xdr:nvSpPr>
        <xdr:cNvPr id="341" name="楕円 340"/>
        <xdr:cNvSpPr/>
      </xdr:nvSpPr>
      <xdr:spPr>
        <a:xfrm>
          <a:off x="161290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61689</xdr:rowOff>
    </xdr:from>
    <xdr:ext cx="736600" cy="259045"/>
    <xdr:sp macro="" textlink="">
      <xdr:nvSpPr>
        <xdr:cNvPr id="342" name="テキスト ボックス 341"/>
        <xdr:cNvSpPr txBox="1"/>
      </xdr:nvSpPr>
      <xdr:spPr>
        <a:xfrm>
          <a:off x="15798800" y="10691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134696</xdr:rowOff>
    </xdr:from>
    <xdr:to>
      <xdr:col>73</xdr:col>
      <xdr:colOff>44450</xdr:colOff>
      <xdr:row>62</xdr:row>
      <xdr:rowOff>64846</xdr:rowOff>
    </xdr:to>
    <xdr:sp macro="" textlink="">
      <xdr:nvSpPr>
        <xdr:cNvPr id="343" name="楕円 342"/>
        <xdr:cNvSpPr/>
      </xdr:nvSpPr>
      <xdr:spPr>
        <a:xfrm>
          <a:off x="15240000" y="105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49623</xdr:rowOff>
    </xdr:from>
    <xdr:ext cx="762000" cy="259045"/>
    <xdr:sp macro="" textlink="">
      <xdr:nvSpPr>
        <xdr:cNvPr id="344" name="テキスト ボックス 343"/>
        <xdr:cNvSpPr txBox="1"/>
      </xdr:nvSpPr>
      <xdr:spPr>
        <a:xfrm>
          <a:off x="14909800" y="1067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134214</xdr:rowOff>
    </xdr:from>
    <xdr:to>
      <xdr:col>68</xdr:col>
      <xdr:colOff>203200</xdr:colOff>
      <xdr:row>62</xdr:row>
      <xdr:rowOff>64364</xdr:rowOff>
    </xdr:to>
    <xdr:sp macro="" textlink="">
      <xdr:nvSpPr>
        <xdr:cNvPr id="345" name="楕円 344"/>
        <xdr:cNvSpPr/>
      </xdr:nvSpPr>
      <xdr:spPr>
        <a:xfrm>
          <a:off x="14351000" y="105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49141</xdr:rowOff>
    </xdr:from>
    <xdr:ext cx="762000" cy="259045"/>
    <xdr:sp macro="" textlink="">
      <xdr:nvSpPr>
        <xdr:cNvPr id="346" name="テキスト ボックス 345"/>
        <xdr:cNvSpPr txBox="1"/>
      </xdr:nvSpPr>
      <xdr:spPr>
        <a:xfrm>
          <a:off x="14020800" y="1067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127939</xdr:rowOff>
    </xdr:from>
    <xdr:to>
      <xdr:col>64</xdr:col>
      <xdr:colOff>152400</xdr:colOff>
      <xdr:row>62</xdr:row>
      <xdr:rowOff>58089</xdr:rowOff>
    </xdr:to>
    <xdr:sp macro="" textlink="">
      <xdr:nvSpPr>
        <xdr:cNvPr id="347" name="楕円 346"/>
        <xdr:cNvSpPr/>
      </xdr:nvSpPr>
      <xdr:spPr>
        <a:xfrm>
          <a:off x="13462000" y="105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42866</xdr:rowOff>
    </xdr:from>
    <xdr:ext cx="762000" cy="259045"/>
    <xdr:sp macro="" textlink="">
      <xdr:nvSpPr>
        <xdr:cNvPr id="348" name="テキスト ボックス 347"/>
        <xdr:cNvSpPr txBox="1"/>
      </xdr:nvSpPr>
      <xdr:spPr>
        <a:xfrm>
          <a:off x="13131800" y="1067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元利償還額が増加（＋</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％）などにより分子が増加し、臨時財政対策債を合わせた実質的な普通交付税額の減少（△</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％）などにより、単年度での対実質公債費比率は前年度比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年度の単年度値が高かったことから、３か年平均値では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しかしながら、類似団体平均と比べると、依然として高い数値で推移しており、地方債残高の適切な管理と、公営企業の経営改善を進めるなど、公営企業も含めた公債費負担の適正化を進める必要がある。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12277</xdr:rowOff>
    </xdr:from>
    <xdr:to>
      <xdr:col>81</xdr:col>
      <xdr:colOff>44450</xdr:colOff>
      <xdr:row>44</xdr:row>
      <xdr:rowOff>60537</xdr:rowOff>
    </xdr:to>
    <xdr:cxnSp macro="">
      <xdr:nvCxnSpPr>
        <xdr:cNvPr id="381" name="直線コネクタ 380"/>
        <xdr:cNvCxnSpPr/>
      </xdr:nvCxnSpPr>
      <xdr:spPr>
        <a:xfrm flipV="1">
          <a:off x="16179800" y="755607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60537</xdr:rowOff>
    </xdr:from>
    <xdr:to>
      <xdr:col>77</xdr:col>
      <xdr:colOff>44450</xdr:colOff>
      <xdr:row>44</xdr:row>
      <xdr:rowOff>92710</xdr:rowOff>
    </xdr:to>
    <xdr:cxnSp macro="">
      <xdr:nvCxnSpPr>
        <xdr:cNvPr id="384" name="直線コネクタ 383"/>
        <xdr:cNvCxnSpPr/>
      </xdr:nvCxnSpPr>
      <xdr:spPr>
        <a:xfrm flipV="1">
          <a:off x="15290800" y="76043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92710</xdr:rowOff>
    </xdr:from>
    <xdr:to>
      <xdr:col>72</xdr:col>
      <xdr:colOff>203200</xdr:colOff>
      <xdr:row>44</xdr:row>
      <xdr:rowOff>116840</xdr:rowOff>
    </xdr:to>
    <xdr:cxnSp macro="">
      <xdr:nvCxnSpPr>
        <xdr:cNvPr id="387" name="直線コネクタ 386"/>
        <xdr:cNvCxnSpPr/>
      </xdr:nvCxnSpPr>
      <xdr:spPr>
        <a:xfrm flipV="1">
          <a:off x="14401800" y="76365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44</xdr:row>
      <xdr:rowOff>116840</xdr:rowOff>
    </xdr:to>
    <xdr:cxnSp macro="">
      <xdr:nvCxnSpPr>
        <xdr:cNvPr id="390" name="直線コネクタ 389"/>
        <xdr:cNvCxnSpPr/>
      </xdr:nvCxnSpPr>
      <xdr:spPr>
        <a:xfrm>
          <a:off x="13512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3" name="フローチャート: 判断 392"/>
        <xdr:cNvSpPr/>
      </xdr:nvSpPr>
      <xdr:spPr>
        <a:xfrm>
          <a:off x="13462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19490</xdr:rowOff>
    </xdr:from>
    <xdr:ext cx="762000" cy="259045"/>
    <xdr:sp macro="" textlink="">
      <xdr:nvSpPr>
        <xdr:cNvPr id="394" name="テキスト ボックス 393"/>
        <xdr:cNvSpPr txBox="1"/>
      </xdr:nvSpPr>
      <xdr:spPr>
        <a:xfrm>
          <a:off x="13131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132927</xdr:rowOff>
    </xdr:from>
    <xdr:to>
      <xdr:col>81</xdr:col>
      <xdr:colOff>95250</xdr:colOff>
      <xdr:row>44</xdr:row>
      <xdr:rowOff>63077</xdr:rowOff>
    </xdr:to>
    <xdr:sp macro="" textlink="">
      <xdr:nvSpPr>
        <xdr:cNvPr id="400" name="楕円 399"/>
        <xdr:cNvSpPr/>
      </xdr:nvSpPr>
      <xdr:spPr>
        <a:xfrm>
          <a:off x="16967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105004</xdr:rowOff>
    </xdr:from>
    <xdr:ext cx="762000" cy="259045"/>
    <xdr:sp macro="" textlink="">
      <xdr:nvSpPr>
        <xdr:cNvPr id="401" name="公債費負担の状況該当値テキスト"/>
        <xdr:cNvSpPr txBox="1"/>
      </xdr:nvSpPr>
      <xdr:spPr>
        <a:xfrm>
          <a:off x="17106900" y="747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9737</xdr:rowOff>
    </xdr:from>
    <xdr:to>
      <xdr:col>77</xdr:col>
      <xdr:colOff>95250</xdr:colOff>
      <xdr:row>44</xdr:row>
      <xdr:rowOff>111337</xdr:rowOff>
    </xdr:to>
    <xdr:sp macro="" textlink="">
      <xdr:nvSpPr>
        <xdr:cNvPr id="402" name="楕円 401"/>
        <xdr:cNvSpPr/>
      </xdr:nvSpPr>
      <xdr:spPr>
        <a:xfrm>
          <a:off x="16129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96114</xdr:rowOff>
    </xdr:from>
    <xdr:ext cx="736600" cy="259045"/>
    <xdr:sp macro="" textlink="">
      <xdr:nvSpPr>
        <xdr:cNvPr id="403" name="テキスト ボックス 402"/>
        <xdr:cNvSpPr txBox="1"/>
      </xdr:nvSpPr>
      <xdr:spPr>
        <a:xfrm>
          <a:off x="15798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41910</xdr:rowOff>
    </xdr:from>
    <xdr:to>
      <xdr:col>73</xdr:col>
      <xdr:colOff>44450</xdr:colOff>
      <xdr:row>44</xdr:row>
      <xdr:rowOff>143510</xdr:rowOff>
    </xdr:to>
    <xdr:sp macro="" textlink="">
      <xdr:nvSpPr>
        <xdr:cNvPr id="404" name="楕円 403"/>
        <xdr:cNvSpPr/>
      </xdr:nvSpPr>
      <xdr:spPr>
        <a:xfrm>
          <a:off x="15240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128287</xdr:rowOff>
    </xdr:from>
    <xdr:ext cx="762000" cy="259045"/>
    <xdr:sp macro="" textlink="">
      <xdr:nvSpPr>
        <xdr:cNvPr id="405" name="テキスト ボックス 404"/>
        <xdr:cNvSpPr txBox="1"/>
      </xdr:nvSpPr>
      <xdr:spPr>
        <a:xfrm>
          <a:off x="14909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6" name="楕円 405"/>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7" name="テキスト ボックス 406"/>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8" name="楕円 407"/>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9" name="テキスト ボックス 408"/>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％増加したものの、公営企業債等繰入見込額（△</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％）や退職手当負担見込額（△</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％）が減少したことにより、将来負担比率としては、対前年度比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値は概ね将来負担のない状態が続いており、類似団体に比べて公債費や公営企業に対する負担が大きいことが考えられる。大規模な建設投資により、今後、地方債残高の増加が見込まれることから、公債費負担の適正化と公営企業の経営改善に努め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98806</xdr:rowOff>
    </xdr:from>
    <xdr:to>
      <xdr:col>81</xdr:col>
      <xdr:colOff>44450</xdr:colOff>
      <xdr:row>16</xdr:row>
      <xdr:rowOff>106528</xdr:rowOff>
    </xdr:to>
    <xdr:cxnSp macro="">
      <xdr:nvCxnSpPr>
        <xdr:cNvPr id="441" name="直線コネクタ 440"/>
        <xdr:cNvCxnSpPr/>
      </xdr:nvCxnSpPr>
      <xdr:spPr>
        <a:xfrm flipV="1">
          <a:off x="16179800" y="2842006"/>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106528</xdr:rowOff>
    </xdr:from>
    <xdr:to>
      <xdr:col>77</xdr:col>
      <xdr:colOff>44450</xdr:colOff>
      <xdr:row>16</xdr:row>
      <xdr:rowOff>168300</xdr:rowOff>
    </xdr:to>
    <xdr:cxnSp macro="">
      <xdr:nvCxnSpPr>
        <xdr:cNvPr id="444" name="直線コネクタ 443"/>
        <xdr:cNvCxnSpPr/>
      </xdr:nvCxnSpPr>
      <xdr:spPr>
        <a:xfrm flipV="1">
          <a:off x="15290800" y="2849728"/>
          <a:ext cx="889000" cy="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168300</xdr:rowOff>
    </xdr:from>
    <xdr:to>
      <xdr:col>72</xdr:col>
      <xdr:colOff>203200</xdr:colOff>
      <xdr:row>17</xdr:row>
      <xdr:rowOff>38354</xdr:rowOff>
    </xdr:to>
    <xdr:cxnSp macro="">
      <xdr:nvCxnSpPr>
        <xdr:cNvPr id="447" name="直線コネクタ 446"/>
        <xdr:cNvCxnSpPr/>
      </xdr:nvCxnSpPr>
      <xdr:spPr>
        <a:xfrm flipV="1">
          <a:off x="14401800" y="2911500"/>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38354</xdr:rowOff>
    </xdr:from>
    <xdr:to>
      <xdr:col>68</xdr:col>
      <xdr:colOff>152400</xdr:colOff>
      <xdr:row>17</xdr:row>
      <xdr:rowOff>44145</xdr:rowOff>
    </xdr:to>
    <xdr:cxnSp macro="">
      <xdr:nvCxnSpPr>
        <xdr:cNvPr id="450" name="直線コネクタ 449"/>
        <xdr:cNvCxnSpPr/>
      </xdr:nvCxnSpPr>
      <xdr:spPr>
        <a:xfrm flipV="1">
          <a:off x="13512800" y="295300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3" name="フローチャート: 判断 452"/>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4" name="テキスト ボックス 453"/>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48006</xdr:rowOff>
    </xdr:from>
    <xdr:to>
      <xdr:col>81</xdr:col>
      <xdr:colOff>95250</xdr:colOff>
      <xdr:row>16</xdr:row>
      <xdr:rowOff>149606</xdr:rowOff>
    </xdr:to>
    <xdr:sp macro="" textlink="">
      <xdr:nvSpPr>
        <xdr:cNvPr id="460" name="楕円 459"/>
        <xdr:cNvSpPr/>
      </xdr:nvSpPr>
      <xdr:spPr>
        <a:xfrm>
          <a:off x="169672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20083</xdr:rowOff>
    </xdr:from>
    <xdr:ext cx="762000" cy="259045"/>
    <xdr:sp macro="" textlink="">
      <xdr:nvSpPr>
        <xdr:cNvPr id="461" name="将来負担の状況該当値テキスト"/>
        <xdr:cNvSpPr txBox="1"/>
      </xdr:nvSpPr>
      <xdr:spPr>
        <a:xfrm>
          <a:off x="17106900" y="276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55728</xdr:rowOff>
    </xdr:from>
    <xdr:to>
      <xdr:col>77</xdr:col>
      <xdr:colOff>95250</xdr:colOff>
      <xdr:row>16</xdr:row>
      <xdr:rowOff>157328</xdr:rowOff>
    </xdr:to>
    <xdr:sp macro="" textlink="">
      <xdr:nvSpPr>
        <xdr:cNvPr id="462" name="楕円 461"/>
        <xdr:cNvSpPr/>
      </xdr:nvSpPr>
      <xdr:spPr>
        <a:xfrm>
          <a:off x="16129000" y="27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142105</xdr:rowOff>
    </xdr:from>
    <xdr:ext cx="736600" cy="259045"/>
    <xdr:sp macro="" textlink="">
      <xdr:nvSpPr>
        <xdr:cNvPr id="463" name="テキスト ボックス 462"/>
        <xdr:cNvSpPr txBox="1"/>
      </xdr:nvSpPr>
      <xdr:spPr>
        <a:xfrm>
          <a:off x="15798800" y="288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117500</xdr:rowOff>
    </xdr:from>
    <xdr:to>
      <xdr:col>73</xdr:col>
      <xdr:colOff>44450</xdr:colOff>
      <xdr:row>17</xdr:row>
      <xdr:rowOff>47650</xdr:rowOff>
    </xdr:to>
    <xdr:sp macro="" textlink="">
      <xdr:nvSpPr>
        <xdr:cNvPr id="464" name="楕円 463"/>
        <xdr:cNvSpPr/>
      </xdr:nvSpPr>
      <xdr:spPr>
        <a:xfrm>
          <a:off x="15240000" y="28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32427</xdr:rowOff>
    </xdr:from>
    <xdr:ext cx="762000" cy="259045"/>
    <xdr:sp macro="" textlink="">
      <xdr:nvSpPr>
        <xdr:cNvPr id="465" name="テキスト ボックス 464"/>
        <xdr:cNvSpPr txBox="1"/>
      </xdr:nvSpPr>
      <xdr:spPr>
        <a:xfrm>
          <a:off x="14909800" y="29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159004</xdr:rowOff>
    </xdr:from>
    <xdr:to>
      <xdr:col>68</xdr:col>
      <xdr:colOff>203200</xdr:colOff>
      <xdr:row>17</xdr:row>
      <xdr:rowOff>89154</xdr:rowOff>
    </xdr:to>
    <xdr:sp macro="" textlink="">
      <xdr:nvSpPr>
        <xdr:cNvPr id="466" name="楕円 465"/>
        <xdr:cNvSpPr/>
      </xdr:nvSpPr>
      <xdr:spPr>
        <a:xfrm>
          <a:off x="14351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73931</xdr:rowOff>
    </xdr:from>
    <xdr:ext cx="762000" cy="259045"/>
    <xdr:sp macro="" textlink="">
      <xdr:nvSpPr>
        <xdr:cNvPr id="467" name="テキスト ボックス 466"/>
        <xdr:cNvSpPr txBox="1"/>
      </xdr:nvSpPr>
      <xdr:spPr>
        <a:xfrm>
          <a:off x="14020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164795</xdr:rowOff>
    </xdr:from>
    <xdr:to>
      <xdr:col>64</xdr:col>
      <xdr:colOff>152400</xdr:colOff>
      <xdr:row>17</xdr:row>
      <xdr:rowOff>94945</xdr:rowOff>
    </xdr:to>
    <xdr:sp macro="" textlink="">
      <xdr:nvSpPr>
        <xdr:cNvPr id="468" name="楕円 467"/>
        <xdr:cNvSpPr/>
      </xdr:nvSpPr>
      <xdr:spPr>
        <a:xfrm>
          <a:off x="13462000" y="29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79722</xdr:rowOff>
    </xdr:from>
    <xdr:ext cx="762000" cy="259045"/>
    <xdr:sp macro="" textlink="">
      <xdr:nvSpPr>
        <xdr:cNvPr id="469" name="テキスト ボックス 468"/>
        <xdr:cNvSpPr txBox="1"/>
      </xdr:nvSpPr>
      <xdr:spPr>
        <a:xfrm>
          <a:off x="13131800" y="299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
11,338
122.32
7,449,485
7,316,581
118,955
4,214,343
7,400,817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給与改定等により職員給料が増加したほか、保育料の無償化に伴い、保育士の給料に充当している一般財源が増加したことなどにより、対前年度比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引き続き、適切な定員管理等により、人件費の適正化に努める必要がある。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69850</xdr:rowOff>
    </xdr:to>
    <xdr:cxnSp macro="">
      <xdr:nvCxnSpPr>
        <xdr:cNvPr id="64" name="直線コネクタ 63"/>
        <xdr:cNvCxnSpPr/>
      </xdr:nvCxnSpPr>
      <xdr:spPr>
        <a:xfrm>
          <a:off x="3987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69850</xdr:rowOff>
    </xdr:to>
    <xdr:cxnSp macro="">
      <xdr:nvCxnSpPr>
        <xdr:cNvPr id="67" name="直線コネクタ 66"/>
        <xdr:cNvCxnSpPr/>
      </xdr:nvCxnSpPr>
      <xdr:spPr>
        <a:xfrm flipV="1">
          <a:off x="3098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97282</xdr:rowOff>
    </xdr:to>
    <xdr:cxnSp macro="">
      <xdr:nvCxnSpPr>
        <xdr:cNvPr id="70" name="直線コネクタ 69"/>
        <xdr:cNvCxnSpPr/>
      </xdr:nvCxnSpPr>
      <xdr:spPr>
        <a:xfrm flipV="1">
          <a:off x="2209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97282</xdr:rowOff>
    </xdr:to>
    <xdr:cxnSp macro="">
      <xdr:nvCxnSpPr>
        <xdr:cNvPr id="73" name="直線コネクタ 72"/>
        <xdr:cNvCxnSpPr/>
      </xdr:nvCxnSpPr>
      <xdr:spPr>
        <a:xfrm>
          <a:off x="1320800" y="6395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7" name="テキスト ボックス 76"/>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消費税増税等の影響により前年度比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ポイント増加したものの、概ね良好な水準を維持している。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引き続き、業務の合理化、徹底した経費削減に努める必要がある。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121557</xdr:rowOff>
    </xdr:from>
    <xdr:to>
      <xdr:col>82</xdr:col>
      <xdr:colOff>107950</xdr:colOff>
      <xdr:row>12</xdr:row>
      <xdr:rowOff>143329</xdr:rowOff>
    </xdr:to>
    <xdr:cxnSp macro="">
      <xdr:nvCxnSpPr>
        <xdr:cNvPr id="127" name="直線コネクタ 126"/>
        <xdr:cNvCxnSpPr/>
      </xdr:nvCxnSpPr>
      <xdr:spPr>
        <a:xfrm>
          <a:off x="15671800" y="21789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28"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121557</xdr:rowOff>
    </xdr:from>
    <xdr:to>
      <xdr:col>78</xdr:col>
      <xdr:colOff>69850</xdr:colOff>
      <xdr:row>12</xdr:row>
      <xdr:rowOff>154214</xdr:rowOff>
    </xdr:to>
    <xdr:cxnSp macro="">
      <xdr:nvCxnSpPr>
        <xdr:cNvPr id="130" name="直線コネクタ 129"/>
        <xdr:cNvCxnSpPr/>
      </xdr:nvCxnSpPr>
      <xdr:spPr>
        <a:xfrm flipV="1">
          <a:off x="14782800" y="2178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154214</xdr:rowOff>
    </xdr:from>
    <xdr:to>
      <xdr:col>73</xdr:col>
      <xdr:colOff>180975</xdr:colOff>
      <xdr:row>13</xdr:row>
      <xdr:rowOff>15421</xdr:rowOff>
    </xdr:to>
    <xdr:cxnSp macro="">
      <xdr:nvCxnSpPr>
        <xdr:cNvPr id="133" name="直線コネクタ 132"/>
        <xdr:cNvCxnSpPr/>
      </xdr:nvCxnSpPr>
      <xdr:spPr>
        <a:xfrm flipV="1">
          <a:off x="13893800" y="2211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15421</xdr:rowOff>
    </xdr:from>
    <xdr:to>
      <xdr:col>69</xdr:col>
      <xdr:colOff>92075</xdr:colOff>
      <xdr:row>13</xdr:row>
      <xdr:rowOff>26307</xdr:rowOff>
    </xdr:to>
    <xdr:cxnSp macro="">
      <xdr:nvCxnSpPr>
        <xdr:cNvPr id="136" name="直線コネクタ 135"/>
        <xdr:cNvCxnSpPr/>
      </xdr:nvCxnSpPr>
      <xdr:spPr>
        <a:xfrm flipV="1">
          <a:off x="13004800" y="2244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39" name="フローチャート: 判断 138"/>
        <xdr:cNvSpPr/>
      </xdr:nvSpPr>
      <xdr:spPr>
        <a:xfrm>
          <a:off x="12954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132641</xdr:rowOff>
    </xdr:from>
    <xdr:ext cx="762000" cy="259045"/>
    <xdr:sp macro="" textlink="">
      <xdr:nvSpPr>
        <xdr:cNvPr id="140" name="テキスト ボックス 139"/>
        <xdr:cNvSpPr txBox="1"/>
      </xdr:nvSpPr>
      <xdr:spPr>
        <a:xfrm>
          <a:off x="12623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92529</xdr:rowOff>
    </xdr:from>
    <xdr:to>
      <xdr:col>82</xdr:col>
      <xdr:colOff>158750</xdr:colOff>
      <xdr:row>13</xdr:row>
      <xdr:rowOff>22679</xdr:rowOff>
    </xdr:to>
    <xdr:sp macro="" textlink="">
      <xdr:nvSpPr>
        <xdr:cNvPr id="146" name="楕円 145"/>
        <xdr:cNvSpPr/>
      </xdr:nvSpPr>
      <xdr:spPr>
        <a:xfrm>
          <a:off x="164592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1106</xdr:rowOff>
    </xdr:from>
    <xdr:ext cx="762000" cy="259045"/>
    <xdr:sp macro="" textlink="">
      <xdr:nvSpPr>
        <xdr:cNvPr id="147" name="物件費該当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70757</xdr:rowOff>
    </xdr:from>
    <xdr:to>
      <xdr:col>78</xdr:col>
      <xdr:colOff>120650</xdr:colOff>
      <xdr:row>13</xdr:row>
      <xdr:rowOff>907</xdr:rowOff>
    </xdr:to>
    <xdr:sp macro="" textlink="">
      <xdr:nvSpPr>
        <xdr:cNvPr id="148" name="楕円 147"/>
        <xdr:cNvSpPr/>
      </xdr:nvSpPr>
      <xdr:spPr>
        <a:xfrm>
          <a:off x="15621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11084</xdr:rowOff>
    </xdr:from>
    <xdr:ext cx="736600" cy="259045"/>
    <xdr:sp macro="" textlink="">
      <xdr:nvSpPr>
        <xdr:cNvPr id="149" name="テキスト ボックス 148"/>
        <xdr:cNvSpPr txBox="1"/>
      </xdr:nvSpPr>
      <xdr:spPr>
        <a:xfrm>
          <a:off x="15290800" y="189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103414</xdr:rowOff>
    </xdr:from>
    <xdr:to>
      <xdr:col>74</xdr:col>
      <xdr:colOff>31750</xdr:colOff>
      <xdr:row>13</xdr:row>
      <xdr:rowOff>33564</xdr:rowOff>
    </xdr:to>
    <xdr:sp macro="" textlink="">
      <xdr:nvSpPr>
        <xdr:cNvPr id="150" name="楕円 149"/>
        <xdr:cNvSpPr/>
      </xdr:nvSpPr>
      <xdr:spPr>
        <a:xfrm>
          <a:off x="14732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43741</xdr:rowOff>
    </xdr:from>
    <xdr:ext cx="762000" cy="259045"/>
    <xdr:sp macro="" textlink="">
      <xdr:nvSpPr>
        <xdr:cNvPr id="151" name="テキスト ボックス 150"/>
        <xdr:cNvSpPr txBox="1"/>
      </xdr:nvSpPr>
      <xdr:spPr>
        <a:xfrm>
          <a:off x="14401800" y="19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136071</xdr:rowOff>
    </xdr:from>
    <xdr:to>
      <xdr:col>69</xdr:col>
      <xdr:colOff>142875</xdr:colOff>
      <xdr:row>13</xdr:row>
      <xdr:rowOff>66221</xdr:rowOff>
    </xdr:to>
    <xdr:sp macro="" textlink="">
      <xdr:nvSpPr>
        <xdr:cNvPr id="152" name="楕円 151"/>
        <xdr:cNvSpPr/>
      </xdr:nvSpPr>
      <xdr:spPr>
        <a:xfrm>
          <a:off x="13843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76398</xdr:rowOff>
    </xdr:from>
    <xdr:ext cx="762000" cy="259045"/>
    <xdr:sp macro="" textlink="">
      <xdr:nvSpPr>
        <xdr:cNvPr id="153" name="テキスト ボックス 152"/>
        <xdr:cNvSpPr txBox="1"/>
      </xdr:nvSpPr>
      <xdr:spPr>
        <a:xfrm>
          <a:off x="13512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146957</xdr:rowOff>
    </xdr:from>
    <xdr:to>
      <xdr:col>65</xdr:col>
      <xdr:colOff>53975</xdr:colOff>
      <xdr:row>13</xdr:row>
      <xdr:rowOff>77107</xdr:rowOff>
    </xdr:to>
    <xdr:sp macro="" textlink="">
      <xdr:nvSpPr>
        <xdr:cNvPr id="154" name="楕円 153"/>
        <xdr:cNvSpPr/>
      </xdr:nvSpPr>
      <xdr:spPr>
        <a:xfrm>
          <a:off x="12954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87284</xdr:rowOff>
    </xdr:from>
    <xdr:ext cx="762000" cy="259045"/>
    <xdr:sp macro="" textlink="">
      <xdr:nvSpPr>
        <xdr:cNvPr id="155" name="テキスト ボックス 154"/>
        <xdr:cNvSpPr txBox="1"/>
      </xdr:nvSpPr>
      <xdr:spPr>
        <a:xfrm>
          <a:off x="12623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医療費助成事業や児童手当などが減少したものの、児童扶養手当や生活保護費などの増加により経常一般財源が増加し、前年度比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引き続き、生活困窮者自立支援の充実等による扶助費の抑制や、健康増進の取組等による医療費の抑制に努める必要がある。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158750</xdr:rowOff>
    </xdr:from>
    <xdr:to>
      <xdr:col>24</xdr:col>
      <xdr:colOff>25400</xdr:colOff>
      <xdr:row>58</xdr:row>
      <xdr:rowOff>0</xdr:rowOff>
    </xdr:to>
    <xdr:cxnSp macro="">
      <xdr:nvCxnSpPr>
        <xdr:cNvPr id="187" name="直線コネクタ 186"/>
        <xdr:cNvCxnSpPr/>
      </xdr:nvCxnSpPr>
      <xdr:spPr>
        <a:xfrm>
          <a:off x="3987800" y="9931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158750</xdr:rowOff>
    </xdr:to>
    <xdr:cxnSp macro="">
      <xdr:nvCxnSpPr>
        <xdr:cNvPr id="190" name="直線コネクタ 189"/>
        <xdr:cNvCxnSpPr/>
      </xdr:nvCxnSpPr>
      <xdr:spPr>
        <a:xfrm>
          <a:off x="3098800" y="986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95250</xdr:rowOff>
    </xdr:to>
    <xdr:cxnSp macro="">
      <xdr:nvCxnSpPr>
        <xdr:cNvPr id="193" name="直線コネクタ 192"/>
        <xdr:cNvCxnSpPr/>
      </xdr:nvCxnSpPr>
      <xdr:spPr>
        <a:xfrm>
          <a:off x="2209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82550</xdr:rowOff>
    </xdr:to>
    <xdr:cxnSp macro="">
      <xdr:nvCxnSpPr>
        <xdr:cNvPr id="196" name="直線コネクタ 195"/>
        <xdr:cNvCxnSpPr/>
      </xdr:nvCxnSpPr>
      <xdr:spPr>
        <a:xfrm>
          <a:off x="1320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9" name="フローチャート: 判断 198"/>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0" name="テキスト ボックス 199"/>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6" name="楕円 205"/>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07"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107950</xdr:rowOff>
    </xdr:from>
    <xdr:to>
      <xdr:col>20</xdr:col>
      <xdr:colOff>38100</xdr:colOff>
      <xdr:row>58</xdr:row>
      <xdr:rowOff>38100</xdr:rowOff>
    </xdr:to>
    <xdr:sp macro="" textlink="">
      <xdr:nvSpPr>
        <xdr:cNvPr id="208" name="楕円 207"/>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22877</xdr:rowOff>
    </xdr:from>
    <xdr:ext cx="736600" cy="259045"/>
    <xdr:sp macro="" textlink="">
      <xdr:nvSpPr>
        <xdr:cNvPr id="209" name="テキスト ボックス 208"/>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0" name="楕円 209"/>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211" name="テキスト ボックス 210"/>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2" name="楕円 211"/>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3" name="テキスト ボックス 212"/>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4" name="楕円 213"/>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15" name="テキスト ボックス 214"/>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以上、上回っている。経常一般財源が増加したことに加え、後期高齢者医療特別会計繰出金が減少したことによるものであるが、引き続き、下水道事業等の特別会計における効率的な事業運営により、一般会計繰出金の軽減に努める必要があ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109855</xdr:rowOff>
    </xdr:from>
    <xdr:to>
      <xdr:col>82</xdr:col>
      <xdr:colOff>107950</xdr:colOff>
      <xdr:row>59</xdr:row>
      <xdr:rowOff>149860</xdr:rowOff>
    </xdr:to>
    <xdr:cxnSp macro="">
      <xdr:nvCxnSpPr>
        <xdr:cNvPr id="243" name="直線コネクタ 242"/>
        <xdr:cNvCxnSpPr/>
      </xdr:nvCxnSpPr>
      <xdr:spPr>
        <a:xfrm flipV="1">
          <a:off x="15671800" y="102254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149860</xdr:rowOff>
    </xdr:from>
    <xdr:to>
      <xdr:col>78</xdr:col>
      <xdr:colOff>69850</xdr:colOff>
      <xdr:row>59</xdr:row>
      <xdr:rowOff>167005</xdr:rowOff>
    </xdr:to>
    <xdr:cxnSp macro="">
      <xdr:nvCxnSpPr>
        <xdr:cNvPr id="246" name="直線コネクタ 245"/>
        <xdr:cNvCxnSpPr/>
      </xdr:nvCxnSpPr>
      <xdr:spPr>
        <a:xfrm flipV="1">
          <a:off x="14782800" y="102654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8" name="テキスト ボックス 247"/>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167005</xdr:rowOff>
    </xdr:from>
    <xdr:to>
      <xdr:col>73</xdr:col>
      <xdr:colOff>180975</xdr:colOff>
      <xdr:row>60</xdr:row>
      <xdr:rowOff>29845</xdr:rowOff>
    </xdr:to>
    <xdr:cxnSp macro="">
      <xdr:nvCxnSpPr>
        <xdr:cNvPr id="249" name="直線コネクタ 248"/>
        <xdr:cNvCxnSpPr/>
      </xdr:nvCxnSpPr>
      <xdr:spPr>
        <a:xfrm flipV="1">
          <a:off x="13893800" y="102825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xdr:rowOff>
    </xdr:from>
    <xdr:to>
      <xdr:col>69</xdr:col>
      <xdr:colOff>92075</xdr:colOff>
      <xdr:row>60</xdr:row>
      <xdr:rowOff>29845</xdr:rowOff>
    </xdr:to>
    <xdr:cxnSp macro="">
      <xdr:nvCxnSpPr>
        <xdr:cNvPr id="252" name="直線コネクタ 251"/>
        <xdr:cNvCxnSpPr/>
      </xdr:nvCxnSpPr>
      <xdr:spPr>
        <a:xfrm>
          <a:off x="13004800" y="10288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110490</xdr:rowOff>
    </xdr:from>
    <xdr:to>
      <xdr:col>65</xdr:col>
      <xdr:colOff>53975</xdr:colOff>
      <xdr:row>59</xdr:row>
      <xdr:rowOff>40640</xdr:rowOff>
    </xdr:to>
    <xdr:sp macro="" textlink="">
      <xdr:nvSpPr>
        <xdr:cNvPr id="255" name="フローチャート: 判断 254"/>
        <xdr:cNvSpPr/>
      </xdr:nvSpPr>
      <xdr:spPr>
        <a:xfrm>
          <a:off x="129540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50817</xdr:rowOff>
    </xdr:from>
    <xdr:ext cx="762000" cy="259045"/>
    <xdr:sp macro="" textlink="">
      <xdr:nvSpPr>
        <xdr:cNvPr id="256" name="テキスト ボックス 255"/>
        <xdr:cNvSpPr txBox="1"/>
      </xdr:nvSpPr>
      <xdr:spPr>
        <a:xfrm>
          <a:off x="12623800" y="982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59055</xdr:rowOff>
    </xdr:from>
    <xdr:to>
      <xdr:col>82</xdr:col>
      <xdr:colOff>158750</xdr:colOff>
      <xdr:row>59</xdr:row>
      <xdr:rowOff>160655</xdr:rowOff>
    </xdr:to>
    <xdr:sp macro="" textlink="">
      <xdr:nvSpPr>
        <xdr:cNvPr id="262" name="楕円 261"/>
        <xdr:cNvSpPr/>
      </xdr:nvSpPr>
      <xdr:spPr>
        <a:xfrm>
          <a:off x="164592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31132</xdr:rowOff>
    </xdr:from>
    <xdr:ext cx="762000" cy="259045"/>
    <xdr:sp macro="" textlink="">
      <xdr:nvSpPr>
        <xdr:cNvPr id="263" name="その他該当値テキスト"/>
        <xdr:cNvSpPr txBox="1"/>
      </xdr:nvSpPr>
      <xdr:spPr>
        <a:xfrm>
          <a:off x="165989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99060</xdr:rowOff>
    </xdr:from>
    <xdr:to>
      <xdr:col>78</xdr:col>
      <xdr:colOff>120650</xdr:colOff>
      <xdr:row>60</xdr:row>
      <xdr:rowOff>29210</xdr:rowOff>
    </xdr:to>
    <xdr:sp macro="" textlink="">
      <xdr:nvSpPr>
        <xdr:cNvPr id="264" name="楕円 263"/>
        <xdr:cNvSpPr/>
      </xdr:nvSpPr>
      <xdr:spPr>
        <a:xfrm>
          <a:off x="15621000" y="102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13987</xdr:rowOff>
    </xdr:from>
    <xdr:ext cx="736600" cy="259045"/>
    <xdr:sp macro="" textlink="">
      <xdr:nvSpPr>
        <xdr:cNvPr id="265" name="テキスト ボックス 264"/>
        <xdr:cNvSpPr txBox="1"/>
      </xdr:nvSpPr>
      <xdr:spPr>
        <a:xfrm>
          <a:off x="15290800" y="1030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116205</xdr:rowOff>
    </xdr:from>
    <xdr:to>
      <xdr:col>74</xdr:col>
      <xdr:colOff>31750</xdr:colOff>
      <xdr:row>60</xdr:row>
      <xdr:rowOff>46355</xdr:rowOff>
    </xdr:to>
    <xdr:sp macro="" textlink="">
      <xdr:nvSpPr>
        <xdr:cNvPr id="266" name="楕円 265"/>
        <xdr:cNvSpPr/>
      </xdr:nvSpPr>
      <xdr:spPr>
        <a:xfrm>
          <a:off x="14732000" y="102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31132</xdr:rowOff>
    </xdr:from>
    <xdr:ext cx="762000" cy="259045"/>
    <xdr:sp macro="" textlink="">
      <xdr:nvSpPr>
        <xdr:cNvPr id="267" name="テキスト ボックス 266"/>
        <xdr:cNvSpPr txBox="1"/>
      </xdr:nvSpPr>
      <xdr:spPr>
        <a:xfrm>
          <a:off x="14401800" y="103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150495</xdr:rowOff>
    </xdr:from>
    <xdr:to>
      <xdr:col>69</xdr:col>
      <xdr:colOff>142875</xdr:colOff>
      <xdr:row>60</xdr:row>
      <xdr:rowOff>80645</xdr:rowOff>
    </xdr:to>
    <xdr:sp macro="" textlink="">
      <xdr:nvSpPr>
        <xdr:cNvPr id="268" name="楕円 267"/>
        <xdr:cNvSpPr/>
      </xdr:nvSpPr>
      <xdr:spPr>
        <a:xfrm>
          <a:off x="138430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65422</xdr:rowOff>
    </xdr:from>
    <xdr:ext cx="762000" cy="259045"/>
    <xdr:sp macro="" textlink="">
      <xdr:nvSpPr>
        <xdr:cNvPr id="269" name="テキスト ボックス 268"/>
        <xdr:cNvSpPr txBox="1"/>
      </xdr:nvSpPr>
      <xdr:spPr>
        <a:xfrm>
          <a:off x="13512800" y="103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121920</xdr:rowOff>
    </xdr:from>
    <xdr:to>
      <xdr:col>65</xdr:col>
      <xdr:colOff>53975</xdr:colOff>
      <xdr:row>60</xdr:row>
      <xdr:rowOff>52070</xdr:rowOff>
    </xdr:to>
    <xdr:sp macro="" textlink="">
      <xdr:nvSpPr>
        <xdr:cNvPr id="270" name="楕円 269"/>
        <xdr:cNvSpPr/>
      </xdr:nvSpPr>
      <xdr:spPr>
        <a:xfrm>
          <a:off x="1295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36847</xdr:rowOff>
    </xdr:from>
    <xdr:ext cx="762000" cy="259045"/>
    <xdr:sp macro="" textlink="">
      <xdr:nvSpPr>
        <xdr:cNvPr id="271" name="テキスト ボックス 270"/>
        <xdr:cNvSpPr txBox="1"/>
      </xdr:nvSpPr>
      <xdr:spPr>
        <a:xfrm>
          <a:off x="12623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一部事務組合負担金の増加などに伴い、経常経費は増加しているが、分母である経常一般財源が増加したことにより、比率は横ばいとなっている。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類似団体平均値に比べると低い数値を維持しているが、恒常的な補助金の見直しや公営企業会計の経営改善に努めるなど、引き続き、一般会計の負担の適正化を図る必要がある。</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127000</xdr:rowOff>
    </xdr:to>
    <xdr:cxnSp macro="">
      <xdr:nvCxnSpPr>
        <xdr:cNvPr id="301" name="直線コネクタ 300"/>
        <xdr:cNvCxnSpPr/>
      </xdr:nvCxnSpPr>
      <xdr:spPr>
        <a:xfrm>
          <a:off x="15671800" y="629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127000</xdr:rowOff>
    </xdr:to>
    <xdr:cxnSp macro="">
      <xdr:nvCxnSpPr>
        <xdr:cNvPr id="304" name="直線コネクタ 303"/>
        <xdr:cNvCxnSpPr/>
      </xdr:nvCxnSpPr>
      <xdr:spPr>
        <a:xfrm>
          <a:off x="14782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140716</xdr:rowOff>
    </xdr:to>
    <xdr:cxnSp macro="">
      <xdr:nvCxnSpPr>
        <xdr:cNvPr id="307" name="直線コネクタ 306"/>
        <xdr:cNvCxnSpPr/>
      </xdr:nvCxnSpPr>
      <xdr:spPr>
        <a:xfrm flipV="1">
          <a:off x="13893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154432</xdr:rowOff>
    </xdr:to>
    <xdr:cxnSp macro="">
      <xdr:nvCxnSpPr>
        <xdr:cNvPr id="310" name="直線コネクタ 309"/>
        <xdr:cNvCxnSpPr/>
      </xdr:nvCxnSpPr>
      <xdr:spPr>
        <a:xfrm flipV="1">
          <a:off x="13004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3" name="フローチャート: 判断 312"/>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4" name="テキスト ボックス 313"/>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0" name="楕円 319"/>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1"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2" name="楕円 32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3" name="テキスト ボックス 322"/>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4" name="楕円 323"/>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5" name="テキスト ボックス 324"/>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6" name="楕円 325"/>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7" name="テキスト ボックス 326"/>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8" name="楕円 327"/>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9" name="テキスト ボックス 328"/>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過疎対策事業債、一般廃棄物処理事業債等の償還費の増加により、対前年度比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類似団体平均との比較においても、依然として比率が高い傾向にあるため、公共施設の規模・配置の適正化により、建設改良費の増大を抑制し、公債費負担の軽減を図る必要がある。</a:t>
          </a: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77</xdr:row>
      <xdr:rowOff>161289</xdr:rowOff>
    </xdr:to>
    <xdr:cxnSp macro="">
      <xdr:nvCxnSpPr>
        <xdr:cNvPr id="359" name="直線コネクタ 358"/>
        <xdr:cNvCxnSpPr/>
      </xdr:nvCxnSpPr>
      <xdr:spPr>
        <a:xfrm>
          <a:off x="3987800" y="133446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77</xdr:row>
      <xdr:rowOff>165863</xdr:rowOff>
    </xdr:to>
    <xdr:cxnSp macro="">
      <xdr:nvCxnSpPr>
        <xdr:cNvPr id="362" name="直線コネクタ 361"/>
        <xdr:cNvCxnSpPr/>
      </xdr:nvCxnSpPr>
      <xdr:spPr>
        <a:xfrm flipV="1">
          <a:off x="3098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8128</xdr:rowOff>
    </xdr:to>
    <xdr:cxnSp macro="">
      <xdr:nvCxnSpPr>
        <xdr:cNvPr id="365" name="直線コネクタ 364"/>
        <xdr:cNvCxnSpPr/>
      </xdr:nvCxnSpPr>
      <xdr:spPr>
        <a:xfrm flipV="1">
          <a:off x="2209800" y="133675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7" name="テキスト ボックス 366"/>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8128</xdr:rowOff>
    </xdr:to>
    <xdr:cxnSp macro="">
      <xdr:nvCxnSpPr>
        <xdr:cNvPr id="368" name="直線コネクタ 367"/>
        <xdr:cNvCxnSpPr/>
      </xdr:nvCxnSpPr>
      <xdr:spPr>
        <a:xfrm>
          <a:off x="1320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0" name="テキスト ボックス 36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1" name="フローチャート: 判断 370"/>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2" name="テキスト ボックス 371"/>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8" name="楕円 377"/>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79"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0" name="楕円 379"/>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81" name="テキスト ボックス 380"/>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82" name="楕円 381"/>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83" name="テキスト ボックス 382"/>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84" name="楕円 383"/>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5" name="テキスト ボックス 384"/>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6" name="楕円 385"/>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7" name="テキスト ボックス 38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ポイント増加し、引き続き、類似団体平均を下回った。</a:t>
          </a:r>
        </a:p>
        <a:p>
          <a:r>
            <a:rPr kumimoji="1" lang="ja-JP" altLang="en-US" sz="1300">
              <a:latin typeface="ＭＳ Ｐゴシック" panose="020B0600070205080204" pitchFamily="50" charset="-128"/>
              <a:ea typeface="ＭＳ Ｐゴシック" panose="020B0600070205080204" pitchFamily="50" charset="-128"/>
            </a:rPr>
            <a:t>　普通交付税額に左右されやすい財政構造であるため、引き続き、歳出における一般会計負担の適正化、歳入における町税収入の増加に向けた取組を強化することにより、財政基盤の強化を図る必要がある。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26415</xdr:rowOff>
    </xdr:to>
    <xdr:cxnSp macro="">
      <xdr:nvCxnSpPr>
        <xdr:cNvPr id="418" name="直線コネクタ 417"/>
        <xdr:cNvCxnSpPr/>
      </xdr:nvCxnSpPr>
      <xdr:spPr>
        <a:xfrm>
          <a:off x="15671800" y="13052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49276</xdr:rowOff>
    </xdr:to>
    <xdr:cxnSp macro="">
      <xdr:nvCxnSpPr>
        <xdr:cNvPr id="421" name="直線コネクタ 420"/>
        <xdr:cNvCxnSpPr/>
      </xdr:nvCxnSpPr>
      <xdr:spPr>
        <a:xfrm flipV="1">
          <a:off x="14782800" y="13052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3" name="テキスト ボックス 422"/>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127000</xdr:rowOff>
    </xdr:to>
    <xdr:cxnSp macro="">
      <xdr:nvCxnSpPr>
        <xdr:cNvPr id="424" name="直線コネクタ 423"/>
        <xdr:cNvCxnSpPr/>
      </xdr:nvCxnSpPr>
      <xdr:spPr>
        <a:xfrm flipV="1">
          <a:off x="13893800" y="13079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6" name="テキスト ボックス 425"/>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127000</xdr:rowOff>
    </xdr:to>
    <xdr:cxnSp macro="">
      <xdr:nvCxnSpPr>
        <xdr:cNvPr id="427" name="直線コネクタ 426"/>
        <xdr:cNvCxnSpPr/>
      </xdr:nvCxnSpPr>
      <xdr:spPr>
        <a:xfrm>
          <a:off x="13004800" y="13079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0" name="フローチャート: 判断 429"/>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1" name="テキスト ボックス 430"/>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37" name="楕円 436"/>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38"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39" name="楕円 438"/>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40" name="テキスト ボックス 439"/>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41" name="楕円 440"/>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42" name="テキスト ボックス 441"/>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3" name="楕円 442"/>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4" name="テキスト ボックス 44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45" name="楕円 444"/>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84853</xdr:rowOff>
    </xdr:from>
    <xdr:ext cx="762000" cy="259045"/>
    <xdr:sp macro="" textlink="">
      <xdr:nvSpPr>
        <xdr:cNvPr id="446" name="テキスト ボックス 445"/>
        <xdr:cNvSpPr txBox="1"/>
      </xdr:nvSpPr>
      <xdr:spPr>
        <a:xfrm>
          <a:off x="12623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462</xdr:rowOff>
    </xdr:from>
    <xdr:to>
      <xdr:col>29</xdr:col>
      <xdr:colOff>127000</xdr:colOff>
      <xdr:row>17</xdr:row>
      <xdr:rowOff>31788</xdr:rowOff>
    </xdr:to>
    <xdr:cxnSp macro="">
      <xdr:nvCxnSpPr>
        <xdr:cNvPr id="50" name="直線コネクタ 49"/>
        <xdr:cNvCxnSpPr/>
      </xdr:nvCxnSpPr>
      <xdr:spPr bwMode="auto">
        <a:xfrm flipV="1">
          <a:off x="5003800" y="2962737"/>
          <a:ext cx="647700" cy="31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31788</xdr:rowOff>
    </xdr:from>
    <xdr:to>
      <xdr:col>26</xdr:col>
      <xdr:colOff>50800</xdr:colOff>
      <xdr:row>17</xdr:row>
      <xdr:rowOff>55204</xdr:rowOff>
    </xdr:to>
    <xdr:cxnSp macro="">
      <xdr:nvCxnSpPr>
        <xdr:cNvPr id="53" name="直線コネクタ 52"/>
        <xdr:cNvCxnSpPr/>
      </xdr:nvCxnSpPr>
      <xdr:spPr bwMode="auto">
        <a:xfrm flipV="1">
          <a:off x="4305300" y="2994063"/>
          <a:ext cx="698500" cy="2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55204</xdr:rowOff>
    </xdr:from>
    <xdr:to>
      <xdr:col>22</xdr:col>
      <xdr:colOff>114300</xdr:colOff>
      <xdr:row>17</xdr:row>
      <xdr:rowOff>60180</xdr:rowOff>
    </xdr:to>
    <xdr:cxnSp macro="">
      <xdr:nvCxnSpPr>
        <xdr:cNvPr id="56" name="直線コネクタ 55"/>
        <xdr:cNvCxnSpPr/>
      </xdr:nvCxnSpPr>
      <xdr:spPr bwMode="auto">
        <a:xfrm flipV="1">
          <a:off x="3606800" y="3017479"/>
          <a:ext cx="698500" cy="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60180</xdr:rowOff>
    </xdr:from>
    <xdr:to>
      <xdr:col>18</xdr:col>
      <xdr:colOff>177800</xdr:colOff>
      <xdr:row>17</xdr:row>
      <xdr:rowOff>73759</xdr:rowOff>
    </xdr:to>
    <xdr:cxnSp macro="">
      <xdr:nvCxnSpPr>
        <xdr:cNvPr id="59" name="直線コネクタ 58"/>
        <xdr:cNvCxnSpPr/>
      </xdr:nvCxnSpPr>
      <xdr:spPr bwMode="auto">
        <a:xfrm flipV="1">
          <a:off x="2908300" y="3022455"/>
          <a:ext cx="6985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121112</xdr:rowOff>
    </xdr:from>
    <xdr:to>
      <xdr:col>29</xdr:col>
      <xdr:colOff>177800</xdr:colOff>
      <xdr:row>17</xdr:row>
      <xdr:rowOff>51262</xdr:rowOff>
    </xdr:to>
    <xdr:sp macro="" textlink="">
      <xdr:nvSpPr>
        <xdr:cNvPr id="69" name="楕円 68"/>
        <xdr:cNvSpPr/>
      </xdr:nvSpPr>
      <xdr:spPr bwMode="auto">
        <a:xfrm>
          <a:off x="5600700" y="291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137639</xdr:rowOff>
    </xdr:from>
    <xdr:ext cx="762000" cy="259045"/>
    <xdr:sp macro="" textlink="">
      <xdr:nvSpPr>
        <xdr:cNvPr id="70" name="人口1人当たり決算額の推移該当値テキスト130"/>
        <xdr:cNvSpPr txBox="1"/>
      </xdr:nvSpPr>
      <xdr:spPr>
        <a:xfrm>
          <a:off x="5740400" y="27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152438</xdr:rowOff>
    </xdr:from>
    <xdr:to>
      <xdr:col>26</xdr:col>
      <xdr:colOff>101600</xdr:colOff>
      <xdr:row>17</xdr:row>
      <xdr:rowOff>82588</xdr:rowOff>
    </xdr:to>
    <xdr:sp macro="" textlink="">
      <xdr:nvSpPr>
        <xdr:cNvPr id="71" name="楕円 70"/>
        <xdr:cNvSpPr/>
      </xdr:nvSpPr>
      <xdr:spPr bwMode="auto">
        <a:xfrm>
          <a:off x="4953000" y="294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92765</xdr:rowOff>
    </xdr:from>
    <xdr:ext cx="736600" cy="259045"/>
    <xdr:sp macro="" textlink="">
      <xdr:nvSpPr>
        <xdr:cNvPr id="72" name="テキスト ボックス 71"/>
        <xdr:cNvSpPr txBox="1"/>
      </xdr:nvSpPr>
      <xdr:spPr>
        <a:xfrm>
          <a:off x="4622800" y="271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4404</xdr:rowOff>
    </xdr:from>
    <xdr:to>
      <xdr:col>22</xdr:col>
      <xdr:colOff>165100</xdr:colOff>
      <xdr:row>17</xdr:row>
      <xdr:rowOff>106004</xdr:rowOff>
    </xdr:to>
    <xdr:sp macro="" textlink="">
      <xdr:nvSpPr>
        <xdr:cNvPr id="73" name="楕円 72"/>
        <xdr:cNvSpPr/>
      </xdr:nvSpPr>
      <xdr:spPr bwMode="auto">
        <a:xfrm>
          <a:off x="4254500" y="296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116181</xdr:rowOff>
    </xdr:from>
    <xdr:ext cx="762000" cy="259045"/>
    <xdr:sp macro="" textlink="">
      <xdr:nvSpPr>
        <xdr:cNvPr id="74" name="テキスト ボックス 73"/>
        <xdr:cNvSpPr txBox="1"/>
      </xdr:nvSpPr>
      <xdr:spPr>
        <a:xfrm>
          <a:off x="3924300" y="273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9380</xdr:rowOff>
    </xdr:from>
    <xdr:to>
      <xdr:col>19</xdr:col>
      <xdr:colOff>38100</xdr:colOff>
      <xdr:row>17</xdr:row>
      <xdr:rowOff>110980</xdr:rowOff>
    </xdr:to>
    <xdr:sp macro="" textlink="">
      <xdr:nvSpPr>
        <xdr:cNvPr id="75" name="楕円 74"/>
        <xdr:cNvSpPr/>
      </xdr:nvSpPr>
      <xdr:spPr bwMode="auto">
        <a:xfrm>
          <a:off x="3556000" y="297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121157</xdr:rowOff>
    </xdr:from>
    <xdr:ext cx="762000" cy="259045"/>
    <xdr:sp macro="" textlink="">
      <xdr:nvSpPr>
        <xdr:cNvPr id="76" name="テキスト ボックス 75"/>
        <xdr:cNvSpPr txBox="1"/>
      </xdr:nvSpPr>
      <xdr:spPr>
        <a:xfrm>
          <a:off x="3225800" y="27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22959</xdr:rowOff>
    </xdr:from>
    <xdr:to>
      <xdr:col>15</xdr:col>
      <xdr:colOff>101600</xdr:colOff>
      <xdr:row>17</xdr:row>
      <xdr:rowOff>124559</xdr:rowOff>
    </xdr:to>
    <xdr:sp macro="" textlink="">
      <xdr:nvSpPr>
        <xdr:cNvPr id="77" name="楕円 76"/>
        <xdr:cNvSpPr/>
      </xdr:nvSpPr>
      <xdr:spPr bwMode="auto">
        <a:xfrm>
          <a:off x="2857500" y="298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134736</xdr:rowOff>
    </xdr:from>
    <xdr:ext cx="762000" cy="259045"/>
    <xdr:sp macro="" textlink="">
      <xdr:nvSpPr>
        <xdr:cNvPr id="78" name="テキスト ボックス 77"/>
        <xdr:cNvSpPr txBox="1"/>
      </xdr:nvSpPr>
      <xdr:spPr>
        <a:xfrm>
          <a:off x="2527300" y="275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196266</xdr:rowOff>
    </xdr:from>
    <xdr:to>
      <xdr:col>29</xdr:col>
      <xdr:colOff>127000</xdr:colOff>
      <xdr:row>34</xdr:row>
      <xdr:rowOff>230213</xdr:rowOff>
    </xdr:to>
    <xdr:cxnSp macro="">
      <xdr:nvCxnSpPr>
        <xdr:cNvPr id="111" name="直線コネクタ 110"/>
        <xdr:cNvCxnSpPr/>
      </xdr:nvCxnSpPr>
      <xdr:spPr bwMode="auto">
        <a:xfrm flipV="1">
          <a:off x="5003800" y="6463716"/>
          <a:ext cx="6477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230213</xdr:rowOff>
    </xdr:from>
    <xdr:to>
      <xdr:col>26</xdr:col>
      <xdr:colOff>50800</xdr:colOff>
      <xdr:row>34</xdr:row>
      <xdr:rowOff>246253</xdr:rowOff>
    </xdr:to>
    <xdr:cxnSp macro="">
      <xdr:nvCxnSpPr>
        <xdr:cNvPr id="114" name="直線コネクタ 113"/>
        <xdr:cNvCxnSpPr/>
      </xdr:nvCxnSpPr>
      <xdr:spPr bwMode="auto">
        <a:xfrm flipV="1">
          <a:off x="4305300" y="6497663"/>
          <a:ext cx="6985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156947</xdr:rowOff>
    </xdr:from>
    <xdr:to>
      <xdr:col>22</xdr:col>
      <xdr:colOff>114300</xdr:colOff>
      <xdr:row>34</xdr:row>
      <xdr:rowOff>246253</xdr:rowOff>
    </xdr:to>
    <xdr:cxnSp macro="">
      <xdr:nvCxnSpPr>
        <xdr:cNvPr id="117" name="直線コネクタ 116"/>
        <xdr:cNvCxnSpPr/>
      </xdr:nvCxnSpPr>
      <xdr:spPr bwMode="auto">
        <a:xfrm>
          <a:off x="3606800" y="6424397"/>
          <a:ext cx="698500" cy="89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156947</xdr:rowOff>
    </xdr:from>
    <xdr:to>
      <xdr:col>18</xdr:col>
      <xdr:colOff>177800</xdr:colOff>
      <xdr:row>34</xdr:row>
      <xdr:rowOff>225355</xdr:rowOff>
    </xdr:to>
    <xdr:cxnSp macro="">
      <xdr:nvCxnSpPr>
        <xdr:cNvPr id="120" name="直線コネクタ 119"/>
        <xdr:cNvCxnSpPr/>
      </xdr:nvCxnSpPr>
      <xdr:spPr bwMode="auto">
        <a:xfrm flipV="1">
          <a:off x="2908300" y="6424397"/>
          <a:ext cx="698500" cy="68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46844</xdr:rowOff>
    </xdr:from>
    <xdr:to>
      <xdr:col>15</xdr:col>
      <xdr:colOff>101600</xdr:colOff>
      <xdr:row>35</xdr:row>
      <xdr:rowOff>148444</xdr:rowOff>
    </xdr:to>
    <xdr:sp macro="" textlink="">
      <xdr:nvSpPr>
        <xdr:cNvPr id="123" name="フローチャート: 判断 122"/>
        <xdr:cNvSpPr/>
      </xdr:nvSpPr>
      <xdr:spPr bwMode="auto">
        <a:xfrm>
          <a:off x="2857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133221</xdr:rowOff>
    </xdr:from>
    <xdr:ext cx="762000" cy="259045"/>
    <xdr:sp macro="" textlink="">
      <xdr:nvSpPr>
        <xdr:cNvPr id="124" name="テキスト ボックス 123"/>
        <xdr:cNvSpPr txBox="1"/>
      </xdr:nvSpPr>
      <xdr:spPr>
        <a:xfrm>
          <a:off x="2527300" y="674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145466</xdr:rowOff>
    </xdr:from>
    <xdr:to>
      <xdr:col>29</xdr:col>
      <xdr:colOff>177800</xdr:colOff>
      <xdr:row>34</xdr:row>
      <xdr:rowOff>247066</xdr:rowOff>
    </xdr:to>
    <xdr:sp macro="" textlink="">
      <xdr:nvSpPr>
        <xdr:cNvPr id="130" name="楕円 129"/>
        <xdr:cNvSpPr/>
      </xdr:nvSpPr>
      <xdr:spPr bwMode="auto">
        <a:xfrm>
          <a:off x="5600700" y="6412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333443</xdr:rowOff>
    </xdr:from>
    <xdr:ext cx="762000" cy="259045"/>
    <xdr:sp macro="" textlink="">
      <xdr:nvSpPr>
        <xdr:cNvPr id="131" name="人口1人当たり決算額の推移該当値テキスト445"/>
        <xdr:cNvSpPr txBox="1"/>
      </xdr:nvSpPr>
      <xdr:spPr>
        <a:xfrm>
          <a:off x="5740400" y="625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179413</xdr:rowOff>
    </xdr:from>
    <xdr:to>
      <xdr:col>26</xdr:col>
      <xdr:colOff>101600</xdr:colOff>
      <xdr:row>34</xdr:row>
      <xdr:rowOff>281013</xdr:rowOff>
    </xdr:to>
    <xdr:sp macro="" textlink="">
      <xdr:nvSpPr>
        <xdr:cNvPr id="132" name="楕円 131"/>
        <xdr:cNvSpPr/>
      </xdr:nvSpPr>
      <xdr:spPr bwMode="auto">
        <a:xfrm>
          <a:off x="4953000" y="6446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291190</xdr:rowOff>
    </xdr:from>
    <xdr:ext cx="736600" cy="259045"/>
    <xdr:sp macro="" textlink="">
      <xdr:nvSpPr>
        <xdr:cNvPr id="133" name="テキスト ボックス 132"/>
        <xdr:cNvSpPr txBox="1"/>
      </xdr:nvSpPr>
      <xdr:spPr>
        <a:xfrm>
          <a:off x="4622800" y="6215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195453</xdr:rowOff>
    </xdr:from>
    <xdr:to>
      <xdr:col>22</xdr:col>
      <xdr:colOff>165100</xdr:colOff>
      <xdr:row>34</xdr:row>
      <xdr:rowOff>297053</xdr:rowOff>
    </xdr:to>
    <xdr:sp macro="" textlink="">
      <xdr:nvSpPr>
        <xdr:cNvPr id="134" name="楕円 133"/>
        <xdr:cNvSpPr/>
      </xdr:nvSpPr>
      <xdr:spPr bwMode="auto">
        <a:xfrm>
          <a:off x="4254500" y="646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307230</xdr:rowOff>
    </xdr:from>
    <xdr:ext cx="762000" cy="259045"/>
    <xdr:sp macro="" textlink="">
      <xdr:nvSpPr>
        <xdr:cNvPr id="135" name="テキスト ボックス 134"/>
        <xdr:cNvSpPr txBox="1"/>
      </xdr:nvSpPr>
      <xdr:spPr>
        <a:xfrm>
          <a:off x="3924300" y="623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106147</xdr:rowOff>
    </xdr:from>
    <xdr:to>
      <xdr:col>19</xdr:col>
      <xdr:colOff>38100</xdr:colOff>
      <xdr:row>34</xdr:row>
      <xdr:rowOff>207747</xdr:rowOff>
    </xdr:to>
    <xdr:sp macro="" textlink="">
      <xdr:nvSpPr>
        <xdr:cNvPr id="136" name="楕円 135"/>
        <xdr:cNvSpPr/>
      </xdr:nvSpPr>
      <xdr:spPr bwMode="auto">
        <a:xfrm>
          <a:off x="3556000" y="637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217924</xdr:rowOff>
    </xdr:from>
    <xdr:ext cx="762000" cy="259045"/>
    <xdr:sp macro="" textlink="">
      <xdr:nvSpPr>
        <xdr:cNvPr id="137" name="テキスト ボックス 136"/>
        <xdr:cNvSpPr txBox="1"/>
      </xdr:nvSpPr>
      <xdr:spPr>
        <a:xfrm>
          <a:off x="3225800" y="61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174555</xdr:rowOff>
    </xdr:from>
    <xdr:to>
      <xdr:col>15</xdr:col>
      <xdr:colOff>101600</xdr:colOff>
      <xdr:row>34</xdr:row>
      <xdr:rowOff>276155</xdr:rowOff>
    </xdr:to>
    <xdr:sp macro="" textlink="">
      <xdr:nvSpPr>
        <xdr:cNvPr id="138" name="楕円 137"/>
        <xdr:cNvSpPr/>
      </xdr:nvSpPr>
      <xdr:spPr bwMode="auto">
        <a:xfrm>
          <a:off x="2857500" y="64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286332</xdr:rowOff>
    </xdr:from>
    <xdr:ext cx="762000" cy="259045"/>
    <xdr:sp macro="" textlink="">
      <xdr:nvSpPr>
        <xdr:cNvPr id="139" name="テキスト ボックス 138"/>
        <xdr:cNvSpPr txBox="1"/>
      </xdr:nvSpPr>
      <xdr:spPr>
        <a:xfrm>
          <a:off x="2527300" y="621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
11,338
122.32
7,449,485
7,316,581
118,955
4,214,343
7,400,817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140378</xdr:rowOff>
    </xdr:from>
    <xdr:to>
      <xdr:col>24</xdr:col>
      <xdr:colOff>63500</xdr:colOff>
      <xdr:row>36</xdr:row>
      <xdr:rowOff>155527</xdr:rowOff>
    </xdr:to>
    <xdr:cxnSp macro="">
      <xdr:nvCxnSpPr>
        <xdr:cNvPr id="61" name="直線コネクタ 60"/>
        <xdr:cNvCxnSpPr/>
      </xdr:nvCxnSpPr>
      <xdr:spPr>
        <a:xfrm flipV="1">
          <a:off x="3797300" y="6312578"/>
          <a:ext cx="838200" cy="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155527</xdr:rowOff>
    </xdr:from>
    <xdr:to>
      <xdr:col>19</xdr:col>
      <xdr:colOff>177800</xdr:colOff>
      <xdr:row>36</xdr:row>
      <xdr:rowOff>165395</xdr:rowOff>
    </xdr:to>
    <xdr:cxnSp macro="">
      <xdr:nvCxnSpPr>
        <xdr:cNvPr id="64" name="直線コネクタ 63"/>
        <xdr:cNvCxnSpPr/>
      </xdr:nvCxnSpPr>
      <xdr:spPr>
        <a:xfrm flipV="1">
          <a:off x="2908300" y="6327727"/>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165395</xdr:rowOff>
    </xdr:from>
    <xdr:to>
      <xdr:col>15</xdr:col>
      <xdr:colOff>50800</xdr:colOff>
      <xdr:row>37</xdr:row>
      <xdr:rowOff>7828</xdr:rowOff>
    </xdr:to>
    <xdr:cxnSp macro="">
      <xdr:nvCxnSpPr>
        <xdr:cNvPr id="67" name="直線コネクタ 66"/>
        <xdr:cNvCxnSpPr/>
      </xdr:nvCxnSpPr>
      <xdr:spPr>
        <a:xfrm flipV="1">
          <a:off x="2019300" y="6337595"/>
          <a:ext cx="8890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7828</xdr:rowOff>
    </xdr:from>
    <xdr:to>
      <xdr:col>10</xdr:col>
      <xdr:colOff>114300</xdr:colOff>
      <xdr:row>37</xdr:row>
      <xdr:rowOff>23282</xdr:rowOff>
    </xdr:to>
    <xdr:cxnSp macro="">
      <xdr:nvCxnSpPr>
        <xdr:cNvPr id="70" name="直線コネクタ 69"/>
        <xdr:cNvCxnSpPr/>
      </xdr:nvCxnSpPr>
      <xdr:spPr>
        <a:xfrm flipV="1">
          <a:off x="1130300" y="6351478"/>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77935</xdr:rowOff>
    </xdr:from>
    <xdr:to>
      <xdr:col>6</xdr:col>
      <xdr:colOff>38100</xdr:colOff>
      <xdr:row>38</xdr:row>
      <xdr:rowOff>8085</xdr:rowOff>
    </xdr:to>
    <xdr:sp macro="" textlink="">
      <xdr:nvSpPr>
        <xdr:cNvPr id="73" name="フローチャート: 判断 72"/>
        <xdr:cNvSpPr/>
      </xdr:nvSpPr>
      <xdr:spPr>
        <a:xfrm>
          <a:off x="1079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170662</xdr:rowOff>
    </xdr:from>
    <xdr:ext cx="534377" cy="259045"/>
    <xdr:sp macro="" textlink="">
      <xdr:nvSpPr>
        <xdr:cNvPr id="74" name="テキスト ボックス 73"/>
        <xdr:cNvSpPr txBox="1"/>
      </xdr:nvSpPr>
      <xdr:spPr>
        <a:xfrm>
          <a:off x="863111" y="65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89578</xdr:rowOff>
    </xdr:from>
    <xdr:to>
      <xdr:col>24</xdr:col>
      <xdr:colOff>114300</xdr:colOff>
      <xdr:row>37</xdr:row>
      <xdr:rowOff>19728</xdr:rowOff>
    </xdr:to>
    <xdr:sp macro="" textlink="">
      <xdr:nvSpPr>
        <xdr:cNvPr id="80" name="楕円 79"/>
        <xdr:cNvSpPr/>
      </xdr:nvSpPr>
      <xdr:spPr>
        <a:xfrm>
          <a:off x="4584700" y="62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112455</xdr:rowOff>
    </xdr:from>
    <xdr:ext cx="599010" cy="259045"/>
    <xdr:sp macro="" textlink="">
      <xdr:nvSpPr>
        <xdr:cNvPr id="81" name="人件費該当値テキスト"/>
        <xdr:cNvSpPr txBox="1"/>
      </xdr:nvSpPr>
      <xdr:spPr>
        <a:xfrm>
          <a:off x="4686300" y="611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104727</xdr:rowOff>
    </xdr:from>
    <xdr:to>
      <xdr:col>20</xdr:col>
      <xdr:colOff>38100</xdr:colOff>
      <xdr:row>37</xdr:row>
      <xdr:rowOff>34877</xdr:rowOff>
    </xdr:to>
    <xdr:sp macro="" textlink="">
      <xdr:nvSpPr>
        <xdr:cNvPr id="82" name="楕円 81"/>
        <xdr:cNvSpPr/>
      </xdr:nvSpPr>
      <xdr:spPr>
        <a:xfrm>
          <a:off x="3746500" y="627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51404</xdr:rowOff>
    </xdr:from>
    <xdr:ext cx="599010" cy="259045"/>
    <xdr:sp macro="" textlink="">
      <xdr:nvSpPr>
        <xdr:cNvPr id="83" name="テキスト ボックス 82"/>
        <xdr:cNvSpPr txBox="1"/>
      </xdr:nvSpPr>
      <xdr:spPr>
        <a:xfrm>
          <a:off x="3497795" y="605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114595</xdr:rowOff>
    </xdr:from>
    <xdr:to>
      <xdr:col>15</xdr:col>
      <xdr:colOff>101600</xdr:colOff>
      <xdr:row>37</xdr:row>
      <xdr:rowOff>44745</xdr:rowOff>
    </xdr:to>
    <xdr:sp macro="" textlink="">
      <xdr:nvSpPr>
        <xdr:cNvPr id="84" name="楕円 83"/>
        <xdr:cNvSpPr/>
      </xdr:nvSpPr>
      <xdr:spPr>
        <a:xfrm>
          <a:off x="2857500" y="62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61272</xdr:rowOff>
    </xdr:from>
    <xdr:ext cx="599010" cy="259045"/>
    <xdr:sp macro="" textlink="">
      <xdr:nvSpPr>
        <xdr:cNvPr id="85" name="テキスト ボックス 84"/>
        <xdr:cNvSpPr txBox="1"/>
      </xdr:nvSpPr>
      <xdr:spPr>
        <a:xfrm>
          <a:off x="2608795" y="606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128478</xdr:rowOff>
    </xdr:from>
    <xdr:to>
      <xdr:col>10</xdr:col>
      <xdr:colOff>165100</xdr:colOff>
      <xdr:row>37</xdr:row>
      <xdr:rowOff>58628</xdr:rowOff>
    </xdr:to>
    <xdr:sp macro="" textlink="">
      <xdr:nvSpPr>
        <xdr:cNvPr id="86" name="楕円 85"/>
        <xdr:cNvSpPr/>
      </xdr:nvSpPr>
      <xdr:spPr>
        <a:xfrm>
          <a:off x="1968500" y="63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75155</xdr:rowOff>
    </xdr:from>
    <xdr:ext cx="534377" cy="259045"/>
    <xdr:sp macro="" textlink="">
      <xdr:nvSpPr>
        <xdr:cNvPr id="87" name="テキスト ボックス 86"/>
        <xdr:cNvSpPr txBox="1"/>
      </xdr:nvSpPr>
      <xdr:spPr>
        <a:xfrm>
          <a:off x="1752111" y="607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143932</xdr:rowOff>
    </xdr:from>
    <xdr:to>
      <xdr:col>6</xdr:col>
      <xdr:colOff>38100</xdr:colOff>
      <xdr:row>37</xdr:row>
      <xdr:rowOff>74082</xdr:rowOff>
    </xdr:to>
    <xdr:sp macro="" textlink="">
      <xdr:nvSpPr>
        <xdr:cNvPr id="88" name="楕円 87"/>
        <xdr:cNvSpPr/>
      </xdr:nvSpPr>
      <xdr:spPr>
        <a:xfrm>
          <a:off x="1079500" y="63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90609</xdr:rowOff>
    </xdr:from>
    <xdr:ext cx="534377" cy="259045"/>
    <xdr:sp macro="" textlink="">
      <xdr:nvSpPr>
        <xdr:cNvPr id="89" name="テキスト ボックス 88"/>
        <xdr:cNvSpPr txBox="1"/>
      </xdr:nvSpPr>
      <xdr:spPr>
        <a:xfrm>
          <a:off x="863111" y="60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49902</xdr:rowOff>
    </xdr:from>
    <xdr:to>
      <xdr:col>24</xdr:col>
      <xdr:colOff>63500</xdr:colOff>
      <xdr:row>56</xdr:row>
      <xdr:rowOff>96682</xdr:rowOff>
    </xdr:to>
    <xdr:cxnSp macro="">
      <xdr:nvCxnSpPr>
        <xdr:cNvPr id="116" name="直線コネクタ 115"/>
        <xdr:cNvCxnSpPr/>
      </xdr:nvCxnSpPr>
      <xdr:spPr>
        <a:xfrm flipV="1">
          <a:off x="3797300" y="9651102"/>
          <a:ext cx="838200" cy="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96682</xdr:rowOff>
    </xdr:from>
    <xdr:to>
      <xdr:col>19</xdr:col>
      <xdr:colOff>177800</xdr:colOff>
      <xdr:row>56</xdr:row>
      <xdr:rowOff>113402</xdr:rowOff>
    </xdr:to>
    <xdr:cxnSp macro="">
      <xdr:nvCxnSpPr>
        <xdr:cNvPr id="119" name="直線コネクタ 118"/>
        <xdr:cNvCxnSpPr/>
      </xdr:nvCxnSpPr>
      <xdr:spPr>
        <a:xfrm flipV="1">
          <a:off x="2908300" y="9697882"/>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103371</xdr:rowOff>
    </xdr:from>
    <xdr:to>
      <xdr:col>15</xdr:col>
      <xdr:colOff>50800</xdr:colOff>
      <xdr:row>56</xdr:row>
      <xdr:rowOff>113402</xdr:rowOff>
    </xdr:to>
    <xdr:cxnSp macro="">
      <xdr:nvCxnSpPr>
        <xdr:cNvPr id="122" name="直線コネクタ 121"/>
        <xdr:cNvCxnSpPr/>
      </xdr:nvCxnSpPr>
      <xdr:spPr>
        <a:xfrm>
          <a:off x="2019300" y="9704571"/>
          <a:ext cx="889000" cy="1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103371</xdr:rowOff>
    </xdr:from>
    <xdr:to>
      <xdr:col>10</xdr:col>
      <xdr:colOff>114300</xdr:colOff>
      <xdr:row>56</xdr:row>
      <xdr:rowOff>116003</xdr:rowOff>
    </xdr:to>
    <xdr:cxnSp macro="">
      <xdr:nvCxnSpPr>
        <xdr:cNvPr id="125" name="直線コネクタ 124"/>
        <xdr:cNvCxnSpPr/>
      </xdr:nvCxnSpPr>
      <xdr:spPr>
        <a:xfrm flipV="1">
          <a:off x="1130300" y="9704571"/>
          <a:ext cx="889000" cy="1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8" name="フローチャート: 判断 127"/>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9" name="テキスト ボックス 128"/>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170552</xdr:rowOff>
    </xdr:from>
    <xdr:to>
      <xdr:col>24</xdr:col>
      <xdr:colOff>114300</xdr:colOff>
      <xdr:row>56</xdr:row>
      <xdr:rowOff>100702</xdr:rowOff>
    </xdr:to>
    <xdr:sp macro="" textlink="">
      <xdr:nvSpPr>
        <xdr:cNvPr id="135" name="楕円 134"/>
        <xdr:cNvSpPr/>
      </xdr:nvSpPr>
      <xdr:spPr>
        <a:xfrm>
          <a:off x="4584700" y="96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148979</xdr:rowOff>
    </xdr:from>
    <xdr:ext cx="534377" cy="259045"/>
    <xdr:sp macro="" textlink="">
      <xdr:nvSpPr>
        <xdr:cNvPr id="136" name="物件費該当値テキスト"/>
        <xdr:cNvSpPr txBox="1"/>
      </xdr:nvSpPr>
      <xdr:spPr>
        <a:xfrm>
          <a:off x="4686300" y="957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45882</xdr:rowOff>
    </xdr:from>
    <xdr:to>
      <xdr:col>20</xdr:col>
      <xdr:colOff>38100</xdr:colOff>
      <xdr:row>56</xdr:row>
      <xdr:rowOff>147482</xdr:rowOff>
    </xdr:to>
    <xdr:sp macro="" textlink="">
      <xdr:nvSpPr>
        <xdr:cNvPr id="137" name="楕円 136"/>
        <xdr:cNvSpPr/>
      </xdr:nvSpPr>
      <xdr:spPr>
        <a:xfrm>
          <a:off x="3746500" y="96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138609</xdr:rowOff>
    </xdr:from>
    <xdr:ext cx="534377" cy="259045"/>
    <xdr:sp macro="" textlink="">
      <xdr:nvSpPr>
        <xdr:cNvPr id="138" name="テキスト ボックス 137"/>
        <xdr:cNvSpPr txBox="1"/>
      </xdr:nvSpPr>
      <xdr:spPr>
        <a:xfrm>
          <a:off x="3530111" y="97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62602</xdr:rowOff>
    </xdr:from>
    <xdr:to>
      <xdr:col>15</xdr:col>
      <xdr:colOff>101600</xdr:colOff>
      <xdr:row>56</xdr:row>
      <xdr:rowOff>164202</xdr:rowOff>
    </xdr:to>
    <xdr:sp macro="" textlink="">
      <xdr:nvSpPr>
        <xdr:cNvPr id="139" name="楕円 138"/>
        <xdr:cNvSpPr/>
      </xdr:nvSpPr>
      <xdr:spPr>
        <a:xfrm>
          <a:off x="2857500" y="966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155329</xdr:rowOff>
    </xdr:from>
    <xdr:ext cx="534377" cy="259045"/>
    <xdr:sp macro="" textlink="">
      <xdr:nvSpPr>
        <xdr:cNvPr id="140" name="テキスト ボックス 139"/>
        <xdr:cNvSpPr txBox="1"/>
      </xdr:nvSpPr>
      <xdr:spPr>
        <a:xfrm>
          <a:off x="2641111" y="975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52571</xdr:rowOff>
    </xdr:from>
    <xdr:to>
      <xdr:col>10</xdr:col>
      <xdr:colOff>165100</xdr:colOff>
      <xdr:row>56</xdr:row>
      <xdr:rowOff>154171</xdr:rowOff>
    </xdr:to>
    <xdr:sp macro="" textlink="">
      <xdr:nvSpPr>
        <xdr:cNvPr id="141" name="楕円 140"/>
        <xdr:cNvSpPr/>
      </xdr:nvSpPr>
      <xdr:spPr>
        <a:xfrm>
          <a:off x="1968500" y="96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170698</xdr:rowOff>
    </xdr:from>
    <xdr:ext cx="534377" cy="259045"/>
    <xdr:sp macro="" textlink="">
      <xdr:nvSpPr>
        <xdr:cNvPr id="142" name="テキスト ボックス 141"/>
        <xdr:cNvSpPr txBox="1"/>
      </xdr:nvSpPr>
      <xdr:spPr>
        <a:xfrm>
          <a:off x="1752111" y="9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65203</xdr:rowOff>
    </xdr:from>
    <xdr:to>
      <xdr:col>6</xdr:col>
      <xdr:colOff>38100</xdr:colOff>
      <xdr:row>56</xdr:row>
      <xdr:rowOff>166803</xdr:rowOff>
    </xdr:to>
    <xdr:sp macro="" textlink="">
      <xdr:nvSpPr>
        <xdr:cNvPr id="143" name="楕円 142"/>
        <xdr:cNvSpPr/>
      </xdr:nvSpPr>
      <xdr:spPr>
        <a:xfrm>
          <a:off x="1079500" y="966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157930</xdr:rowOff>
    </xdr:from>
    <xdr:ext cx="534377" cy="259045"/>
    <xdr:sp macro="" textlink="">
      <xdr:nvSpPr>
        <xdr:cNvPr id="144" name="テキスト ボックス 143"/>
        <xdr:cNvSpPr txBox="1"/>
      </xdr:nvSpPr>
      <xdr:spPr>
        <a:xfrm>
          <a:off x="863111" y="97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154939</xdr:rowOff>
    </xdr:from>
    <xdr:to>
      <xdr:col>24</xdr:col>
      <xdr:colOff>63500</xdr:colOff>
      <xdr:row>78</xdr:row>
      <xdr:rowOff>158178</xdr:rowOff>
    </xdr:to>
    <xdr:cxnSp macro="">
      <xdr:nvCxnSpPr>
        <xdr:cNvPr id="173" name="直線コネクタ 172"/>
        <xdr:cNvCxnSpPr/>
      </xdr:nvCxnSpPr>
      <xdr:spPr>
        <a:xfrm>
          <a:off x="3797300" y="13528039"/>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134099</xdr:rowOff>
    </xdr:from>
    <xdr:to>
      <xdr:col>19</xdr:col>
      <xdr:colOff>177800</xdr:colOff>
      <xdr:row>78</xdr:row>
      <xdr:rowOff>154939</xdr:rowOff>
    </xdr:to>
    <xdr:cxnSp macro="">
      <xdr:nvCxnSpPr>
        <xdr:cNvPr id="176" name="直線コネクタ 175"/>
        <xdr:cNvCxnSpPr/>
      </xdr:nvCxnSpPr>
      <xdr:spPr>
        <a:xfrm>
          <a:off x="2908300" y="13507199"/>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134099</xdr:rowOff>
    </xdr:from>
    <xdr:to>
      <xdr:col>15</xdr:col>
      <xdr:colOff>50800</xdr:colOff>
      <xdr:row>78</xdr:row>
      <xdr:rowOff>143663</xdr:rowOff>
    </xdr:to>
    <xdr:cxnSp macro="">
      <xdr:nvCxnSpPr>
        <xdr:cNvPr id="179" name="直線コネクタ 178"/>
        <xdr:cNvCxnSpPr/>
      </xdr:nvCxnSpPr>
      <xdr:spPr>
        <a:xfrm flipV="1">
          <a:off x="2019300" y="13507199"/>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143663</xdr:rowOff>
    </xdr:from>
    <xdr:to>
      <xdr:col>10</xdr:col>
      <xdr:colOff>114300</xdr:colOff>
      <xdr:row>78</xdr:row>
      <xdr:rowOff>149797</xdr:rowOff>
    </xdr:to>
    <xdr:cxnSp macro="">
      <xdr:nvCxnSpPr>
        <xdr:cNvPr id="182" name="直線コネクタ 181"/>
        <xdr:cNvCxnSpPr/>
      </xdr:nvCxnSpPr>
      <xdr:spPr>
        <a:xfrm flipV="1">
          <a:off x="1130300" y="13516763"/>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5" name="フローチャート: 判断 184"/>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6" name="テキスト ボックス 185"/>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107378</xdr:rowOff>
    </xdr:from>
    <xdr:to>
      <xdr:col>24</xdr:col>
      <xdr:colOff>114300</xdr:colOff>
      <xdr:row>79</xdr:row>
      <xdr:rowOff>37528</xdr:rowOff>
    </xdr:to>
    <xdr:sp macro="" textlink="">
      <xdr:nvSpPr>
        <xdr:cNvPr id="192" name="楕円 191"/>
        <xdr:cNvSpPr/>
      </xdr:nvSpPr>
      <xdr:spPr>
        <a:xfrm>
          <a:off x="45847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22305</xdr:rowOff>
    </xdr:from>
    <xdr:ext cx="469744" cy="259045"/>
    <xdr:sp macro="" textlink="">
      <xdr:nvSpPr>
        <xdr:cNvPr id="193" name="維持補修費該当値テキスト"/>
        <xdr:cNvSpPr txBox="1"/>
      </xdr:nvSpPr>
      <xdr:spPr>
        <a:xfrm>
          <a:off x="4686300" y="1339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104139</xdr:rowOff>
    </xdr:from>
    <xdr:to>
      <xdr:col>20</xdr:col>
      <xdr:colOff>38100</xdr:colOff>
      <xdr:row>79</xdr:row>
      <xdr:rowOff>34289</xdr:rowOff>
    </xdr:to>
    <xdr:sp macro="" textlink="">
      <xdr:nvSpPr>
        <xdr:cNvPr id="194" name="楕円 193"/>
        <xdr:cNvSpPr/>
      </xdr:nvSpPr>
      <xdr:spPr>
        <a:xfrm>
          <a:off x="37465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25416</xdr:rowOff>
    </xdr:from>
    <xdr:ext cx="469744" cy="259045"/>
    <xdr:sp macro="" textlink="">
      <xdr:nvSpPr>
        <xdr:cNvPr id="195" name="テキスト ボックス 194"/>
        <xdr:cNvSpPr txBox="1"/>
      </xdr:nvSpPr>
      <xdr:spPr>
        <a:xfrm>
          <a:off x="3562428"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83299</xdr:rowOff>
    </xdr:from>
    <xdr:to>
      <xdr:col>15</xdr:col>
      <xdr:colOff>101600</xdr:colOff>
      <xdr:row>79</xdr:row>
      <xdr:rowOff>13449</xdr:rowOff>
    </xdr:to>
    <xdr:sp macro="" textlink="">
      <xdr:nvSpPr>
        <xdr:cNvPr id="196" name="楕円 195"/>
        <xdr:cNvSpPr/>
      </xdr:nvSpPr>
      <xdr:spPr>
        <a:xfrm>
          <a:off x="2857500" y="13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4576</xdr:rowOff>
    </xdr:from>
    <xdr:ext cx="469744" cy="259045"/>
    <xdr:sp macro="" textlink="">
      <xdr:nvSpPr>
        <xdr:cNvPr id="197" name="テキスト ボックス 196"/>
        <xdr:cNvSpPr txBox="1"/>
      </xdr:nvSpPr>
      <xdr:spPr>
        <a:xfrm>
          <a:off x="2673428"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92863</xdr:rowOff>
    </xdr:from>
    <xdr:to>
      <xdr:col>10</xdr:col>
      <xdr:colOff>165100</xdr:colOff>
      <xdr:row>79</xdr:row>
      <xdr:rowOff>23013</xdr:rowOff>
    </xdr:to>
    <xdr:sp macro="" textlink="">
      <xdr:nvSpPr>
        <xdr:cNvPr id="198" name="楕円 197"/>
        <xdr:cNvSpPr/>
      </xdr:nvSpPr>
      <xdr:spPr>
        <a:xfrm>
          <a:off x="1968500" y="134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14140</xdr:rowOff>
    </xdr:from>
    <xdr:ext cx="469744" cy="259045"/>
    <xdr:sp macro="" textlink="">
      <xdr:nvSpPr>
        <xdr:cNvPr id="199" name="テキスト ボックス 198"/>
        <xdr:cNvSpPr txBox="1"/>
      </xdr:nvSpPr>
      <xdr:spPr>
        <a:xfrm>
          <a:off x="1784428" y="1355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98997</xdr:rowOff>
    </xdr:from>
    <xdr:to>
      <xdr:col>6</xdr:col>
      <xdr:colOff>38100</xdr:colOff>
      <xdr:row>79</xdr:row>
      <xdr:rowOff>29147</xdr:rowOff>
    </xdr:to>
    <xdr:sp macro="" textlink="">
      <xdr:nvSpPr>
        <xdr:cNvPr id="200" name="楕円 199"/>
        <xdr:cNvSpPr/>
      </xdr:nvSpPr>
      <xdr:spPr>
        <a:xfrm>
          <a:off x="1079500" y="134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20274</xdr:rowOff>
    </xdr:from>
    <xdr:ext cx="469744" cy="259045"/>
    <xdr:sp macro="" textlink="">
      <xdr:nvSpPr>
        <xdr:cNvPr id="201" name="テキスト ボックス 200"/>
        <xdr:cNvSpPr txBox="1"/>
      </xdr:nvSpPr>
      <xdr:spPr>
        <a:xfrm>
          <a:off x="895428" y="1356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146025</xdr:rowOff>
    </xdr:from>
    <xdr:to>
      <xdr:col>24</xdr:col>
      <xdr:colOff>63500</xdr:colOff>
      <xdr:row>96</xdr:row>
      <xdr:rowOff>4966</xdr:rowOff>
    </xdr:to>
    <xdr:cxnSp macro="">
      <xdr:nvCxnSpPr>
        <xdr:cNvPr id="231" name="直線コネクタ 230"/>
        <xdr:cNvCxnSpPr/>
      </xdr:nvCxnSpPr>
      <xdr:spPr>
        <a:xfrm flipV="1">
          <a:off x="3797300" y="16433775"/>
          <a:ext cx="838200" cy="3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4966</xdr:rowOff>
    </xdr:from>
    <xdr:to>
      <xdr:col>19</xdr:col>
      <xdr:colOff>177800</xdr:colOff>
      <xdr:row>96</xdr:row>
      <xdr:rowOff>11875</xdr:rowOff>
    </xdr:to>
    <xdr:cxnSp macro="">
      <xdr:nvCxnSpPr>
        <xdr:cNvPr id="234" name="直線コネクタ 233"/>
        <xdr:cNvCxnSpPr/>
      </xdr:nvCxnSpPr>
      <xdr:spPr>
        <a:xfrm flipV="1">
          <a:off x="2908300" y="16464166"/>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11875</xdr:rowOff>
    </xdr:from>
    <xdr:to>
      <xdr:col>15</xdr:col>
      <xdr:colOff>50800</xdr:colOff>
      <xdr:row>96</xdr:row>
      <xdr:rowOff>58649</xdr:rowOff>
    </xdr:to>
    <xdr:cxnSp macro="">
      <xdr:nvCxnSpPr>
        <xdr:cNvPr id="237" name="直線コネクタ 236"/>
        <xdr:cNvCxnSpPr/>
      </xdr:nvCxnSpPr>
      <xdr:spPr>
        <a:xfrm flipV="1">
          <a:off x="2019300" y="16471075"/>
          <a:ext cx="8890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58649</xdr:rowOff>
    </xdr:from>
    <xdr:to>
      <xdr:col>10</xdr:col>
      <xdr:colOff>114300</xdr:colOff>
      <xdr:row>96</xdr:row>
      <xdr:rowOff>121780</xdr:rowOff>
    </xdr:to>
    <xdr:cxnSp macro="">
      <xdr:nvCxnSpPr>
        <xdr:cNvPr id="240" name="直線コネクタ 239"/>
        <xdr:cNvCxnSpPr/>
      </xdr:nvCxnSpPr>
      <xdr:spPr>
        <a:xfrm flipV="1">
          <a:off x="1130300" y="16517849"/>
          <a:ext cx="889000" cy="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159386</xdr:rowOff>
    </xdr:from>
    <xdr:to>
      <xdr:col>6</xdr:col>
      <xdr:colOff>38100</xdr:colOff>
      <xdr:row>97</xdr:row>
      <xdr:rowOff>89536</xdr:rowOff>
    </xdr:to>
    <xdr:sp macro="" textlink="">
      <xdr:nvSpPr>
        <xdr:cNvPr id="243" name="フローチャート: 判断 242"/>
        <xdr:cNvSpPr/>
      </xdr:nvSpPr>
      <xdr:spPr>
        <a:xfrm>
          <a:off x="1079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80663</xdr:rowOff>
    </xdr:from>
    <xdr:ext cx="534377" cy="259045"/>
    <xdr:sp macro="" textlink="">
      <xdr:nvSpPr>
        <xdr:cNvPr id="244" name="テキスト ボックス 243"/>
        <xdr:cNvSpPr txBox="1"/>
      </xdr:nvSpPr>
      <xdr:spPr>
        <a:xfrm>
          <a:off x="863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95225</xdr:rowOff>
    </xdr:from>
    <xdr:to>
      <xdr:col>24</xdr:col>
      <xdr:colOff>114300</xdr:colOff>
      <xdr:row>96</xdr:row>
      <xdr:rowOff>25375</xdr:rowOff>
    </xdr:to>
    <xdr:sp macro="" textlink="">
      <xdr:nvSpPr>
        <xdr:cNvPr id="250" name="楕円 249"/>
        <xdr:cNvSpPr/>
      </xdr:nvSpPr>
      <xdr:spPr>
        <a:xfrm>
          <a:off x="4584700" y="163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118102</xdr:rowOff>
    </xdr:from>
    <xdr:ext cx="534377" cy="259045"/>
    <xdr:sp macro="" textlink="">
      <xdr:nvSpPr>
        <xdr:cNvPr id="251" name="扶助費該当値テキスト"/>
        <xdr:cNvSpPr txBox="1"/>
      </xdr:nvSpPr>
      <xdr:spPr>
        <a:xfrm>
          <a:off x="4686300" y="162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125616</xdr:rowOff>
    </xdr:from>
    <xdr:to>
      <xdr:col>20</xdr:col>
      <xdr:colOff>38100</xdr:colOff>
      <xdr:row>96</xdr:row>
      <xdr:rowOff>55766</xdr:rowOff>
    </xdr:to>
    <xdr:sp macro="" textlink="">
      <xdr:nvSpPr>
        <xdr:cNvPr id="252" name="楕円 251"/>
        <xdr:cNvSpPr/>
      </xdr:nvSpPr>
      <xdr:spPr>
        <a:xfrm>
          <a:off x="3746500" y="164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72293</xdr:rowOff>
    </xdr:from>
    <xdr:ext cx="534377" cy="259045"/>
    <xdr:sp macro="" textlink="">
      <xdr:nvSpPr>
        <xdr:cNvPr id="253" name="テキスト ボックス 252"/>
        <xdr:cNvSpPr txBox="1"/>
      </xdr:nvSpPr>
      <xdr:spPr>
        <a:xfrm>
          <a:off x="3530111" y="1618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132525</xdr:rowOff>
    </xdr:from>
    <xdr:to>
      <xdr:col>15</xdr:col>
      <xdr:colOff>101600</xdr:colOff>
      <xdr:row>96</xdr:row>
      <xdr:rowOff>62675</xdr:rowOff>
    </xdr:to>
    <xdr:sp macro="" textlink="">
      <xdr:nvSpPr>
        <xdr:cNvPr id="254" name="楕円 253"/>
        <xdr:cNvSpPr/>
      </xdr:nvSpPr>
      <xdr:spPr>
        <a:xfrm>
          <a:off x="2857500" y="164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79202</xdr:rowOff>
    </xdr:from>
    <xdr:ext cx="534377" cy="259045"/>
    <xdr:sp macro="" textlink="">
      <xdr:nvSpPr>
        <xdr:cNvPr id="255" name="テキスト ボックス 254"/>
        <xdr:cNvSpPr txBox="1"/>
      </xdr:nvSpPr>
      <xdr:spPr>
        <a:xfrm>
          <a:off x="2641111" y="1619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7849</xdr:rowOff>
    </xdr:from>
    <xdr:to>
      <xdr:col>10</xdr:col>
      <xdr:colOff>165100</xdr:colOff>
      <xdr:row>96</xdr:row>
      <xdr:rowOff>109449</xdr:rowOff>
    </xdr:to>
    <xdr:sp macro="" textlink="">
      <xdr:nvSpPr>
        <xdr:cNvPr id="256" name="楕円 255"/>
        <xdr:cNvSpPr/>
      </xdr:nvSpPr>
      <xdr:spPr>
        <a:xfrm>
          <a:off x="1968500" y="164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100576</xdr:rowOff>
    </xdr:from>
    <xdr:ext cx="534377" cy="259045"/>
    <xdr:sp macro="" textlink="">
      <xdr:nvSpPr>
        <xdr:cNvPr id="257" name="テキスト ボックス 256"/>
        <xdr:cNvSpPr txBox="1"/>
      </xdr:nvSpPr>
      <xdr:spPr>
        <a:xfrm>
          <a:off x="1752111" y="165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70980</xdr:rowOff>
    </xdr:from>
    <xdr:to>
      <xdr:col>6</xdr:col>
      <xdr:colOff>38100</xdr:colOff>
      <xdr:row>97</xdr:row>
      <xdr:rowOff>1130</xdr:rowOff>
    </xdr:to>
    <xdr:sp macro="" textlink="">
      <xdr:nvSpPr>
        <xdr:cNvPr id="258" name="楕円 257"/>
        <xdr:cNvSpPr/>
      </xdr:nvSpPr>
      <xdr:spPr>
        <a:xfrm>
          <a:off x="1079500" y="165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17657</xdr:rowOff>
    </xdr:from>
    <xdr:ext cx="534377" cy="259045"/>
    <xdr:sp macro="" textlink="">
      <xdr:nvSpPr>
        <xdr:cNvPr id="259" name="テキスト ボックス 258"/>
        <xdr:cNvSpPr txBox="1"/>
      </xdr:nvSpPr>
      <xdr:spPr>
        <a:xfrm>
          <a:off x="863111" y="163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60760</xdr:rowOff>
    </xdr:from>
    <xdr:to>
      <xdr:col>55</xdr:col>
      <xdr:colOff>0</xdr:colOff>
      <xdr:row>36</xdr:row>
      <xdr:rowOff>79628</xdr:rowOff>
    </xdr:to>
    <xdr:cxnSp macro="">
      <xdr:nvCxnSpPr>
        <xdr:cNvPr id="286" name="直線コネクタ 285"/>
        <xdr:cNvCxnSpPr/>
      </xdr:nvCxnSpPr>
      <xdr:spPr>
        <a:xfrm flipV="1">
          <a:off x="9639300" y="6232960"/>
          <a:ext cx="838200" cy="1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79628</xdr:rowOff>
    </xdr:from>
    <xdr:to>
      <xdr:col>50</xdr:col>
      <xdr:colOff>114300</xdr:colOff>
      <xdr:row>36</xdr:row>
      <xdr:rowOff>91159</xdr:rowOff>
    </xdr:to>
    <xdr:cxnSp macro="">
      <xdr:nvCxnSpPr>
        <xdr:cNvPr id="289" name="直線コネクタ 288"/>
        <xdr:cNvCxnSpPr/>
      </xdr:nvCxnSpPr>
      <xdr:spPr>
        <a:xfrm flipV="1">
          <a:off x="8750300" y="6251828"/>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64843</xdr:rowOff>
    </xdr:from>
    <xdr:to>
      <xdr:col>45</xdr:col>
      <xdr:colOff>177800</xdr:colOff>
      <xdr:row>36</xdr:row>
      <xdr:rowOff>91159</xdr:rowOff>
    </xdr:to>
    <xdr:cxnSp macro="">
      <xdr:nvCxnSpPr>
        <xdr:cNvPr id="292" name="直線コネクタ 291"/>
        <xdr:cNvCxnSpPr/>
      </xdr:nvCxnSpPr>
      <xdr:spPr>
        <a:xfrm>
          <a:off x="7861300" y="6237043"/>
          <a:ext cx="889000" cy="2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64843</xdr:rowOff>
    </xdr:from>
    <xdr:to>
      <xdr:col>41</xdr:col>
      <xdr:colOff>50800</xdr:colOff>
      <xdr:row>36</xdr:row>
      <xdr:rowOff>83702</xdr:rowOff>
    </xdr:to>
    <xdr:cxnSp macro="">
      <xdr:nvCxnSpPr>
        <xdr:cNvPr id="295" name="直線コネクタ 294"/>
        <xdr:cNvCxnSpPr/>
      </xdr:nvCxnSpPr>
      <xdr:spPr>
        <a:xfrm flipV="1">
          <a:off x="6972300" y="6237043"/>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74178</xdr:rowOff>
    </xdr:from>
    <xdr:to>
      <xdr:col>36</xdr:col>
      <xdr:colOff>165100</xdr:colOff>
      <xdr:row>37</xdr:row>
      <xdr:rowOff>4328</xdr:rowOff>
    </xdr:to>
    <xdr:sp macro="" textlink="">
      <xdr:nvSpPr>
        <xdr:cNvPr id="298" name="フローチャート: 判断 297"/>
        <xdr:cNvSpPr/>
      </xdr:nvSpPr>
      <xdr:spPr>
        <a:xfrm>
          <a:off x="6921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166905</xdr:rowOff>
    </xdr:from>
    <xdr:ext cx="534377" cy="259045"/>
    <xdr:sp macro="" textlink="">
      <xdr:nvSpPr>
        <xdr:cNvPr id="299" name="テキスト ボックス 298"/>
        <xdr:cNvSpPr txBox="1"/>
      </xdr:nvSpPr>
      <xdr:spPr>
        <a:xfrm>
          <a:off x="6705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9960</xdr:rowOff>
    </xdr:from>
    <xdr:to>
      <xdr:col>55</xdr:col>
      <xdr:colOff>50800</xdr:colOff>
      <xdr:row>36</xdr:row>
      <xdr:rowOff>111560</xdr:rowOff>
    </xdr:to>
    <xdr:sp macro="" textlink="">
      <xdr:nvSpPr>
        <xdr:cNvPr id="305" name="楕円 304"/>
        <xdr:cNvSpPr/>
      </xdr:nvSpPr>
      <xdr:spPr>
        <a:xfrm>
          <a:off x="10426700" y="61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32837</xdr:rowOff>
    </xdr:from>
    <xdr:ext cx="534377" cy="259045"/>
    <xdr:sp macro="" textlink="">
      <xdr:nvSpPr>
        <xdr:cNvPr id="306" name="補助費等該当値テキスト"/>
        <xdr:cNvSpPr txBox="1"/>
      </xdr:nvSpPr>
      <xdr:spPr>
        <a:xfrm>
          <a:off x="10528300" y="603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28828</xdr:rowOff>
    </xdr:from>
    <xdr:to>
      <xdr:col>50</xdr:col>
      <xdr:colOff>165100</xdr:colOff>
      <xdr:row>36</xdr:row>
      <xdr:rowOff>130428</xdr:rowOff>
    </xdr:to>
    <xdr:sp macro="" textlink="">
      <xdr:nvSpPr>
        <xdr:cNvPr id="307" name="楕円 306"/>
        <xdr:cNvSpPr/>
      </xdr:nvSpPr>
      <xdr:spPr>
        <a:xfrm>
          <a:off x="9588500" y="62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146955</xdr:rowOff>
    </xdr:from>
    <xdr:ext cx="534377" cy="259045"/>
    <xdr:sp macro="" textlink="">
      <xdr:nvSpPr>
        <xdr:cNvPr id="308" name="テキスト ボックス 307"/>
        <xdr:cNvSpPr txBox="1"/>
      </xdr:nvSpPr>
      <xdr:spPr>
        <a:xfrm>
          <a:off x="9372111" y="59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40359</xdr:rowOff>
    </xdr:from>
    <xdr:to>
      <xdr:col>46</xdr:col>
      <xdr:colOff>38100</xdr:colOff>
      <xdr:row>36</xdr:row>
      <xdr:rowOff>141959</xdr:rowOff>
    </xdr:to>
    <xdr:sp macro="" textlink="">
      <xdr:nvSpPr>
        <xdr:cNvPr id="309" name="楕円 308"/>
        <xdr:cNvSpPr/>
      </xdr:nvSpPr>
      <xdr:spPr>
        <a:xfrm>
          <a:off x="8699500" y="62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158486</xdr:rowOff>
    </xdr:from>
    <xdr:ext cx="534377" cy="259045"/>
    <xdr:sp macro="" textlink="">
      <xdr:nvSpPr>
        <xdr:cNvPr id="310" name="テキスト ボックス 309"/>
        <xdr:cNvSpPr txBox="1"/>
      </xdr:nvSpPr>
      <xdr:spPr>
        <a:xfrm>
          <a:off x="8483111" y="598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14043</xdr:rowOff>
    </xdr:from>
    <xdr:to>
      <xdr:col>41</xdr:col>
      <xdr:colOff>101600</xdr:colOff>
      <xdr:row>36</xdr:row>
      <xdr:rowOff>115643</xdr:rowOff>
    </xdr:to>
    <xdr:sp macro="" textlink="">
      <xdr:nvSpPr>
        <xdr:cNvPr id="311" name="楕円 310"/>
        <xdr:cNvSpPr/>
      </xdr:nvSpPr>
      <xdr:spPr>
        <a:xfrm>
          <a:off x="7810500" y="61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132170</xdr:rowOff>
    </xdr:from>
    <xdr:ext cx="534377" cy="259045"/>
    <xdr:sp macro="" textlink="">
      <xdr:nvSpPr>
        <xdr:cNvPr id="312" name="テキスト ボックス 311"/>
        <xdr:cNvSpPr txBox="1"/>
      </xdr:nvSpPr>
      <xdr:spPr>
        <a:xfrm>
          <a:off x="7594111" y="596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32902</xdr:rowOff>
    </xdr:from>
    <xdr:to>
      <xdr:col>36</xdr:col>
      <xdr:colOff>165100</xdr:colOff>
      <xdr:row>36</xdr:row>
      <xdr:rowOff>134502</xdr:rowOff>
    </xdr:to>
    <xdr:sp macro="" textlink="">
      <xdr:nvSpPr>
        <xdr:cNvPr id="313" name="楕円 312"/>
        <xdr:cNvSpPr/>
      </xdr:nvSpPr>
      <xdr:spPr>
        <a:xfrm>
          <a:off x="6921500" y="62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151029</xdr:rowOff>
    </xdr:from>
    <xdr:ext cx="534377" cy="259045"/>
    <xdr:sp macro="" textlink="">
      <xdr:nvSpPr>
        <xdr:cNvPr id="314" name="テキスト ボックス 313"/>
        <xdr:cNvSpPr txBox="1"/>
      </xdr:nvSpPr>
      <xdr:spPr>
        <a:xfrm>
          <a:off x="6705111" y="598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116232</xdr:rowOff>
    </xdr:from>
    <xdr:to>
      <xdr:col>55</xdr:col>
      <xdr:colOff>0</xdr:colOff>
      <xdr:row>58</xdr:row>
      <xdr:rowOff>42271</xdr:rowOff>
    </xdr:to>
    <xdr:cxnSp macro="">
      <xdr:nvCxnSpPr>
        <xdr:cNvPr id="345" name="直線コネクタ 344"/>
        <xdr:cNvCxnSpPr/>
      </xdr:nvCxnSpPr>
      <xdr:spPr>
        <a:xfrm flipV="1">
          <a:off x="9639300" y="9888882"/>
          <a:ext cx="838200" cy="9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79487</xdr:rowOff>
    </xdr:from>
    <xdr:to>
      <xdr:col>50</xdr:col>
      <xdr:colOff>114300</xdr:colOff>
      <xdr:row>58</xdr:row>
      <xdr:rowOff>42271</xdr:rowOff>
    </xdr:to>
    <xdr:cxnSp macro="">
      <xdr:nvCxnSpPr>
        <xdr:cNvPr id="348" name="直線コネクタ 347"/>
        <xdr:cNvCxnSpPr/>
      </xdr:nvCxnSpPr>
      <xdr:spPr>
        <a:xfrm>
          <a:off x="8750300" y="9852137"/>
          <a:ext cx="889000" cy="13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79487</xdr:rowOff>
    </xdr:from>
    <xdr:to>
      <xdr:col>45</xdr:col>
      <xdr:colOff>177800</xdr:colOff>
      <xdr:row>58</xdr:row>
      <xdr:rowOff>80787</xdr:rowOff>
    </xdr:to>
    <xdr:cxnSp macro="">
      <xdr:nvCxnSpPr>
        <xdr:cNvPr id="351" name="直線コネクタ 350"/>
        <xdr:cNvCxnSpPr/>
      </xdr:nvCxnSpPr>
      <xdr:spPr>
        <a:xfrm flipV="1">
          <a:off x="7861300" y="9852137"/>
          <a:ext cx="889000" cy="17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35592</xdr:rowOff>
    </xdr:from>
    <xdr:to>
      <xdr:col>41</xdr:col>
      <xdr:colOff>50800</xdr:colOff>
      <xdr:row>58</xdr:row>
      <xdr:rowOff>80787</xdr:rowOff>
    </xdr:to>
    <xdr:cxnSp macro="">
      <xdr:nvCxnSpPr>
        <xdr:cNvPr id="354" name="直線コネクタ 353"/>
        <xdr:cNvCxnSpPr/>
      </xdr:nvCxnSpPr>
      <xdr:spPr>
        <a:xfrm>
          <a:off x="6972300" y="9979692"/>
          <a:ext cx="889000" cy="4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44513</xdr:rowOff>
    </xdr:from>
    <xdr:to>
      <xdr:col>36</xdr:col>
      <xdr:colOff>165100</xdr:colOff>
      <xdr:row>57</xdr:row>
      <xdr:rowOff>146113</xdr:rowOff>
    </xdr:to>
    <xdr:sp macro="" textlink="">
      <xdr:nvSpPr>
        <xdr:cNvPr id="357" name="フローチャート: 判断 356"/>
        <xdr:cNvSpPr/>
      </xdr:nvSpPr>
      <xdr:spPr>
        <a:xfrm>
          <a:off x="6921500" y="981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162640</xdr:rowOff>
    </xdr:from>
    <xdr:ext cx="599010" cy="259045"/>
    <xdr:sp macro="" textlink="">
      <xdr:nvSpPr>
        <xdr:cNvPr id="358" name="テキスト ボックス 357"/>
        <xdr:cNvSpPr txBox="1"/>
      </xdr:nvSpPr>
      <xdr:spPr>
        <a:xfrm>
          <a:off x="6672795" y="959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65432</xdr:rowOff>
    </xdr:from>
    <xdr:to>
      <xdr:col>55</xdr:col>
      <xdr:colOff>50800</xdr:colOff>
      <xdr:row>57</xdr:row>
      <xdr:rowOff>167032</xdr:rowOff>
    </xdr:to>
    <xdr:sp macro="" textlink="">
      <xdr:nvSpPr>
        <xdr:cNvPr id="364" name="楕円 363"/>
        <xdr:cNvSpPr/>
      </xdr:nvSpPr>
      <xdr:spPr>
        <a:xfrm>
          <a:off x="10426700" y="98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43859</xdr:rowOff>
    </xdr:from>
    <xdr:ext cx="534377" cy="259045"/>
    <xdr:sp macro="" textlink="">
      <xdr:nvSpPr>
        <xdr:cNvPr id="365" name="普通建設事業費該当値テキスト"/>
        <xdr:cNvSpPr txBox="1"/>
      </xdr:nvSpPr>
      <xdr:spPr>
        <a:xfrm>
          <a:off x="10528300" y="981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162921</xdr:rowOff>
    </xdr:from>
    <xdr:to>
      <xdr:col>50</xdr:col>
      <xdr:colOff>165100</xdr:colOff>
      <xdr:row>58</xdr:row>
      <xdr:rowOff>93071</xdr:rowOff>
    </xdr:to>
    <xdr:sp macro="" textlink="">
      <xdr:nvSpPr>
        <xdr:cNvPr id="366" name="楕円 365"/>
        <xdr:cNvSpPr/>
      </xdr:nvSpPr>
      <xdr:spPr>
        <a:xfrm>
          <a:off x="9588500" y="99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84198</xdr:rowOff>
    </xdr:from>
    <xdr:ext cx="534377" cy="259045"/>
    <xdr:sp macro="" textlink="">
      <xdr:nvSpPr>
        <xdr:cNvPr id="367" name="テキスト ボックス 366"/>
        <xdr:cNvSpPr txBox="1"/>
      </xdr:nvSpPr>
      <xdr:spPr>
        <a:xfrm>
          <a:off x="9372111" y="1002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28687</xdr:rowOff>
    </xdr:from>
    <xdr:to>
      <xdr:col>46</xdr:col>
      <xdr:colOff>38100</xdr:colOff>
      <xdr:row>57</xdr:row>
      <xdr:rowOff>130287</xdr:rowOff>
    </xdr:to>
    <xdr:sp macro="" textlink="">
      <xdr:nvSpPr>
        <xdr:cNvPr id="368" name="楕円 367"/>
        <xdr:cNvSpPr/>
      </xdr:nvSpPr>
      <xdr:spPr>
        <a:xfrm>
          <a:off x="8699500" y="9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146814</xdr:rowOff>
    </xdr:from>
    <xdr:ext cx="599010" cy="259045"/>
    <xdr:sp macro="" textlink="">
      <xdr:nvSpPr>
        <xdr:cNvPr id="369" name="テキスト ボックス 368"/>
        <xdr:cNvSpPr txBox="1"/>
      </xdr:nvSpPr>
      <xdr:spPr>
        <a:xfrm>
          <a:off x="8450795" y="957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29987</xdr:rowOff>
    </xdr:from>
    <xdr:to>
      <xdr:col>41</xdr:col>
      <xdr:colOff>101600</xdr:colOff>
      <xdr:row>58</xdr:row>
      <xdr:rowOff>131587</xdr:rowOff>
    </xdr:to>
    <xdr:sp macro="" textlink="">
      <xdr:nvSpPr>
        <xdr:cNvPr id="370" name="楕円 369"/>
        <xdr:cNvSpPr/>
      </xdr:nvSpPr>
      <xdr:spPr>
        <a:xfrm>
          <a:off x="7810500" y="99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122714</xdr:rowOff>
    </xdr:from>
    <xdr:ext cx="534377" cy="259045"/>
    <xdr:sp macro="" textlink="">
      <xdr:nvSpPr>
        <xdr:cNvPr id="371" name="テキスト ボックス 370"/>
        <xdr:cNvSpPr txBox="1"/>
      </xdr:nvSpPr>
      <xdr:spPr>
        <a:xfrm>
          <a:off x="7594111" y="1006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156242</xdr:rowOff>
    </xdr:from>
    <xdr:to>
      <xdr:col>36</xdr:col>
      <xdr:colOff>165100</xdr:colOff>
      <xdr:row>58</xdr:row>
      <xdr:rowOff>86392</xdr:rowOff>
    </xdr:to>
    <xdr:sp macro="" textlink="">
      <xdr:nvSpPr>
        <xdr:cNvPr id="372" name="楕円 371"/>
        <xdr:cNvSpPr/>
      </xdr:nvSpPr>
      <xdr:spPr>
        <a:xfrm>
          <a:off x="6921500" y="992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77519</xdr:rowOff>
    </xdr:from>
    <xdr:ext cx="534377" cy="259045"/>
    <xdr:sp macro="" textlink="">
      <xdr:nvSpPr>
        <xdr:cNvPr id="373" name="テキスト ボックス 372"/>
        <xdr:cNvSpPr txBox="1"/>
      </xdr:nvSpPr>
      <xdr:spPr>
        <a:xfrm>
          <a:off x="6705111" y="100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97174</xdr:rowOff>
    </xdr:from>
    <xdr:to>
      <xdr:col>55</xdr:col>
      <xdr:colOff>0</xdr:colOff>
      <xdr:row>79</xdr:row>
      <xdr:rowOff>98189</xdr:rowOff>
    </xdr:to>
    <xdr:cxnSp macro="">
      <xdr:nvCxnSpPr>
        <xdr:cNvPr id="404" name="直線コネクタ 403"/>
        <xdr:cNvCxnSpPr/>
      </xdr:nvCxnSpPr>
      <xdr:spPr>
        <a:xfrm>
          <a:off x="9639300" y="13641724"/>
          <a:ext cx="8382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31184</xdr:rowOff>
    </xdr:from>
    <xdr:to>
      <xdr:col>50</xdr:col>
      <xdr:colOff>114300</xdr:colOff>
      <xdr:row>79</xdr:row>
      <xdr:rowOff>97174</xdr:rowOff>
    </xdr:to>
    <xdr:cxnSp macro="">
      <xdr:nvCxnSpPr>
        <xdr:cNvPr id="407" name="直線コネクタ 406"/>
        <xdr:cNvCxnSpPr/>
      </xdr:nvCxnSpPr>
      <xdr:spPr>
        <a:xfrm>
          <a:off x="8750300" y="13575734"/>
          <a:ext cx="8890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9803</xdr:rowOff>
    </xdr:from>
    <xdr:to>
      <xdr:col>45</xdr:col>
      <xdr:colOff>177800</xdr:colOff>
      <xdr:row>79</xdr:row>
      <xdr:rowOff>31184</xdr:rowOff>
    </xdr:to>
    <xdr:cxnSp macro="">
      <xdr:nvCxnSpPr>
        <xdr:cNvPr id="410" name="直線コネクタ 409"/>
        <xdr:cNvCxnSpPr/>
      </xdr:nvCxnSpPr>
      <xdr:spPr>
        <a:xfrm>
          <a:off x="7861300" y="13554353"/>
          <a:ext cx="889000" cy="2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142185</xdr:rowOff>
    </xdr:from>
    <xdr:to>
      <xdr:col>41</xdr:col>
      <xdr:colOff>50800</xdr:colOff>
      <xdr:row>79</xdr:row>
      <xdr:rowOff>9803</xdr:rowOff>
    </xdr:to>
    <xdr:cxnSp macro="">
      <xdr:nvCxnSpPr>
        <xdr:cNvPr id="413" name="直線コネクタ 412"/>
        <xdr:cNvCxnSpPr/>
      </xdr:nvCxnSpPr>
      <xdr:spPr>
        <a:xfrm>
          <a:off x="6972300" y="13515285"/>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66383</xdr:rowOff>
    </xdr:from>
    <xdr:ext cx="534377" cy="259045"/>
    <xdr:sp macro="" textlink="">
      <xdr:nvSpPr>
        <xdr:cNvPr id="415" name="テキスト ボックス 414"/>
        <xdr:cNvSpPr txBox="1"/>
      </xdr:nvSpPr>
      <xdr:spPr>
        <a:xfrm>
          <a:off x="7594111" y="136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20963</xdr:rowOff>
    </xdr:from>
    <xdr:to>
      <xdr:col>36</xdr:col>
      <xdr:colOff>165100</xdr:colOff>
      <xdr:row>78</xdr:row>
      <xdr:rowOff>122563</xdr:rowOff>
    </xdr:to>
    <xdr:sp macro="" textlink="">
      <xdr:nvSpPr>
        <xdr:cNvPr id="416" name="フローチャート: 判断 415"/>
        <xdr:cNvSpPr/>
      </xdr:nvSpPr>
      <xdr:spPr>
        <a:xfrm>
          <a:off x="6921500" y="1339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139090</xdr:rowOff>
    </xdr:from>
    <xdr:ext cx="534377" cy="259045"/>
    <xdr:sp macro="" textlink="">
      <xdr:nvSpPr>
        <xdr:cNvPr id="417" name="テキスト ボックス 416"/>
        <xdr:cNvSpPr txBox="1"/>
      </xdr:nvSpPr>
      <xdr:spPr>
        <a:xfrm>
          <a:off x="6705111" y="131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47389</xdr:rowOff>
    </xdr:from>
    <xdr:to>
      <xdr:col>55</xdr:col>
      <xdr:colOff>50800</xdr:colOff>
      <xdr:row>79</xdr:row>
      <xdr:rowOff>148989</xdr:rowOff>
    </xdr:to>
    <xdr:sp macro="" textlink="">
      <xdr:nvSpPr>
        <xdr:cNvPr id="423" name="楕円 422"/>
        <xdr:cNvSpPr/>
      </xdr:nvSpPr>
      <xdr:spPr>
        <a:xfrm>
          <a:off x="10426700" y="1359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133766</xdr:rowOff>
    </xdr:from>
    <xdr:ext cx="378565" cy="259045"/>
    <xdr:sp macro="" textlink="">
      <xdr:nvSpPr>
        <xdr:cNvPr id="424" name="普通建設事業費 （ うち新規整備　）該当値テキスト"/>
        <xdr:cNvSpPr txBox="1"/>
      </xdr:nvSpPr>
      <xdr:spPr>
        <a:xfrm>
          <a:off x="10528300" y="13506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46374</xdr:rowOff>
    </xdr:from>
    <xdr:to>
      <xdr:col>50</xdr:col>
      <xdr:colOff>165100</xdr:colOff>
      <xdr:row>79</xdr:row>
      <xdr:rowOff>147974</xdr:rowOff>
    </xdr:to>
    <xdr:sp macro="" textlink="">
      <xdr:nvSpPr>
        <xdr:cNvPr id="425" name="楕円 424"/>
        <xdr:cNvSpPr/>
      </xdr:nvSpPr>
      <xdr:spPr>
        <a:xfrm>
          <a:off x="9588500" y="135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139101</xdr:rowOff>
    </xdr:from>
    <xdr:ext cx="378565" cy="259045"/>
    <xdr:sp macro="" textlink="">
      <xdr:nvSpPr>
        <xdr:cNvPr id="426" name="テキスト ボックス 425"/>
        <xdr:cNvSpPr txBox="1"/>
      </xdr:nvSpPr>
      <xdr:spPr>
        <a:xfrm>
          <a:off x="9450017" y="13683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151834</xdr:rowOff>
    </xdr:from>
    <xdr:to>
      <xdr:col>46</xdr:col>
      <xdr:colOff>38100</xdr:colOff>
      <xdr:row>79</xdr:row>
      <xdr:rowOff>81984</xdr:rowOff>
    </xdr:to>
    <xdr:sp macro="" textlink="">
      <xdr:nvSpPr>
        <xdr:cNvPr id="427" name="楕円 426"/>
        <xdr:cNvSpPr/>
      </xdr:nvSpPr>
      <xdr:spPr>
        <a:xfrm>
          <a:off x="8699500" y="135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73111</xdr:rowOff>
    </xdr:from>
    <xdr:ext cx="534377" cy="259045"/>
    <xdr:sp macro="" textlink="">
      <xdr:nvSpPr>
        <xdr:cNvPr id="428" name="テキスト ボックス 427"/>
        <xdr:cNvSpPr txBox="1"/>
      </xdr:nvSpPr>
      <xdr:spPr>
        <a:xfrm>
          <a:off x="8483111" y="136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130453</xdr:rowOff>
    </xdr:from>
    <xdr:to>
      <xdr:col>41</xdr:col>
      <xdr:colOff>101600</xdr:colOff>
      <xdr:row>79</xdr:row>
      <xdr:rowOff>60603</xdr:rowOff>
    </xdr:to>
    <xdr:sp macro="" textlink="">
      <xdr:nvSpPr>
        <xdr:cNvPr id="429" name="楕円 428"/>
        <xdr:cNvSpPr/>
      </xdr:nvSpPr>
      <xdr:spPr>
        <a:xfrm>
          <a:off x="7810500" y="1350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77130</xdr:rowOff>
    </xdr:from>
    <xdr:ext cx="534377" cy="259045"/>
    <xdr:sp macro="" textlink="">
      <xdr:nvSpPr>
        <xdr:cNvPr id="430" name="テキスト ボックス 429"/>
        <xdr:cNvSpPr txBox="1"/>
      </xdr:nvSpPr>
      <xdr:spPr>
        <a:xfrm>
          <a:off x="7594111" y="1327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91385</xdr:rowOff>
    </xdr:from>
    <xdr:to>
      <xdr:col>36</xdr:col>
      <xdr:colOff>165100</xdr:colOff>
      <xdr:row>79</xdr:row>
      <xdr:rowOff>21535</xdr:rowOff>
    </xdr:to>
    <xdr:sp macro="" textlink="">
      <xdr:nvSpPr>
        <xdr:cNvPr id="431" name="楕円 430"/>
        <xdr:cNvSpPr/>
      </xdr:nvSpPr>
      <xdr:spPr>
        <a:xfrm>
          <a:off x="6921500" y="134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12662</xdr:rowOff>
    </xdr:from>
    <xdr:ext cx="534377" cy="259045"/>
    <xdr:sp macro="" textlink="">
      <xdr:nvSpPr>
        <xdr:cNvPr id="432" name="テキスト ボックス 431"/>
        <xdr:cNvSpPr txBox="1"/>
      </xdr:nvSpPr>
      <xdr:spPr>
        <a:xfrm>
          <a:off x="6705111" y="1355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59342</xdr:rowOff>
    </xdr:from>
    <xdr:to>
      <xdr:col>55</xdr:col>
      <xdr:colOff>0</xdr:colOff>
      <xdr:row>97</xdr:row>
      <xdr:rowOff>327</xdr:rowOff>
    </xdr:to>
    <xdr:cxnSp macro="">
      <xdr:nvCxnSpPr>
        <xdr:cNvPr id="459" name="直線コネクタ 458"/>
        <xdr:cNvCxnSpPr/>
      </xdr:nvCxnSpPr>
      <xdr:spPr>
        <a:xfrm flipV="1">
          <a:off x="9639300" y="16518542"/>
          <a:ext cx="838200" cy="1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157263</xdr:rowOff>
    </xdr:from>
    <xdr:ext cx="534377" cy="259045"/>
    <xdr:sp macro="" textlink="">
      <xdr:nvSpPr>
        <xdr:cNvPr id="460" name="普通建設事業費 （ うち更新整備　）平均値テキスト"/>
        <xdr:cNvSpPr txBox="1"/>
      </xdr:nvSpPr>
      <xdr:spPr>
        <a:xfrm>
          <a:off x="10528300" y="1661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104688</xdr:rowOff>
    </xdr:from>
    <xdr:to>
      <xdr:col>50</xdr:col>
      <xdr:colOff>114300</xdr:colOff>
      <xdr:row>97</xdr:row>
      <xdr:rowOff>327</xdr:rowOff>
    </xdr:to>
    <xdr:cxnSp macro="">
      <xdr:nvCxnSpPr>
        <xdr:cNvPr id="462" name="直線コネクタ 461"/>
        <xdr:cNvCxnSpPr/>
      </xdr:nvCxnSpPr>
      <xdr:spPr>
        <a:xfrm>
          <a:off x="8750300" y="16563888"/>
          <a:ext cx="889000" cy="6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104688</xdr:rowOff>
    </xdr:from>
    <xdr:to>
      <xdr:col>45</xdr:col>
      <xdr:colOff>177800</xdr:colOff>
      <xdr:row>98</xdr:row>
      <xdr:rowOff>4615</xdr:rowOff>
    </xdr:to>
    <xdr:cxnSp macro="">
      <xdr:nvCxnSpPr>
        <xdr:cNvPr id="465" name="直線コネクタ 464"/>
        <xdr:cNvCxnSpPr/>
      </xdr:nvCxnSpPr>
      <xdr:spPr>
        <a:xfrm flipV="1">
          <a:off x="7861300" y="16563888"/>
          <a:ext cx="889000" cy="24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4615</xdr:rowOff>
    </xdr:from>
    <xdr:to>
      <xdr:col>41</xdr:col>
      <xdr:colOff>50800</xdr:colOff>
      <xdr:row>98</xdr:row>
      <xdr:rowOff>10733</xdr:rowOff>
    </xdr:to>
    <xdr:cxnSp macro="">
      <xdr:nvCxnSpPr>
        <xdr:cNvPr id="468" name="直線コネクタ 467"/>
        <xdr:cNvCxnSpPr/>
      </xdr:nvCxnSpPr>
      <xdr:spPr>
        <a:xfrm flipV="1">
          <a:off x="6972300" y="16806715"/>
          <a:ext cx="889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8542</xdr:rowOff>
    </xdr:from>
    <xdr:to>
      <xdr:col>55</xdr:col>
      <xdr:colOff>50800</xdr:colOff>
      <xdr:row>96</xdr:row>
      <xdr:rowOff>110142</xdr:rowOff>
    </xdr:to>
    <xdr:sp macro="" textlink="">
      <xdr:nvSpPr>
        <xdr:cNvPr id="478" name="楕円 477"/>
        <xdr:cNvSpPr/>
      </xdr:nvSpPr>
      <xdr:spPr>
        <a:xfrm>
          <a:off x="10426700" y="164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31419</xdr:rowOff>
    </xdr:from>
    <xdr:ext cx="534377" cy="259045"/>
    <xdr:sp macro="" textlink="">
      <xdr:nvSpPr>
        <xdr:cNvPr id="479" name="普通建設事業費 （ うち更新整備　）該当値テキスト"/>
        <xdr:cNvSpPr txBox="1"/>
      </xdr:nvSpPr>
      <xdr:spPr>
        <a:xfrm>
          <a:off x="10528300" y="1631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120977</xdr:rowOff>
    </xdr:from>
    <xdr:to>
      <xdr:col>50</xdr:col>
      <xdr:colOff>165100</xdr:colOff>
      <xdr:row>97</xdr:row>
      <xdr:rowOff>51127</xdr:rowOff>
    </xdr:to>
    <xdr:sp macro="" textlink="">
      <xdr:nvSpPr>
        <xdr:cNvPr id="480" name="楕円 479"/>
        <xdr:cNvSpPr/>
      </xdr:nvSpPr>
      <xdr:spPr>
        <a:xfrm>
          <a:off x="9588500" y="165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67654</xdr:rowOff>
    </xdr:from>
    <xdr:ext cx="534377" cy="259045"/>
    <xdr:sp macro="" textlink="">
      <xdr:nvSpPr>
        <xdr:cNvPr id="481" name="テキスト ボックス 480"/>
        <xdr:cNvSpPr txBox="1"/>
      </xdr:nvSpPr>
      <xdr:spPr>
        <a:xfrm>
          <a:off x="9372111" y="1635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53888</xdr:rowOff>
    </xdr:from>
    <xdr:to>
      <xdr:col>46</xdr:col>
      <xdr:colOff>38100</xdr:colOff>
      <xdr:row>96</xdr:row>
      <xdr:rowOff>155488</xdr:rowOff>
    </xdr:to>
    <xdr:sp macro="" textlink="">
      <xdr:nvSpPr>
        <xdr:cNvPr id="482" name="楕円 481"/>
        <xdr:cNvSpPr/>
      </xdr:nvSpPr>
      <xdr:spPr>
        <a:xfrm>
          <a:off x="8699500" y="1651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565</xdr:rowOff>
    </xdr:from>
    <xdr:ext cx="534377" cy="259045"/>
    <xdr:sp macro="" textlink="">
      <xdr:nvSpPr>
        <xdr:cNvPr id="483" name="テキスト ボックス 482"/>
        <xdr:cNvSpPr txBox="1"/>
      </xdr:nvSpPr>
      <xdr:spPr>
        <a:xfrm>
          <a:off x="8483111" y="1628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125265</xdr:rowOff>
    </xdr:from>
    <xdr:to>
      <xdr:col>41</xdr:col>
      <xdr:colOff>101600</xdr:colOff>
      <xdr:row>98</xdr:row>
      <xdr:rowOff>55415</xdr:rowOff>
    </xdr:to>
    <xdr:sp macro="" textlink="">
      <xdr:nvSpPr>
        <xdr:cNvPr id="484" name="楕円 483"/>
        <xdr:cNvSpPr/>
      </xdr:nvSpPr>
      <xdr:spPr>
        <a:xfrm>
          <a:off x="7810500" y="167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46542</xdr:rowOff>
    </xdr:from>
    <xdr:ext cx="534377" cy="259045"/>
    <xdr:sp macro="" textlink="">
      <xdr:nvSpPr>
        <xdr:cNvPr id="485" name="テキスト ボックス 484"/>
        <xdr:cNvSpPr txBox="1"/>
      </xdr:nvSpPr>
      <xdr:spPr>
        <a:xfrm>
          <a:off x="7594111" y="168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131383</xdr:rowOff>
    </xdr:from>
    <xdr:to>
      <xdr:col>36</xdr:col>
      <xdr:colOff>165100</xdr:colOff>
      <xdr:row>98</xdr:row>
      <xdr:rowOff>61533</xdr:rowOff>
    </xdr:to>
    <xdr:sp macro="" textlink="">
      <xdr:nvSpPr>
        <xdr:cNvPr id="486" name="楕円 485"/>
        <xdr:cNvSpPr/>
      </xdr:nvSpPr>
      <xdr:spPr>
        <a:xfrm>
          <a:off x="6921500" y="167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52660</xdr:rowOff>
    </xdr:from>
    <xdr:ext cx="534377" cy="259045"/>
    <xdr:sp macro="" textlink="">
      <xdr:nvSpPr>
        <xdr:cNvPr id="487" name="テキスト ボックス 486"/>
        <xdr:cNvSpPr txBox="1"/>
      </xdr:nvSpPr>
      <xdr:spPr>
        <a:xfrm>
          <a:off x="6705111" y="1685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118135</xdr:rowOff>
    </xdr:from>
    <xdr:to>
      <xdr:col>85</xdr:col>
      <xdr:colOff>127000</xdr:colOff>
      <xdr:row>39</xdr:row>
      <xdr:rowOff>32436</xdr:rowOff>
    </xdr:to>
    <xdr:cxnSp macro="">
      <xdr:nvCxnSpPr>
        <xdr:cNvPr id="516" name="直線コネクタ 515"/>
        <xdr:cNvCxnSpPr/>
      </xdr:nvCxnSpPr>
      <xdr:spPr>
        <a:xfrm>
          <a:off x="15481300" y="6633235"/>
          <a:ext cx="838200" cy="8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118135</xdr:rowOff>
    </xdr:from>
    <xdr:to>
      <xdr:col>81</xdr:col>
      <xdr:colOff>50800</xdr:colOff>
      <xdr:row>38</xdr:row>
      <xdr:rowOff>163461</xdr:rowOff>
    </xdr:to>
    <xdr:cxnSp macro="">
      <xdr:nvCxnSpPr>
        <xdr:cNvPr id="519" name="直線コネクタ 518"/>
        <xdr:cNvCxnSpPr/>
      </xdr:nvCxnSpPr>
      <xdr:spPr>
        <a:xfrm flipV="1">
          <a:off x="14592300" y="6633235"/>
          <a:ext cx="889000" cy="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1" name="テキスト ボックス 520"/>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163461</xdr:rowOff>
    </xdr:from>
    <xdr:to>
      <xdr:col>76</xdr:col>
      <xdr:colOff>114300</xdr:colOff>
      <xdr:row>39</xdr:row>
      <xdr:rowOff>35509</xdr:rowOff>
    </xdr:to>
    <xdr:cxnSp macro="">
      <xdr:nvCxnSpPr>
        <xdr:cNvPr id="522" name="直線コネクタ 521"/>
        <xdr:cNvCxnSpPr/>
      </xdr:nvCxnSpPr>
      <xdr:spPr>
        <a:xfrm flipV="1">
          <a:off x="13703300" y="6678561"/>
          <a:ext cx="889000" cy="4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35509</xdr:rowOff>
    </xdr:from>
    <xdr:to>
      <xdr:col>71</xdr:col>
      <xdr:colOff>177800</xdr:colOff>
      <xdr:row>39</xdr:row>
      <xdr:rowOff>36754</xdr:rowOff>
    </xdr:to>
    <xdr:cxnSp macro="">
      <xdr:nvCxnSpPr>
        <xdr:cNvPr id="525" name="直線コネクタ 524"/>
        <xdr:cNvCxnSpPr/>
      </xdr:nvCxnSpPr>
      <xdr:spPr>
        <a:xfrm flipV="1">
          <a:off x="12814300" y="6722059"/>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69634</xdr:rowOff>
    </xdr:from>
    <xdr:to>
      <xdr:col>67</xdr:col>
      <xdr:colOff>101600</xdr:colOff>
      <xdr:row>38</xdr:row>
      <xdr:rowOff>171234</xdr:rowOff>
    </xdr:to>
    <xdr:sp macro="" textlink="">
      <xdr:nvSpPr>
        <xdr:cNvPr id="528" name="フローチャート: 判断 527"/>
        <xdr:cNvSpPr/>
      </xdr:nvSpPr>
      <xdr:spPr>
        <a:xfrm>
          <a:off x="12763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16311</xdr:rowOff>
    </xdr:from>
    <xdr:ext cx="469744" cy="259045"/>
    <xdr:sp macro="" textlink="">
      <xdr:nvSpPr>
        <xdr:cNvPr id="529" name="テキスト ボックス 528"/>
        <xdr:cNvSpPr txBox="1"/>
      </xdr:nvSpPr>
      <xdr:spPr>
        <a:xfrm>
          <a:off x="12579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153086</xdr:rowOff>
    </xdr:from>
    <xdr:to>
      <xdr:col>85</xdr:col>
      <xdr:colOff>177800</xdr:colOff>
      <xdr:row>39</xdr:row>
      <xdr:rowOff>83236</xdr:rowOff>
    </xdr:to>
    <xdr:sp macro="" textlink="">
      <xdr:nvSpPr>
        <xdr:cNvPr id="535" name="楕円 534"/>
        <xdr:cNvSpPr/>
      </xdr:nvSpPr>
      <xdr:spPr>
        <a:xfrm>
          <a:off x="16268700" y="66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68013</xdr:rowOff>
    </xdr:from>
    <xdr:ext cx="378565" cy="259045"/>
    <xdr:sp macro="" textlink="">
      <xdr:nvSpPr>
        <xdr:cNvPr id="536" name="災害復旧事業費該当値テキスト"/>
        <xdr:cNvSpPr txBox="1"/>
      </xdr:nvSpPr>
      <xdr:spPr>
        <a:xfrm>
          <a:off x="16370300" y="6583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67335</xdr:rowOff>
    </xdr:from>
    <xdr:to>
      <xdr:col>81</xdr:col>
      <xdr:colOff>101600</xdr:colOff>
      <xdr:row>38</xdr:row>
      <xdr:rowOff>168935</xdr:rowOff>
    </xdr:to>
    <xdr:sp macro="" textlink="">
      <xdr:nvSpPr>
        <xdr:cNvPr id="537" name="楕円 536"/>
        <xdr:cNvSpPr/>
      </xdr:nvSpPr>
      <xdr:spPr>
        <a:xfrm>
          <a:off x="15430500" y="65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14012</xdr:rowOff>
    </xdr:from>
    <xdr:ext cx="469744" cy="259045"/>
    <xdr:sp macro="" textlink="">
      <xdr:nvSpPr>
        <xdr:cNvPr id="538" name="テキスト ボックス 537"/>
        <xdr:cNvSpPr txBox="1"/>
      </xdr:nvSpPr>
      <xdr:spPr>
        <a:xfrm>
          <a:off x="15246428" y="63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112661</xdr:rowOff>
    </xdr:from>
    <xdr:to>
      <xdr:col>76</xdr:col>
      <xdr:colOff>165100</xdr:colOff>
      <xdr:row>39</xdr:row>
      <xdr:rowOff>42811</xdr:rowOff>
    </xdr:to>
    <xdr:sp macro="" textlink="">
      <xdr:nvSpPr>
        <xdr:cNvPr id="539" name="楕円 538"/>
        <xdr:cNvSpPr/>
      </xdr:nvSpPr>
      <xdr:spPr>
        <a:xfrm>
          <a:off x="14541500" y="66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59339</xdr:rowOff>
    </xdr:from>
    <xdr:ext cx="469744" cy="259045"/>
    <xdr:sp macro="" textlink="">
      <xdr:nvSpPr>
        <xdr:cNvPr id="540" name="テキスト ボックス 539"/>
        <xdr:cNvSpPr txBox="1"/>
      </xdr:nvSpPr>
      <xdr:spPr>
        <a:xfrm>
          <a:off x="14357428" y="640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156159</xdr:rowOff>
    </xdr:from>
    <xdr:to>
      <xdr:col>72</xdr:col>
      <xdr:colOff>38100</xdr:colOff>
      <xdr:row>39</xdr:row>
      <xdr:rowOff>86309</xdr:rowOff>
    </xdr:to>
    <xdr:sp macro="" textlink="">
      <xdr:nvSpPr>
        <xdr:cNvPr id="541" name="楕円 540"/>
        <xdr:cNvSpPr/>
      </xdr:nvSpPr>
      <xdr:spPr>
        <a:xfrm>
          <a:off x="13652500" y="66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77436</xdr:rowOff>
    </xdr:from>
    <xdr:ext cx="378565" cy="259045"/>
    <xdr:sp macro="" textlink="">
      <xdr:nvSpPr>
        <xdr:cNvPr id="542" name="テキスト ボックス 541"/>
        <xdr:cNvSpPr txBox="1"/>
      </xdr:nvSpPr>
      <xdr:spPr>
        <a:xfrm>
          <a:off x="13514017" y="6763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157404</xdr:rowOff>
    </xdr:from>
    <xdr:to>
      <xdr:col>67</xdr:col>
      <xdr:colOff>101600</xdr:colOff>
      <xdr:row>39</xdr:row>
      <xdr:rowOff>87554</xdr:rowOff>
    </xdr:to>
    <xdr:sp macro="" textlink="">
      <xdr:nvSpPr>
        <xdr:cNvPr id="543" name="楕円 542"/>
        <xdr:cNvSpPr/>
      </xdr:nvSpPr>
      <xdr:spPr>
        <a:xfrm>
          <a:off x="12763500" y="66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78681</xdr:rowOff>
    </xdr:from>
    <xdr:ext cx="378565" cy="259045"/>
    <xdr:sp macro="" textlink="">
      <xdr:nvSpPr>
        <xdr:cNvPr id="544" name="テキスト ボックス 543"/>
        <xdr:cNvSpPr txBox="1"/>
      </xdr:nvSpPr>
      <xdr:spPr>
        <a:xfrm>
          <a:off x="12625017" y="676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63050</xdr:rowOff>
    </xdr:from>
    <xdr:to>
      <xdr:col>85</xdr:col>
      <xdr:colOff>127000</xdr:colOff>
      <xdr:row>76</xdr:row>
      <xdr:rowOff>82299</xdr:rowOff>
    </xdr:to>
    <xdr:cxnSp macro="">
      <xdr:nvCxnSpPr>
        <xdr:cNvPr id="622" name="直線コネクタ 621"/>
        <xdr:cNvCxnSpPr/>
      </xdr:nvCxnSpPr>
      <xdr:spPr>
        <a:xfrm flipV="1">
          <a:off x="15481300" y="13093250"/>
          <a:ext cx="8382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81941</xdr:rowOff>
    </xdr:from>
    <xdr:to>
      <xdr:col>81</xdr:col>
      <xdr:colOff>50800</xdr:colOff>
      <xdr:row>76</xdr:row>
      <xdr:rowOff>82299</xdr:rowOff>
    </xdr:to>
    <xdr:cxnSp macro="">
      <xdr:nvCxnSpPr>
        <xdr:cNvPr id="625" name="直線コネクタ 624"/>
        <xdr:cNvCxnSpPr/>
      </xdr:nvCxnSpPr>
      <xdr:spPr>
        <a:xfrm>
          <a:off x="14592300" y="1311214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81941</xdr:rowOff>
    </xdr:from>
    <xdr:to>
      <xdr:col>76</xdr:col>
      <xdr:colOff>114300</xdr:colOff>
      <xdr:row>76</xdr:row>
      <xdr:rowOff>89568</xdr:rowOff>
    </xdr:to>
    <xdr:cxnSp macro="">
      <xdr:nvCxnSpPr>
        <xdr:cNvPr id="628" name="直線コネクタ 627"/>
        <xdr:cNvCxnSpPr/>
      </xdr:nvCxnSpPr>
      <xdr:spPr>
        <a:xfrm flipV="1">
          <a:off x="13703300" y="13112141"/>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89568</xdr:rowOff>
    </xdr:from>
    <xdr:to>
      <xdr:col>71</xdr:col>
      <xdr:colOff>177800</xdr:colOff>
      <xdr:row>76</xdr:row>
      <xdr:rowOff>108328</xdr:rowOff>
    </xdr:to>
    <xdr:cxnSp macro="">
      <xdr:nvCxnSpPr>
        <xdr:cNvPr id="631" name="直線コネクタ 630"/>
        <xdr:cNvCxnSpPr/>
      </xdr:nvCxnSpPr>
      <xdr:spPr>
        <a:xfrm flipV="1">
          <a:off x="12814300" y="13119768"/>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5" name="テキスト ボックス 634"/>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12250</xdr:rowOff>
    </xdr:from>
    <xdr:to>
      <xdr:col>85</xdr:col>
      <xdr:colOff>177800</xdr:colOff>
      <xdr:row>76</xdr:row>
      <xdr:rowOff>113850</xdr:rowOff>
    </xdr:to>
    <xdr:sp macro="" textlink="">
      <xdr:nvSpPr>
        <xdr:cNvPr id="641" name="楕円 640"/>
        <xdr:cNvSpPr/>
      </xdr:nvSpPr>
      <xdr:spPr>
        <a:xfrm>
          <a:off x="16268700" y="130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35127</xdr:rowOff>
    </xdr:from>
    <xdr:ext cx="534377" cy="259045"/>
    <xdr:sp macro="" textlink="">
      <xdr:nvSpPr>
        <xdr:cNvPr id="642" name="公債費該当値テキスト"/>
        <xdr:cNvSpPr txBox="1"/>
      </xdr:nvSpPr>
      <xdr:spPr>
        <a:xfrm>
          <a:off x="16370300" y="1289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31499</xdr:rowOff>
    </xdr:from>
    <xdr:to>
      <xdr:col>81</xdr:col>
      <xdr:colOff>101600</xdr:colOff>
      <xdr:row>76</xdr:row>
      <xdr:rowOff>133099</xdr:rowOff>
    </xdr:to>
    <xdr:sp macro="" textlink="">
      <xdr:nvSpPr>
        <xdr:cNvPr id="643" name="楕円 642"/>
        <xdr:cNvSpPr/>
      </xdr:nvSpPr>
      <xdr:spPr>
        <a:xfrm>
          <a:off x="15430500" y="130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149626</xdr:rowOff>
    </xdr:from>
    <xdr:ext cx="534377" cy="259045"/>
    <xdr:sp macro="" textlink="">
      <xdr:nvSpPr>
        <xdr:cNvPr id="644" name="テキスト ボックス 643"/>
        <xdr:cNvSpPr txBox="1"/>
      </xdr:nvSpPr>
      <xdr:spPr>
        <a:xfrm>
          <a:off x="15214111" y="1283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31141</xdr:rowOff>
    </xdr:from>
    <xdr:to>
      <xdr:col>76</xdr:col>
      <xdr:colOff>165100</xdr:colOff>
      <xdr:row>76</xdr:row>
      <xdr:rowOff>132741</xdr:rowOff>
    </xdr:to>
    <xdr:sp macro="" textlink="">
      <xdr:nvSpPr>
        <xdr:cNvPr id="645" name="楕円 644"/>
        <xdr:cNvSpPr/>
      </xdr:nvSpPr>
      <xdr:spPr>
        <a:xfrm>
          <a:off x="14541500" y="130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149268</xdr:rowOff>
    </xdr:from>
    <xdr:ext cx="534377" cy="259045"/>
    <xdr:sp macro="" textlink="">
      <xdr:nvSpPr>
        <xdr:cNvPr id="646" name="テキスト ボックス 645"/>
        <xdr:cNvSpPr txBox="1"/>
      </xdr:nvSpPr>
      <xdr:spPr>
        <a:xfrm>
          <a:off x="14325111" y="128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38768</xdr:rowOff>
    </xdr:from>
    <xdr:to>
      <xdr:col>72</xdr:col>
      <xdr:colOff>38100</xdr:colOff>
      <xdr:row>76</xdr:row>
      <xdr:rowOff>140368</xdr:rowOff>
    </xdr:to>
    <xdr:sp macro="" textlink="">
      <xdr:nvSpPr>
        <xdr:cNvPr id="647" name="楕円 646"/>
        <xdr:cNvSpPr/>
      </xdr:nvSpPr>
      <xdr:spPr>
        <a:xfrm>
          <a:off x="13652500" y="130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156895</xdr:rowOff>
    </xdr:from>
    <xdr:ext cx="534377" cy="259045"/>
    <xdr:sp macro="" textlink="">
      <xdr:nvSpPr>
        <xdr:cNvPr id="648" name="テキスト ボックス 647"/>
        <xdr:cNvSpPr txBox="1"/>
      </xdr:nvSpPr>
      <xdr:spPr>
        <a:xfrm>
          <a:off x="13436111" y="128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57528</xdr:rowOff>
    </xdr:from>
    <xdr:to>
      <xdr:col>67</xdr:col>
      <xdr:colOff>101600</xdr:colOff>
      <xdr:row>76</xdr:row>
      <xdr:rowOff>159128</xdr:rowOff>
    </xdr:to>
    <xdr:sp macro="" textlink="">
      <xdr:nvSpPr>
        <xdr:cNvPr id="649" name="楕円 648"/>
        <xdr:cNvSpPr/>
      </xdr:nvSpPr>
      <xdr:spPr>
        <a:xfrm>
          <a:off x="12763500" y="1308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4205</xdr:rowOff>
    </xdr:from>
    <xdr:ext cx="534377" cy="259045"/>
    <xdr:sp macro="" textlink="">
      <xdr:nvSpPr>
        <xdr:cNvPr id="650" name="テキスト ボックス 649"/>
        <xdr:cNvSpPr txBox="1"/>
      </xdr:nvSpPr>
      <xdr:spPr>
        <a:xfrm>
          <a:off x="12547111" y="128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64605</xdr:rowOff>
    </xdr:from>
    <xdr:to>
      <xdr:col>85</xdr:col>
      <xdr:colOff>127000</xdr:colOff>
      <xdr:row>97</xdr:row>
      <xdr:rowOff>8159</xdr:rowOff>
    </xdr:to>
    <xdr:cxnSp macro="">
      <xdr:nvCxnSpPr>
        <xdr:cNvPr id="679" name="直線コネクタ 678"/>
        <xdr:cNvCxnSpPr/>
      </xdr:nvCxnSpPr>
      <xdr:spPr>
        <a:xfrm>
          <a:off x="15481300" y="16523805"/>
          <a:ext cx="838200" cy="11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64605</xdr:rowOff>
    </xdr:from>
    <xdr:to>
      <xdr:col>81</xdr:col>
      <xdr:colOff>50800</xdr:colOff>
      <xdr:row>96</xdr:row>
      <xdr:rowOff>123907</xdr:rowOff>
    </xdr:to>
    <xdr:cxnSp macro="">
      <xdr:nvCxnSpPr>
        <xdr:cNvPr id="682" name="直線コネクタ 681"/>
        <xdr:cNvCxnSpPr/>
      </xdr:nvCxnSpPr>
      <xdr:spPr>
        <a:xfrm flipV="1">
          <a:off x="14592300" y="16523805"/>
          <a:ext cx="889000" cy="5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114476</xdr:rowOff>
    </xdr:from>
    <xdr:ext cx="534377" cy="259045"/>
    <xdr:sp macro="" textlink="">
      <xdr:nvSpPr>
        <xdr:cNvPr id="684" name="テキスト ボックス 683"/>
        <xdr:cNvSpPr txBox="1"/>
      </xdr:nvSpPr>
      <xdr:spPr>
        <a:xfrm>
          <a:off x="15214111" y="165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123907</xdr:rowOff>
    </xdr:from>
    <xdr:to>
      <xdr:col>76</xdr:col>
      <xdr:colOff>114300</xdr:colOff>
      <xdr:row>97</xdr:row>
      <xdr:rowOff>110706</xdr:rowOff>
    </xdr:to>
    <xdr:cxnSp macro="">
      <xdr:nvCxnSpPr>
        <xdr:cNvPr id="685" name="直線コネクタ 684"/>
        <xdr:cNvCxnSpPr/>
      </xdr:nvCxnSpPr>
      <xdr:spPr>
        <a:xfrm flipV="1">
          <a:off x="13703300" y="16583107"/>
          <a:ext cx="889000" cy="15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34258</xdr:rowOff>
    </xdr:from>
    <xdr:to>
      <xdr:col>71</xdr:col>
      <xdr:colOff>177800</xdr:colOff>
      <xdr:row>97</xdr:row>
      <xdr:rowOff>110706</xdr:rowOff>
    </xdr:to>
    <xdr:cxnSp macro="">
      <xdr:nvCxnSpPr>
        <xdr:cNvPr id="688" name="直線コネクタ 687"/>
        <xdr:cNvCxnSpPr/>
      </xdr:nvCxnSpPr>
      <xdr:spPr>
        <a:xfrm>
          <a:off x="12814300" y="16493458"/>
          <a:ext cx="889000" cy="2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142335</xdr:rowOff>
    </xdr:from>
    <xdr:to>
      <xdr:col>67</xdr:col>
      <xdr:colOff>101600</xdr:colOff>
      <xdr:row>93</xdr:row>
      <xdr:rowOff>72485</xdr:rowOff>
    </xdr:to>
    <xdr:sp macro="" textlink="">
      <xdr:nvSpPr>
        <xdr:cNvPr id="691" name="フローチャート: 判断 690"/>
        <xdr:cNvSpPr/>
      </xdr:nvSpPr>
      <xdr:spPr>
        <a:xfrm>
          <a:off x="12763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89012</xdr:rowOff>
    </xdr:from>
    <xdr:ext cx="534377" cy="259045"/>
    <xdr:sp macro="" textlink="">
      <xdr:nvSpPr>
        <xdr:cNvPr id="692" name="テキスト ボックス 691"/>
        <xdr:cNvSpPr txBox="1"/>
      </xdr:nvSpPr>
      <xdr:spPr>
        <a:xfrm>
          <a:off x="12547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128809</xdr:rowOff>
    </xdr:from>
    <xdr:to>
      <xdr:col>85</xdr:col>
      <xdr:colOff>177800</xdr:colOff>
      <xdr:row>97</xdr:row>
      <xdr:rowOff>58959</xdr:rowOff>
    </xdr:to>
    <xdr:sp macro="" textlink="">
      <xdr:nvSpPr>
        <xdr:cNvPr id="698" name="楕円 697"/>
        <xdr:cNvSpPr/>
      </xdr:nvSpPr>
      <xdr:spPr>
        <a:xfrm>
          <a:off x="16268700" y="1658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107236</xdr:rowOff>
    </xdr:from>
    <xdr:ext cx="534377" cy="259045"/>
    <xdr:sp macro="" textlink="">
      <xdr:nvSpPr>
        <xdr:cNvPr id="699" name="積立金該当値テキスト"/>
        <xdr:cNvSpPr txBox="1"/>
      </xdr:nvSpPr>
      <xdr:spPr>
        <a:xfrm>
          <a:off x="16370300" y="1656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13805</xdr:rowOff>
    </xdr:from>
    <xdr:to>
      <xdr:col>81</xdr:col>
      <xdr:colOff>101600</xdr:colOff>
      <xdr:row>96</xdr:row>
      <xdr:rowOff>115405</xdr:rowOff>
    </xdr:to>
    <xdr:sp macro="" textlink="">
      <xdr:nvSpPr>
        <xdr:cNvPr id="700" name="楕円 699"/>
        <xdr:cNvSpPr/>
      </xdr:nvSpPr>
      <xdr:spPr>
        <a:xfrm>
          <a:off x="15430500" y="164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131932</xdr:rowOff>
    </xdr:from>
    <xdr:ext cx="534377" cy="259045"/>
    <xdr:sp macro="" textlink="">
      <xdr:nvSpPr>
        <xdr:cNvPr id="701" name="テキスト ボックス 700"/>
        <xdr:cNvSpPr txBox="1"/>
      </xdr:nvSpPr>
      <xdr:spPr>
        <a:xfrm>
          <a:off x="15214111" y="1624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73107</xdr:rowOff>
    </xdr:from>
    <xdr:to>
      <xdr:col>76</xdr:col>
      <xdr:colOff>165100</xdr:colOff>
      <xdr:row>97</xdr:row>
      <xdr:rowOff>3257</xdr:rowOff>
    </xdr:to>
    <xdr:sp macro="" textlink="">
      <xdr:nvSpPr>
        <xdr:cNvPr id="702" name="楕円 701"/>
        <xdr:cNvSpPr/>
      </xdr:nvSpPr>
      <xdr:spPr>
        <a:xfrm>
          <a:off x="14541500" y="165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165834</xdr:rowOff>
    </xdr:from>
    <xdr:ext cx="534377" cy="259045"/>
    <xdr:sp macro="" textlink="">
      <xdr:nvSpPr>
        <xdr:cNvPr id="703" name="テキスト ボックス 702"/>
        <xdr:cNvSpPr txBox="1"/>
      </xdr:nvSpPr>
      <xdr:spPr>
        <a:xfrm>
          <a:off x="14325111" y="166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59906</xdr:rowOff>
    </xdr:from>
    <xdr:to>
      <xdr:col>72</xdr:col>
      <xdr:colOff>38100</xdr:colOff>
      <xdr:row>97</xdr:row>
      <xdr:rowOff>161506</xdr:rowOff>
    </xdr:to>
    <xdr:sp macro="" textlink="">
      <xdr:nvSpPr>
        <xdr:cNvPr id="704" name="楕円 703"/>
        <xdr:cNvSpPr/>
      </xdr:nvSpPr>
      <xdr:spPr>
        <a:xfrm>
          <a:off x="13652500" y="166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152633</xdr:rowOff>
    </xdr:from>
    <xdr:ext cx="534377" cy="259045"/>
    <xdr:sp macro="" textlink="">
      <xdr:nvSpPr>
        <xdr:cNvPr id="705" name="テキスト ボックス 704"/>
        <xdr:cNvSpPr txBox="1"/>
      </xdr:nvSpPr>
      <xdr:spPr>
        <a:xfrm>
          <a:off x="13436111" y="1678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154908</xdr:rowOff>
    </xdr:from>
    <xdr:to>
      <xdr:col>67</xdr:col>
      <xdr:colOff>101600</xdr:colOff>
      <xdr:row>96</xdr:row>
      <xdr:rowOff>85058</xdr:rowOff>
    </xdr:to>
    <xdr:sp macro="" textlink="">
      <xdr:nvSpPr>
        <xdr:cNvPr id="706" name="楕円 705"/>
        <xdr:cNvSpPr/>
      </xdr:nvSpPr>
      <xdr:spPr>
        <a:xfrm>
          <a:off x="12763500" y="1644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76185</xdr:rowOff>
    </xdr:from>
    <xdr:ext cx="534377" cy="259045"/>
    <xdr:sp macro="" textlink="">
      <xdr:nvSpPr>
        <xdr:cNvPr id="707" name="テキスト ボックス 706"/>
        <xdr:cNvSpPr txBox="1"/>
      </xdr:nvSpPr>
      <xdr:spPr>
        <a:xfrm>
          <a:off x="12547111" y="1653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82741</xdr:rowOff>
    </xdr:from>
    <xdr:to>
      <xdr:col>116</xdr:col>
      <xdr:colOff>63500</xdr:colOff>
      <xdr:row>36</xdr:row>
      <xdr:rowOff>115316</xdr:rowOff>
    </xdr:to>
    <xdr:cxnSp macro="">
      <xdr:nvCxnSpPr>
        <xdr:cNvPr id="736" name="直線コネクタ 735"/>
        <xdr:cNvCxnSpPr/>
      </xdr:nvCxnSpPr>
      <xdr:spPr>
        <a:xfrm>
          <a:off x="21323300" y="6254941"/>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56354</xdr:rowOff>
    </xdr:from>
    <xdr:ext cx="469744" cy="259045"/>
    <xdr:sp macro="" textlink="">
      <xdr:nvSpPr>
        <xdr:cNvPr id="737" name="投資及び出資金平均値テキスト"/>
        <xdr:cNvSpPr txBox="1"/>
      </xdr:nvSpPr>
      <xdr:spPr>
        <a:xfrm>
          <a:off x="22212300" y="6571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82741</xdr:rowOff>
    </xdr:from>
    <xdr:to>
      <xdr:col>111</xdr:col>
      <xdr:colOff>177800</xdr:colOff>
      <xdr:row>36</xdr:row>
      <xdr:rowOff>142443</xdr:rowOff>
    </xdr:to>
    <xdr:cxnSp macro="">
      <xdr:nvCxnSpPr>
        <xdr:cNvPr id="739" name="直線コネクタ 738"/>
        <xdr:cNvCxnSpPr/>
      </xdr:nvCxnSpPr>
      <xdr:spPr>
        <a:xfrm flipV="1">
          <a:off x="20434300" y="6254941"/>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151413</xdr:rowOff>
    </xdr:from>
    <xdr:ext cx="469744" cy="259045"/>
    <xdr:sp macro="" textlink="">
      <xdr:nvSpPr>
        <xdr:cNvPr id="741" name="テキスト ボックス 740"/>
        <xdr:cNvSpPr txBox="1"/>
      </xdr:nvSpPr>
      <xdr:spPr>
        <a:xfrm>
          <a:off x="21088428" y="666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142443</xdr:rowOff>
    </xdr:from>
    <xdr:to>
      <xdr:col>107</xdr:col>
      <xdr:colOff>50800</xdr:colOff>
      <xdr:row>36</xdr:row>
      <xdr:rowOff>163284</xdr:rowOff>
    </xdr:to>
    <xdr:cxnSp macro="">
      <xdr:nvCxnSpPr>
        <xdr:cNvPr id="742" name="直線コネクタ 741"/>
        <xdr:cNvCxnSpPr/>
      </xdr:nvCxnSpPr>
      <xdr:spPr>
        <a:xfrm flipV="1">
          <a:off x="19545300" y="6314643"/>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17873</xdr:rowOff>
    </xdr:from>
    <xdr:ext cx="469744" cy="259045"/>
    <xdr:sp macro="" textlink="">
      <xdr:nvSpPr>
        <xdr:cNvPr id="744" name="テキスト ボックス 743"/>
        <xdr:cNvSpPr txBox="1"/>
      </xdr:nvSpPr>
      <xdr:spPr>
        <a:xfrm>
          <a:off x="20199428" y="67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163284</xdr:rowOff>
    </xdr:from>
    <xdr:to>
      <xdr:col>102</xdr:col>
      <xdr:colOff>114300</xdr:colOff>
      <xdr:row>37</xdr:row>
      <xdr:rowOff>29705</xdr:rowOff>
    </xdr:to>
    <xdr:cxnSp macro="">
      <xdr:nvCxnSpPr>
        <xdr:cNvPr id="745" name="直線コネクタ 744"/>
        <xdr:cNvCxnSpPr/>
      </xdr:nvCxnSpPr>
      <xdr:spPr>
        <a:xfrm flipV="1">
          <a:off x="18656300" y="6335484"/>
          <a:ext cx="8890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33608</xdr:rowOff>
    </xdr:from>
    <xdr:ext cx="469744" cy="259045"/>
    <xdr:sp macro="" textlink="">
      <xdr:nvSpPr>
        <xdr:cNvPr id="747" name="テキスト ボックス 746"/>
        <xdr:cNvSpPr txBox="1"/>
      </xdr:nvSpPr>
      <xdr:spPr>
        <a:xfrm>
          <a:off x="19310428" y="67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85281</xdr:rowOff>
    </xdr:from>
    <xdr:to>
      <xdr:col>98</xdr:col>
      <xdr:colOff>38100</xdr:colOff>
      <xdr:row>39</xdr:row>
      <xdr:rowOff>15431</xdr:rowOff>
    </xdr:to>
    <xdr:sp macro="" textlink="">
      <xdr:nvSpPr>
        <xdr:cNvPr id="748" name="フローチャート: 判断 747"/>
        <xdr:cNvSpPr/>
      </xdr:nvSpPr>
      <xdr:spPr>
        <a:xfrm>
          <a:off x="18605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6558</xdr:rowOff>
    </xdr:from>
    <xdr:ext cx="469744" cy="259045"/>
    <xdr:sp macro="" textlink="">
      <xdr:nvSpPr>
        <xdr:cNvPr id="749" name="テキスト ボックス 748"/>
        <xdr:cNvSpPr txBox="1"/>
      </xdr:nvSpPr>
      <xdr:spPr>
        <a:xfrm>
          <a:off x="18421428"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64516</xdr:rowOff>
    </xdr:from>
    <xdr:to>
      <xdr:col>116</xdr:col>
      <xdr:colOff>114300</xdr:colOff>
      <xdr:row>36</xdr:row>
      <xdr:rowOff>166116</xdr:rowOff>
    </xdr:to>
    <xdr:sp macro="" textlink="">
      <xdr:nvSpPr>
        <xdr:cNvPr id="755" name="楕円 754"/>
        <xdr:cNvSpPr/>
      </xdr:nvSpPr>
      <xdr:spPr>
        <a:xfrm>
          <a:off x="221107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87393</xdr:rowOff>
    </xdr:from>
    <xdr:ext cx="534377" cy="259045"/>
    <xdr:sp macro="" textlink="">
      <xdr:nvSpPr>
        <xdr:cNvPr id="756" name="投資及び出資金該当値テキスト"/>
        <xdr:cNvSpPr txBox="1"/>
      </xdr:nvSpPr>
      <xdr:spPr>
        <a:xfrm>
          <a:off x="22212300"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31941</xdr:rowOff>
    </xdr:from>
    <xdr:to>
      <xdr:col>112</xdr:col>
      <xdr:colOff>38100</xdr:colOff>
      <xdr:row>36</xdr:row>
      <xdr:rowOff>133541</xdr:rowOff>
    </xdr:to>
    <xdr:sp macro="" textlink="">
      <xdr:nvSpPr>
        <xdr:cNvPr id="757" name="楕円 756"/>
        <xdr:cNvSpPr/>
      </xdr:nvSpPr>
      <xdr:spPr>
        <a:xfrm>
          <a:off x="21272500" y="620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150068</xdr:rowOff>
    </xdr:from>
    <xdr:ext cx="534377" cy="259045"/>
    <xdr:sp macro="" textlink="">
      <xdr:nvSpPr>
        <xdr:cNvPr id="758" name="テキスト ボックス 757"/>
        <xdr:cNvSpPr txBox="1"/>
      </xdr:nvSpPr>
      <xdr:spPr>
        <a:xfrm>
          <a:off x="21056111" y="597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91643</xdr:rowOff>
    </xdr:from>
    <xdr:to>
      <xdr:col>107</xdr:col>
      <xdr:colOff>101600</xdr:colOff>
      <xdr:row>37</xdr:row>
      <xdr:rowOff>21793</xdr:rowOff>
    </xdr:to>
    <xdr:sp macro="" textlink="">
      <xdr:nvSpPr>
        <xdr:cNvPr id="759" name="楕円 758"/>
        <xdr:cNvSpPr/>
      </xdr:nvSpPr>
      <xdr:spPr>
        <a:xfrm>
          <a:off x="20383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38320</xdr:rowOff>
    </xdr:from>
    <xdr:ext cx="534377" cy="259045"/>
    <xdr:sp macro="" textlink="">
      <xdr:nvSpPr>
        <xdr:cNvPr id="760" name="テキスト ボックス 759"/>
        <xdr:cNvSpPr txBox="1"/>
      </xdr:nvSpPr>
      <xdr:spPr>
        <a:xfrm>
          <a:off x="20167111" y="60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112484</xdr:rowOff>
    </xdr:from>
    <xdr:to>
      <xdr:col>102</xdr:col>
      <xdr:colOff>165100</xdr:colOff>
      <xdr:row>37</xdr:row>
      <xdr:rowOff>42634</xdr:rowOff>
    </xdr:to>
    <xdr:sp macro="" textlink="">
      <xdr:nvSpPr>
        <xdr:cNvPr id="761" name="楕円 760"/>
        <xdr:cNvSpPr/>
      </xdr:nvSpPr>
      <xdr:spPr>
        <a:xfrm>
          <a:off x="19494500" y="62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59161</xdr:rowOff>
    </xdr:from>
    <xdr:ext cx="534377" cy="259045"/>
    <xdr:sp macro="" textlink="">
      <xdr:nvSpPr>
        <xdr:cNvPr id="762" name="テキスト ボックス 761"/>
        <xdr:cNvSpPr txBox="1"/>
      </xdr:nvSpPr>
      <xdr:spPr>
        <a:xfrm>
          <a:off x="19278111" y="60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150355</xdr:rowOff>
    </xdr:from>
    <xdr:to>
      <xdr:col>98</xdr:col>
      <xdr:colOff>38100</xdr:colOff>
      <xdr:row>37</xdr:row>
      <xdr:rowOff>80505</xdr:rowOff>
    </xdr:to>
    <xdr:sp macro="" textlink="">
      <xdr:nvSpPr>
        <xdr:cNvPr id="763" name="楕円 762"/>
        <xdr:cNvSpPr/>
      </xdr:nvSpPr>
      <xdr:spPr>
        <a:xfrm>
          <a:off x="18605500" y="63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97032</xdr:rowOff>
    </xdr:from>
    <xdr:ext cx="469744" cy="259045"/>
    <xdr:sp macro="" textlink="">
      <xdr:nvSpPr>
        <xdr:cNvPr id="764" name="テキスト ボックス 763"/>
        <xdr:cNvSpPr txBox="1"/>
      </xdr:nvSpPr>
      <xdr:spPr>
        <a:xfrm>
          <a:off x="18421428" y="609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149416</xdr:rowOff>
    </xdr:from>
    <xdr:to>
      <xdr:col>116</xdr:col>
      <xdr:colOff>63500</xdr:colOff>
      <xdr:row>59</xdr:row>
      <xdr:rowOff>11722</xdr:rowOff>
    </xdr:to>
    <xdr:cxnSp macro="">
      <xdr:nvCxnSpPr>
        <xdr:cNvPr id="793" name="直線コネクタ 792"/>
        <xdr:cNvCxnSpPr/>
      </xdr:nvCxnSpPr>
      <xdr:spPr>
        <a:xfrm flipV="1">
          <a:off x="21323300" y="10093516"/>
          <a:ext cx="8382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11722</xdr:rowOff>
    </xdr:from>
    <xdr:to>
      <xdr:col>111</xdr:col>
      <xdr:colOff>177800</xdr:colOff>
      <xdr:row>59</xdr:row>
      <xdr:rowOff>12141</xdr:rowOff>
    </xdr:to>
    <xdr:cxnSp macro="">
      <xdr:nvCxnSpPr>
        <xdr:cNvPr id="796" name="直線コネクタ 795"/>
        <xdr:cNvCxnSpPr/>
      </xdr:nvCxnSpPr>
      <xdr:spPr>
        <a:xfrm flipV="1">
          <a:off x="20434300" y="1012727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12141</xdr:rowOff>
    </xdr:from>
    <xdr:to>
      <xdr:col>107</xdr:col>
      <xdr:colOff>50800</xdr:colOff>
      <xdr:row>59</xdr:row>
      <xdr:rowOff>12408</xdr:rowOff>
    </xdr:to>
    <xdr:cxnSp macro="">
      <xdr:nvCxnSpPr>
        <xdr:cNvPr id="799" name="直線コネクタ 798"/>
        <xdr:cNvCxnSpPr/>
      </xdr:nvCxnSpPr>
      <xdr:spPr>
        <a:xfrm flipV="1">
          <a:off x="19545300" y="1012769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10884</xdr:rowOff>
    </xdr:from>
    <xdr:to>
      <xdr:col>102</xdr:col>
      <xdr:colOff>114300</xdr:colOff>
      <xdr:row>59</xdr:row>
      <xdr:rowOff>12408</xdr:rowOff>
    </xdr:to>
    <xdr:cxnSp macro="">
      <xdr:nvCxnSpPr>
        <xdr:cNvPr id="802" name="直線コネクタ 801"/>
        <xdr:cNvCxnSpPr/>
      </xdr:nvCxnSpPr>
      <xdr:spPr>
        <a:xfrm>
          <a:off x="18656300" y="1012643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156528</xdr:rowOff>
    </xdr:from>
    <xdr:to>
      <xdr:col>98</xdr:col>
      <xdr:colOff>38100</xdr:colOff>
      <xdr:row>58</xdr:row>
      <xdr:rowOff>86678</xdr:rowOff>
    </xdr:to>
    <xdr:sp macro="" textlink="">
      <xdr:nvSpPr>
        <xdr:cNvPr id="805" name="フローチャート: 判断 804"/>
        <xdr:cNvSpPr/>
      </xdr:nvSpPr>
      <xdr:spPr>
        <a:xfrm>
          <a:off x="18605500" y="992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103205</xdr:rowOff>
    </xdr:from>
    <xdr:ext cx="469744" cy="259045"/>
    <xdr:sp macro="" textlink="">
      <xdr:nvSpPr>
        <xdr:cNvPr id="806" name="テキスト ボックス 805"/>
        <xdr:cNvSpPr txBox="1"/>
      </xdr:nvSpPr>
      <xdr:spPr>
        <a:xfrm>
          <a:off x="18421428" y="970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98616</xdr:rowOff>
    </xdr:from>
    <xdr:to>
      <xdr:col>116</xdr:col>
      <xdr:colOff>114300</xdr:colOff>
      <xdr:row>59</xdr:row>
      <xdr:rowOff>28766</xdr:rowOff>
    </xdr:to>
    <xdr:sp macro="" textlink="">
      <xdr:nvSpPr>
        <xdr:cNvPr id="812" name="楕円 811"/>
        <xdr:cNvSpPr/>
      </xdr:nvSpPr>
      <xdr:spPr>
        <a:xfrm>
          <a:off x="22110700" y="100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53764</xdr:rowOff>
    </xdr:from>
    <xdr:ext cx="469744" cy="259045"/>
    <xdr:sp macro="" textlink="">
      <xdr:nvSpPr>
        <xdr:cNvPr id="813" name="貸付金該当値テキスト"/>
        <xdr:cNvSpPr txBox="1"/>
      </xdr:nvSpPr>
      <xdr:spPr>
        <a:xfrm>
          <a:off x="22212300" y="99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132372</xdr:rowOff>
    </xdr:from>
    <xdr:to>
      <xdr:col>112</xdr:col>
      <xdr:colOff>38100</xdr:colOff>
      <xdr:row>59</xdr:row>
      <xdr:rowOff>62522</xdr:rowOff>
    </xdr:to>
    <xdr:sp macro="" textlink="">
      <xdr:nvSpPr>
        <xdr:cNvPr id="814" name="楕円 813"/>
        <xdr:cNvSpPr/>
      </xdr:nvSpPr>
      <xdr:spPr>
        <a:xfrm>
          <a:off x="21272500" y="100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53649</xdr:rowOff>
    </xdr:from>
    <xdr:ext cx="378565" cy="259045"/>
    <xdr:sp macro="" textlink="">
      <xdr:nvSpPr>
        <xdr:cNvPr id="815" name="テキスト ボックス 814"/>
        <xdr:cNvSpPr txBox="1"/>
      </xdr:nvSpPr>
      <xdr:spPr>
        <a:xfrm>
          <a:off x="21134017" y="10169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132791</xdr:rowOff>
    </xdr:from>
    <xdr:to>
      <xdr:col>107</xdr:col>
      <xdr:colOff>101600</xdr:colOff>
      <xdr:row>59</xdr:row>
      <xdr:rowOff>62941</xdr:rowOff>
    </xdr:to>
    <xdr:sp macro="" textlink="">
      <xdr:nvSpPr>
        <xdr:cNvPr id="816" name="楕円 815"/>
        <xdr:cNvSpPr/>
      </xdr:nvSpPr>
      <xdr:spPr>
        <a:xfrm>
          <a:off x="20383500" y="100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54068</xdr:rowOff>
    </xdr:from>
    <xdr:ext cx="378565" cy="259045"/>
    <xdr:sp macro="" textlink="">
      <xdr:nvSpPr>
        <xdr:cNvPr id="817" name="テキスト ボックス 816"/>
        <xdr:cNvSpPr txBox="1"/>
      </xdr:nvSpPr>
      <xdr:spPr>
        <a:xfrm>
          <a:off x="20245017" y="10169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133058</xdr:rowOff>
    </xdr:from>
    <xdr:to>
      <xdr:col>102</xdr:col>
      <xdr:colOff>165100</xdr:colOff>
      <xdr:row>59</xdr:row>
      <xdr:rowOff>63208</xdr:rowOff>
    </xdr:to>
    <xdr:sp macro="" textlink="">
      <xdr:nvSpPr>
        <xdr:cNvPr id="818" name="楕円 817"/>
        <xdr:cNvSpPr/>
      </xdr:nvSpPr>
      <xdr:spPr>
        <a:xfrm>
          <a:off x="19494500" y="100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54335</xdr:rowOff>
    </xdr:from>
    <xdr:ext cx="378565" cy="259045"/>
    <xdr:sp macro="" textlink="">
      <xdr:nvSpPr>
        <xdr:cNvPr id="819" name="テキスト ボックス 818"/>
        <xdr:cNvSpPr txBox="1"/>
      </xdr:nvSpPr>
      <xdr:spPr>
        <a:xfrm>
          <a:off x="19356017" y="1016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131534</xdr:rowOff>
    </xdr:from>
    <xdr:to>
      <xdr:col>98</xdr:col>
      <xdr:colOff>38100</xdr:colOff>
      <xdr:row>59</xdr:row>
      <xdr:rowOff>61684</xdr:rowOff>
    </xdr:to>
    <xdr:sp macro="" textlink="">
      <xdr:nvSpPr>
        <xdr:cNvPr id="820" name="楕円 819"/>
        <xdr:cNvSpPr/>
      </xdr:nvSpPr>
      <xdr:spPr>
        <a:xfrm>
          <a:off x="18605500" y="100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52811</xdr:rowOff>
    </xdr:from>
    <xdr:ext cx="378565" cy="259045"/>
    <xdr:sp macro="" textlink="">
      <xdr:nvSpPr>
        <xdr:cNvPr id="821" name="テキスト ボックス 820"/>
        <xdr:cNvSpPr txBox="1"/>
      </xdr:nvSpPr>
      <xdr:spPr>
        <a:xfrm>
          <a:off x="18467017" y="1016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20273</xdr:rowOff>
    </xdr:from>
    <xdr:to>
      <xdr:col>116</xdr:col>
      <xdr:colOff>63500</xdr:colOff>
      <xdr:row>75</xdr:row>
      <xdr:rowOff>21286</xdr:rowOff>
    </xdr:to>
    <xdr:cxnSp macro="">
      <xdr:nvCxnSpPr>
        <xdr:cNvPr id="852" name="直線コネクタ 851"/>
        <xdr:cNvCxnSpPr/>
      </xdr:nvCxnSpPr>
      <xdr:spPr>
        <a:xfrm>
          <a:off x="21323300" y="12879023"/>
          <a:ext cx="8382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20273</xdr:rowOff>
    </xdr:from>
    <xdr:to>
      <xdr:col>111</xdr:col>
      <xdr:colOff>177800</xdr:colOff>
      <xdr:row>75</xdr:row>
      <xdr:rowOff>37701</xdr:rowOff>
    </xdr:to>
    <xdr:cxnSp macro="">
      <xdr:nvCxnSpPr>
        <xdr:cNvPr id="855" name="直線コネクタ 854"/>
        <xdr:cNvCxnSpPr/>
      </xdr:nvCxnSpPr>
      <xdr:spPr>
        <a:xfrm flipV="1">
          <a:off x="20434300" y="12879023"/>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7" name="テキスト ボックス 856"/>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35023</xdr:rowOff>
    </xdr:from>
    <xdr:to>
      <xdr:col>107</xdr:col>
      <xdr:colOff>50800</xdr:colOff>
      <xdr:row>75</xdr:row>
      <xdr:rowOff>37701</xdr:rowOff>
    </xdr:to>
    <xdr:cxnSp macro="">
      <xdr:nvCxnSpPr>
        <xdr:cNvPr id="858" name="直線コネクタ 857"/>
        <xdr:cNvCxnSpPr/>
      </xdr:nvCxnSpPr>
      <xdr:spPr>
        <a:xfrm>
          <a:off x="19545300" y="12893773"/>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35023</xdr:rowOff>
    </xdr:from>
    <xdr:to>
      <xdr:col>102</xdr:col>
      <xdr:colOff>114300</xdr:colOff>
      <xdr:row>75</xdr:row>
      <xdr:rowOff>53453</xdr:rowOff>
    </xdr:to>
    <xdr:cxnSp macro="">
      <xdr:nvCxnSpPr>
        <xdr:cNvPr id="861" name="直線コネクタ 860"/>
        <xdr:cNvCxnSpPr/>
      </xdr:nvCxnSpPr>
      <xdr:spPr>
        <a:xfrm flipV="1">
          <a:off x="18656300" y="12893773"/>
          <a:ext cx="8890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15040</xdr:rowOff>
    </xdr:from>
    <xdr:to>
      <xdr:col>98</xdr:col>
      <xdr:colOff>38100</xdr:colOff>
      <xdr:row>75</xdr:row>
      <xdr:rowOff>116640</xdr:rowOff>
    </xdr:to>
    <xdr:sp macro="" textlink="">
      <xdr:nvSpPr>
        <xdr:cNvPr id="864" name="フローチャート: 判断 863"/>
        <xdr:cNvSpPr/>
      </xdr:nvSpPr>
      <xdr:spPr>
        <a:xfrm>
          <a:off x="18605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107767</xdr:rowOff>
    </xdr:from>
    <xdr:ext cx="534377" cy="259045"/>
    <xdr:sp macro="" textlink="">
      <xdr:nvSpPr>
        <xdr:cNvPr id="865" name="テキスト ボックス 864"/>
        <xdr:cNvSpPr txBox="1"/>
      </xdr:nvSpPr>
      <xdr:spPr>
        <a:xfrm>
          <a:off x="18389111" y="1296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141936</xdr:rowOff>
    </xdr:from>
    <xdr:to>
      <xdr:col>116</xdr:col>
      <xdr:colOff>114300</xdr:colOff>
      <xdr:row>75</xdr:row>
      <xdr:rowOff>72086</xdr:rowOff>
    </xdr:to>
    <xdr:sp macro="" textlink="">
      <xdr:nvSpPr>
        <xdr:cNvPr id="871" name="楕円 870"/>
        <xdr:cNvSpPr/>
      </xdr:nvSpPr>
      <xdr:spPr>
        <a:xfrm>
          <a:off x="22110700" y="128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164813</xdr:rowOff>
    </xdr:from>
    <xdr:ext cx="534377" cy="259045"/>
    <xdr:sp macro="" textlink="">
      <xdr:nvSpPr>
        <xdr:cNvPr id="872" name="繰出金該当値テキスト"/>
        <xdr:cNvSpPr txBox="1"/>
      </xdr:nvSpPr>
      <xdr:spPr>
        <a:xfrm>
          <a:off x="22212300" y="126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140923</xdr:rowOff>
    </xdr:from>
    <xdr:to>
      <xdr:col>112</xdr:col>
      <xdr:colOff>38100</xdr:colOff>
      <xdr:row>75</xdr:row>
      <xdr:rowOff>71073</xdr:rowOff>
    </xdr:to>
    <xdr:sp macro="" textlink="">
      <xdr:nvSpPr>
        <xdr:cNvPr id="873" name="楕円 872"/>
        <xdr:cNvSpPr/>
      </xdr:nvSpPr>
      <xdr:spPr>
        <a:xfrm>
          <a:off x="21272500" y="1282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87600</xdr:rowOff>
    </xdr:from>
    <xdr:ext cx="534377" cy="259045"/>
    <xdr:sp macro="" textlink="">
      <xdr:nvSpPr>
        <xdr:cNvPr id="874" name="テキスト ボックス 873"/>
        <xdr:cNvSpPr txBox="1"/>
      </xdr:nvSpPr>
      <xdr:spPr>
        <a:xfrm>
          <a:off x="21056111" y="12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158351</xdr:rowOff>
    </xdr:from>
    <xdr:to>
      <xdr:col>107</xdr:col>
      <xdr:colOff>101600</xdr:colOff>
      <xdr:row>75</xdr:row>
      <xdr:rowOff>88501</xdr:rowOff>
    </xdr:to>
    <xdr:sp macro="" textlink="">
      <xdr:nvSpPr>
        <xdr:cNvPr id="875" name="楕円 874"/>
        <xdr:cNvSpPr/>
      </xdr:nvSpPr>
      <xdr:spPr>
        <a:xfrm>
          <a:off x="20383500" y="128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105028</xdr:rowOff>
    </xdr:from>
    <xdr:ext cx="534377" cy="259045"/>
    <xdr:sp macro="" textlink="">
      <xdr:nvSpPr>
        <xdr:cNvPr id="876" name="テキスト ボックス 875"/>
        <xdr:cNvSpPr txBox="1"/>
      </xdr:nvSpPr>
      <xdr:spPr>
        <a:xfrm>
          <a:off x="20167111" y="1262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155673</xdr:rowOff>
    </xdr:from>
    <xdr:to>
      <xdr:col>102</xdr:col>
      <xdr:colOff>165100</xdr:colOff>
      <xdr:row>75</xdr:row>
      <xdr:rowOff>85823</xdr:rowOff>
    </xdr:to>
    <xdr:sp macro="" textlink="">
      <xdr:nvSpPr>
        <xdr:cNvPr id="877" name="楕円 876"/>
        <xdr:cNvSpPr/>
      </xdr:nvSpPr>
      <xdr:spPr>
        <a:xfrm>
          <a:off x="19494500" y="128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102350</xdr:rowOff>
    </xdr:from>
    <xdr:ext cx="534377" cy="259045"/>
    <xdr:sp macro="" textlink="">
      <xdr:nvSpPr>
        <xdr:cNvPr id="878" name="テキスト ボックス 877"/>
        <xdr:cNvSpPr txBox="1"/>
      </xdr:nvSpPr>
      <xdr:spPr>
        <a:xfrm>
          <a:off x="19278111" y="1261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2653</xdr:rowOff>
    </xdr:from>
    <xdr:to>
      <xdr:col>98</xdr:col>
      <xdr:colOff>38100</xdr:colOff>
      <xdr:row>75</xdr:row>
      <xdr:rowOff>104253</xdr:rowOff>
    </xdr:to>
    <xdr:sp macro="" textlink="">
      <xdr:nvSpPr>
        <xdr:cNvPr id="879" name="楕円 878"/>
        <xdr:cNvSpPr/>
      </xdr:nvSpPr>
      <xdr:spPr>
        <a:xfrm>
          <a:off x="18605500" y="12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120780</xdr:rowOff>
    </xdr:from>
    <xdr:ext cx="534377" cy="259045"/>
    <xdr:sp macro="" textlink="">
      <xdr:nvSpPr>
        <xdr:cNvPr id="880" name="テキスト ボックス 879"/>
        <xdr:cNvSpPr txBox="1"/>
      </xdr:nvSpPr>
      <xdr:spPr>
        <a:xfrm>
          <a:off x="18389111" y="1263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638,445</a:t>
          </a:r>
          <a:r>
            <a:rPr kumimoji="1" lang="ja-JP" altLang="en-US" sz="1300">
              <a:latin typeface="ＭＳ Ｐゴシック" panose="020B0600070205080204" pitchFamily="50" charset="-128"/>
              <a:ea typeface="ＭＳ Ｐゴシック" panose="020B0600070205080204" pitchFamily="50" charset="-128"/>
            </a:rPr>
            <a:t>円（前年度 </a:t>
          </a:r>
          <a:r>
            <a:rPr kumimoji="1" lang="en-US" altLang="ja-JP" sz="1300">
              <a:latin typeface="ＭＳ Ｐゴシック" panose="020B0600070205080204" pitchFamily="50" charset="-128"/>
              <a:ea typeface="ＭＳ Ｐゴシック" panose="020B0600070205080204" pitchFamily="50" charset="-128"/>
            </a:rPr>
            <a:t>600,263</a:t>
          </a:r>
          <a:r>
            <a:rPr kumimoji="1" lang="ja-JP" altLang="en-US" sz="1300">
              <a:latin typeface="ＭＳ Ｐゴシック" panose="020B0600070205080204" pitchFamily="50" charset="-128"/>
              <a:ea typeface="ＭＳ Ｐゴシック" panose="020B0600070205080204" pitchFamily="50" charset="-128"/>
            </a:rPr>
            <a:t>円）のコストとなっており、前年度から</a:t>
          </a:r>
          <a:r>
            <a:rPr kumimoji="1" lang="en-US" altLang="ja-JP" sz="1300">
              <a:latin typeface="ＭＳ Ｐゴシック" panose="020B0600070205080204" pitchFamily="50" charset="-128"/>
              <a:ea typeface="ＭＳ Ｐゴシック" panose="020B0600070205080204" pitchFamily="50" charset="-128"/>
            </a:rPr>
            <a:t>38,182</a:t>
          </a:r>
          <a:r>
            <a:rPr kumimoji="1" lang="ja-JP" altLang="en-US" sz="1300">
              <a:latin typeface="ＭＳ Ｐゴシック" panose="020B0600070205080204" pitchFamily="50" charset="-128"/>
              <a:ea typeface="ＭＳ Ｐゴシック" panose="020B0600070205080204" pitchFamily="50" charset="-128"/>
            </a:rPr>
            <a:t>円増加し、類似団体平均（</a:t>
          </a:r>
          <a:r>
            <a:rPr kumimoji="1" lang="en-US" altLang="ja-JP" sz="1300">
              <a:latin typeface="ＭＳ Ｐゴシック" panose="020B0600070205080204" pitchFamily="50" charset="-128"/>
              <a:ea typeface="ＭＳ Ｐゴシック" panose="020B0600070205080204" pitchFamily="50" charset="-128"/>
            </a:rPr>
            <a:t>609,181</a:t>
          </a:r>
          <a:r>
            <a:rPr kumimoji="1" lang="ja-JP" altLang="en-US" sz="1300">
              <a:latin typeface="ＭＳ Ｐゴシック" panose="020B0600070205080204" pitchFamily="50" charset="-128"/>
              <a:ea typeface="ＭＳ Ｐゴシック" panose="020B0600070205080204" pitchFamily="50" charset="-128"/>
            </a:rPr>
            <a:t>円）を</a:t>
          </a:r>
          <a:r>
            <a:rPr kumimoji="1" lang="en-US" altLang="ja-JP" sz="1300">
              <a:latin typeface="ＭＳ Ｐゴシック" panose="020B0600070205080204" pitchFamily="50" charset="-128"/>
              <a:ea typeface="ＭＳ Ｐゴシック" panose="020B0600070205080204" pitchFamily="50" charset="-128"/>
            </a:rPr>
            <a:t>29,264</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対前年度の主な増加要因としては、農産物加工施設整備事業や中央公民館整備事業等の普通建設事業費</a:t>
          </a:r>
          <a:r>
            <a:rPr kumimoji="1" lang="en-US" altLang="ja-JP" sz="1300">
              <a:latin typeface="ＭＳ Ｐゴシック" panose="020B0600070205080204" pitchFamily="50" charset="-128"/>
              <a:ea typeface="ＭＳ Ｐゴシック" panose="020B0600070205080204" pitchFamily="50" charset="-128"/>
            </a:rPr>
            <a:t>29,852</a:t>
          </a:r>
          <a:r>
            <a:rPr kumimoji="1" lang="ja-JP" altLang="en-US" sz="1300">
              <a:latin typeface="ＭＳ Ｐゴシック" panose="020B0600070205080204" pitchFamily="50" charset="-128"/>
              <a:ea typeface="ＭＳ Ｐゴシック" panose="020B0600070205080204" pitchFamily="50" charset="-128"/>
            </a:rPr>
            <a:t>円の増である。また、類似団体平均との差については、依然として投資及び出資金、繰出金の一人当たりコストが高くなっており、これは、公営企業会計の地方債償還金に対し、交付税措置対象となる繰出基準に基づいて負担しているためである。</a:t>
          </a:r>
        </a:p>
        <a:p>
          <a:r>
            <a:rPr kumimoji="1" lang="ja-JP" altLang="en-US" sz="1300">
              <a:latin typeface="ＭＳ Ｐゴシック" panose="020B0600070205080204" pitchFamily="50" charset="-128"/>
              <a:ea typeface="ＭＳ Ｐゴシック" panose="020B0600070205080204" pitchFamily="50" charset="-128"/>
            </a:rPr>
            <a:t>　積立金については、人件費や公債費の増加等により、積立てに回す一般財源が確保できなかったためであり、前年度比</a:t>
          </a:r>
          <a:r>
            <a:rPr kumimoji="1" lang="en-US" altLang="ja-JP" sz="1300">
              <a:latin typeface="ＭＳ Ｐゴシック" panose="020B0600070205080204" pitchFamily="50" charset="-128"/>
              <a:ea typeface="ＭＳ Ｐゴシック" panose="020B0600070205080204" pitchFamily="50" charset="-128"/>
            </a:rPr>
            <a:t>6,037</a:t>
          </a:r>
          <a:r>
            <a:rPr kumimoji="1" lang="ja-JP" altLang="en-US" sz="1300">
              <a:latin typeface="ＭＳ Ｐゴシック" panose="020B0600070205080204" pitchFamily="50" charset="-128"/>
              <a:ea typeface="ＭＳ Ｐゴシック" panose="020B0600070205080204" pitchFamily="50" charset="-128"/>
            </a:rPr>
            <a:t>円の大幅減となっている。</a:t>
          </a:r>
        </a:p>
        <a:p>
          <a:r>
            <a:rPr kumimoji="1" lang="ja-JP" altLang="en-US" sz="1300">
              <a:latin typeface="ＭＳ Ｐゴシック" panose="020B0600070205080204" pitchFamily="50" charset="-128"/>
              <a:ea typeface="ＭＳ Ｐゴシック" panose="020B0600070205080204" pitchFamily="50" charset="-128"/>
            </a:rPr>
            <a:t>　今後も、定住対策・少子化対策、健康増進等に積極的に取り組み、持続可能な財政運営に努める。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
11,338
122.32
7,449,485
7,316,581
118,955
4,214,343
7,400,817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93599</xdr:rowOff>
    </xdr:from>
    <xdr:to>
      <xdr:col>24</xdr:col>
      <xdr:colOff>63500</xdr:colOff>
      <xdr:row>35</xdr:row>
      <xdr:rowOff>125984</xdr:rowOff>
    </xdr:to>
    <xdr:cxnSp macro="">
      <xdr:nvCxnSpPr>
        <xdr:cNvPr id="61" name="直線コネクタ 60"/>
        <xdr:cNvCxnSpPr/>
      </xdr:nvCxnSpPr>
      <xdr:spPr>
        <a:xfrm flipV="1">
          <a:off x="3797300" y="6094349"/>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125984</xdr:rowOff>
    </xdr:from>
    <xdr:to>
      <xdr:col>19</xdr:col>
      <xdr:colOff>177800</xdr:colOff>
      <xdr:row>35</xdr:row>
      <xdr:rowOff>129603</xdr:rowOff>
    </xdr:to>
    <xdr:cxnSp macro="">
      <xdr:nvCxnSpPr>
        <xdr:cNvPr id="64" name="直線コネクタ 63"/>
        <xdr:cNvCxnSpPr/>
      </xdr:nvCxnSpPr>
      <xdr:spPr>
        <a:xfrm flipV="1">
          <a:off x="2908300" y="6126734"/>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69596</xdr:rowOff>
    </xdr:from>
    <xdr:to>
      <xdr:col>15</xdr:col>
      <xdr:colOff>50800</xdr:colOff>
      <xdr:row>35</xdr:row>
      <xdr:rowOff>129603</xdr:rowOff>
    </xdr:to>
    <xdr:cxnSp macro="">
      <xdr:nvCxnSpPr>
        <xdr:cNvPr id="67" name="直線コネクタ 66"/>
        <xdr:cNvCxnSpPr/>
      </xdr:nvCxnSpPr>
      <xdr:spPr>
        <a:xfrm>
          <a:off x="2019300" y="6070346"/>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46736</xdr:rowOff>
    </xdr:from>
    <xdr:to>
      <xdr:col>10</xdr:col>
      <xdr:colOff>114300</xdr:colOff>
      <xdr:row>35</xdr:row>
      <xdr:rowOff>69596</xdr:rowOff>
    </xdr:to>
    <xdr:cxnSp macro="">
      <xdr:nvCxnSpPr>
        <xdr:cNvPr id="70" name="直線コネクタ 69"/>
        <xdr:cNvCxnSpPr/>
      </xdr:nvCxnSpPr>
      <xdr:spPr>
        <a:xfrm>
          <a:off x="1130300" y="60474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91567</xdr:rowOff>
    </xdr:from>
    <xdr:to>
      <xdr:col>6</xdr:col>
      <xdr:colOff>38100</xdr:colOff>
      <xdr:row>36</xdr:row>
      <xdr:rowOff>21717</xdr:rowOff>
    </xdr:to>
    <xdr:sp macro="" textlink="">
      <xdr:nvSpPr>
        <xdr:cNvPr id="73" name="フローチャート: 判断 72"/>
        <xdr:cNvSpPr/>
      </xdr:nvSpPr>
      <xdr:spPr>
        <a:xfrm>
          <a:off x="1079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12844</xdr:rowOff>
    </xdr:from>
    <xdr:ext cx="469744" cy="259045"/>
    <xdr:sp macro="" textlink="">
      <xdr:nvSpPr>
        <xdr:cNvPr id="74" name="テキスト ボックス 73"/>
        <xdr:cNvSpPr txBox="1"/>
      </xdr:nvSpPr>
      <xdr:spPr>
        <a:xfrm>
          <a:off x="895428"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42799</xdr:rowOff>
    </xdr:from>
    <xdr:to>
      <xdr:col>24</xdr:col>
      <xdr:colOff>114300</xdr:colOff>
      <xdr:row>35</xdr:row>
      <xdr:rowOff>144399</xdr:rowOff>
    </xdr:to>
    <xdr:sp macro="" textlink="">
      <xdr:nvSpPr>
        <xdr:cNvPr id="80" name="楕円 79"/>
        <xdr:cNvSpPr/>
      </xdr:nvSpPr>
      <xdr:spPr>
        <a:xfrm>
          <a:off x="45847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65676</xdr:rowOff>
    </xdr:from>
    <xdr:ext cx="469744" cy="259045"/>
    <xdr:sp macro="" textlink="">
      <xdr:nvSpPr>
        <xdr:cNvPr id="81" name="議会費該当値テキスト"/>
        <xdr:cNvSpPr txBox="1"/>
      </xdr:nvSpPr>
      <xdr:spPr>
        <a:xfrm>
          <a:off x="4686300" y="589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75184</xdr:rowOff>
    </xdr:from>
    <xdr:to>
      <xdr:col>20</xdr:col>
      <xdr:colOff>38100</xdr:colOff>
      <xdr:row>36</xdr:row>
      <xdr:rowOff>5334</xdr:rowOff>
    </xdr:to>
    <xdr:sp macro="" textlink="">
      <xdr:nvSpPr>
        <xdr:cNvPr id="82" name="楕円 81"/>
        <xdr:cNvSpPr/>
      </xdr:nvSpPr>
      <xdr:spPr>
        <a:xfrm>
          <a:off x="3746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21861</xdr:rowOff>
    </xdr:from>
    <xdr:ext cx="469744" cy="259045"/>
    <xdr:sp macro="" textlink="">
      <xdr:nvSpPr>
        <xdr:cNvPr id="83" name="テキスト ボックス 82"/>
        <xdr:cNvSpPr txBox="1"/>
      </xdr:nvSpPr>
      <xdr:spPr>
        <a:xfrm>
          <a:off x="3562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78803</xdr:rowOff>
    </xdr:from>
    <xdr:to>
      <xdr:col>15</xdr:col>
      <xdr:colOff>101600</xdr:colOff>
      <xdr:row>36</xdr:row>
      <xdr:rowOff>8953</xdr:rowOff>
    </xdr:to>
    <xdr:sp macro="" textlink="">
      <xdr:nvSpPr>
        <xdr:cNvPr id="84" name="楕円 83"/>
        <xdr:cNvSpPr/>
      </xdr:nvSpPr>
      <xdr:spPr>
        <a:xfrm>
          <a:off x="2857500" y="607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25480</xdr:rowOff>
    </xdr:from>
    <xdr:ext cx="469744" cy="259045"/>
    <xdr:sp macro="" textlink="">
      <xdr:nvSpPr>
        <xdr:cNvPr id="85" name="テキスト ボックス 84"/>
        <xdr:cNvSpPr txBox="1"/>
      </xdr:nvSpPr>
      <xdr:spPr>
        <a:xfrm>
          <a:off x="2673428" y="585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18796</xdr:rowOff>
    </xdr:from>
    <xdr:to>
      <xdr:col>10</xdr:col>
      <xdr:colOff>165100</xdr:colOff>
      <xdr:row>35</xdr:row>
      <xdr:rowOff>120396</xdr:rowOff>
    </xdr:to>
    <xdr:sp macro="" textlink="">
      <xdr:nvSpPr>
        <xdr:cNvPr id="86" name="楕円 85"/>
        <xdr:cNvSpPr/>
      </xdr:nvSpPr>
      <xdr:spPr>
        <a:xfrm>
          <a:off x="1968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136923</xdr:rowOff>
    </xdr:from>
    <xdr:ext cx="469744" cy="259045"/>
    <xdr:sp macro="" textlink="">
      <xdr:nvSpPr>
        <xdr:cNvPr id="87" name="テキスト ボックス 86"/>
        <xdr:cNvSpPr txBox="1"/>
      </xdr:nvSpPr>
      <xdr:spPr>
        <a:xfrm>
          <a:off x="1784428" y="57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167386</xdr:rowOff>
    </xdr:from>
    <xdr:to>
      <xdr:col>6</xdr:col>
      <xdr:colOff>38100</xdr:colOff>
      <xdr:row>35</xdr:row>
      <xdr:rowOff>97536</xdr:rowOff>
    </xdr:to>
    <xdr:sp macro="" textlink="">
      <xdr:nvSpPr>
        <xdr:cNvPr id="88" name="楕円 87"/>
        <xdr:cNvSpPr/>
      </xdr:nvSpPr>
      <xdr:spPr>
        <a:xfrm>
          <a:off x="1079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114063</xdr:rowOff>
    </xdr:from>
    <xdr:ext cx="469744" cy="259045"/>
    <xdr:sp macro="" textlink="">
      <xdr:nvSpPr>
        <xdr:cNvPr id="89" name="テキスト ボックス 88"/>
        <xdr:cNvSpPr txBox="1"/>
      </xdr:nvSpPr>
      <xdr:spPr>
        <a:xfrm>
          <a:off x="895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114609</xdr:rowOff>
    </xdr:from>
    <xdr:to>
      <xdr:col>24</xdr:col>
      <xdr:colOff>63500</xdr:colOff>
      <xdr:row>57</xdr:row>
      <xdr:rowOff>121993</xdr:rowOff>
    </xdr:to>
    <xdr:cxnSp macro="">
      <xdr:nvCxnSpPr>
        <xdr:cNvPr id="120" name="直線コネクタ 119"/>
        <xdr:cNvCxnSpPr/>
      </xdr:nvCxnSpPr>
      <xdr:spPr>
        <a:xfrm flipV="1">
          <a:off x="3797300" y="9887259"/>
          <a:ext cx="8382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121993</xdr:rowOff>
    </xdr:from>
    <xdr:to>
      <xdr:col>19</xdr:col>
      <xdr:colOff>177800</xdr:colOff>
      <xdr:row>57</xdr:row>
      <xdr:rowOff>135034</xdr:rowOff>
    </xdr:to>
    <xdr:cxnSp macro="">
      <xdr:nvCxnSpPr>
        <xdr:cNvPr id="123" name="直線コネクタ 122"/>
        <xdr:cNvCxnSpPr/>
      </xdr:nvCxnSpPr>
      <xdr:spPr>
        <a:xfrm flipV="1">
          <a:off x="2908300" y="9894643"/>
          <a:ext cx="8890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100881</xdr:rowOff>
    </xdr:from>
    <xdr:to>
      <xdr:col>15</xdr:col>
      <xdr:colOff>50800</xdr:colOff>
      <xdr:row>57</xdr:row>
      <xdr:rowOff>135034</xdr:rowOff>
    </xdr:to>
    <xdr:cxnSp macro="">
      <xdr:nvCxnSpPr>
        <xdr:cNvPr id="126" name="直線コネクタ 125"/>
        <xdr:cNvCxnSpPr/>
      </xdr:nvCxnSpPr>
      <xdr:spPr>
        <a:xfrm>
          <a:off x="2019300" y="9873531"/>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100881</xdr:rowOff>
    </xdr:from>
    <xdr:to>
      <xdr:col>10</xdr:col>
      <xdr:colOff>114300</xdr:colOff>
      <xdr:row>57</xdr:row>
      <xdr:rowOff>124616</xdr:rowOff>
    </xdr:to>
    <xdr:cxnSp macro="">
      <xdr:nvCxnSpPr>
        <xdr:cNvPr id="129" name="直線コネクタ 128"/>
        <xdr:cNvCxnSpPr/>
      </xdr:nvCxnSpPr>
      <xdr:spPr>
        <a:xfrm flipV="1">
          <a:off x="1130300" y="9873531"/>
          <a:ext cx="8890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63809</xdr:rowOff>
    </xdr:from>
    <xdr:to>
      <xdr:col>24</xdr:col>
      <xdr:colOff>114300</xdr:colOff>
      <xdr:row>57</xdr:row>
      <xdr:rowOff>165409</xdr:rowOff>
    </xdr:to>
    <xdr:sp macro="" textlink="">
      <xdr:nvSpPr>
        <xdr:cNvPr id="139" name="楕円 138"/>
        <xdr:cNvSpPr/>
      </xdr:nvSpPr>
      <xdr:spPr>
        <a:xfrm>
          <a:off x="4584700" y="983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42236</xdr:rowOff>
    </xdr:from>
    <xdr:ext cx="599010" cy="259045"/>
    <xdr:sp macro="" textlink="">
      <xdr:nvSpPr>
        <xdr:cNvPr id="140" name="総務費該当値テキスト"/>
        <xdr:cNvSpPr txBox="1"/>
      </xdr:nvSpPr>
      <xdr:spPr>
        <a:xfrm>
          <a:off x="4686300" y="981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71193</xdr:rowOff>
    </xdr:from>
    <xdr:to>
      <xdr:col>20</xdr:col>
      <xdr:colOff>38100</xdr:colOff>
      <xdr:row>58</xdr:row>
      <xdr:rowOff>1343</xdr:rowOff>
    </xdr:to>
    <xdr:sp macro="" textlink="">
      <xdr:nvSpPr>
        <xdr:cNvPr id="141" name="楕円 140"/>
        <xdr:cNvSpPr/>
      </xdr:nvSpPr>
      <xdr:spPr>
        <a:xfrm>
          <a:off x="3746500" y="98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163920</xdr:rowOff>
    </xdr:from>
    <xdr:ext cx="534377" cy="259045"/>
    <xdr:sp macro="" textlink="">
      <xdr:nvSpPr>
        <xdr:cNvPr id="142" name="テキスト ボックス 141"/>
        <xdr:cNvSpPr txBox="1"/>
      </xdr:nvSpPr>
      <xdr:spPr>
        <a:xfrm>
          <a:off x="3530111" y="993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84234</xdr:rowOff>
    </xdr:from>
    <xdr:to>
      <xdr:col>15</xdr:col>
      <xdr:colOff>101600</xdr:colOff>
      <xdr:row>58</xdr:row>
      <xdr:rowOff>14384</xdr:rowOff>
    </xdr:to>
    <xdr:sp macro="" textlink="">
      <xdr:nvSpPr>
        <xdr:cNvPr id="143" name="楕円 142"/>
        <xdr:cNvSpPr/>
      </xdr:nvSpPr>
      <xdr:spPr>
        <a:xfrm>
          <a:off x="2857500" y="98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5511</xdr:rowOff>
    </xdr:from>
    <xdr:ext cx="534377" cy="259045"/>
    <xdr:sp macro="" textlink="">
      <xdr:nvSpPr>
        <xdr:cNvPr id="144" name="テキスト ボックス 143"/>
        <xdr:cNvSpPr txBox="1"/>
      </xdr:nvSpPr>
      <xdr:spPr>
        <a:xfrm>
          <a:off x="2641111" y="994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50081</xdr:rowOff>
    </xdr:from>
    <xdr:to>
      <xdr:col>10</xdr:col>
      <xdr:colOff>165100</xdr:colOff>
      <xdr:row>57</xdr:row>
      <xdr:rowOff>151681</xdr:rowOff>
    </xdr:to>
    <xdr:sp macro="" textlink="">
      <xdr:nvSpPr>
        <xdr:cNvPr id="145" name="楕円 144"/>
        <xdr:cNvSpPr/>
      </xdr:nvSpPr>
      <xdr:spPr>
        <a:xfrm>
          <a:off x="1968500" y="98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168208</xdr:rowOff>
    </xdr:from>
    <xdr:ext cx="599010" cy="259045"/>
    <xdr:sp macro="" textlink="">
      <xdr:nvSpPr>
        <xdr:cNvPr id="146" name="テキスト ボックス 145"/>
        <xdr:cNvSpPr txBox="1"/>
      </xdr:nvSpPr>
      <xdr:spPr>
        <a:xfrm>
          <a:off x="1719795" y="959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73816</xdr:rowOff>
    </xdr:from>
    <xdr:to>
      <xdr:col>6</xdr:col>
      <xdr:colOff>38100</xdr:colOff>
      <xdr:row>58</xdr:row>
      <xdr:rowOff>3966</xdr:rowOff>
    </xdr:to>
    <xdr:sp macro="" textlink="">
      <xdr:nvSpPr>
        <xdr:cNvPr id="147" name="楕円 146"/>
        <xdr:cNvSpPr/>
      </xdr:nvSpPr>
      <xdr:spPr>
        <a:xfrm>
          <a:off x="1079500" y="98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166543</xdr:rowOff>
    </xdr:from>
    <xdr:ext cx="534377" cy="259045"/>
    <xdr:sp macro="" textlink="">
      <xdr:nvSpPr>
        <xdr:cNvPr id="148" name="テキスト ボックス 147"/>
        <xdr:cNvSpPr txBox="1"/>
      </xdr:nvSpPr>
      <xdr:spPr>
        <a:xfrm>
          <a:off x="863111" y="993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112123</xdr:rowOff>
    </xdr:from>
    <xdr:to>
      <xdr:col>24</xdr:col>
      <xdr:colOff>63500</xdr:colOff>
      <xdr:row>76</xdr:row>
      <xdr:rowOff>18611</xdr:rowOff>
    </xdr:to>
    <xdr:cxnSp macro="">
      <xdr:nvCxnSpPr>
        <xdr:cNvPr id="178" name="直線コネクタ 177"/>
        <xdr:cNvCxnSpPr/>
      </xdr:nvCxnSpPr>
      <xdr:spPr>
        <a:xfrm flipV="1">
          <a:off x="3797300" y="12970873"/>
          <a:ext cx="838200" cy="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70663</xdr:rowOff>
    </xdr:from>
    <xdr:to>
      <xdr:col>19</xdr:col>
      <xdr:colOff>177800</xdr:colOff>
      <xdr:row>76</xdr:row>
      <xdr:rowOff>18611</xdr:rowOff>
    </xdr:to>
    <xdr:cxnSp macro="">
      <xdr:nvCxnSpPr>
        <xdr:cNvPr id="181" name="直線コネクタ 180"/>
        <xdr:cNvCxnSpPr/>
      </xdr:nvCxnSpPr>
      <xdr:spPr>
        <a:xfrm>
          <a:off x="2908300" y="12929413"/>
          <a:ext cx="889000" cy="1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70663</xdr:rowOff>
    </xdr:from>
    <xdr:to>
      <xdr:col>15</xdr:col>
      <xdr:colOff>50800</xdr:colOff>
      <xdr:row>76</xdr:row>
      <xdr:rowOff>87793</xdr:rowOff>
    </xdr:to>
    <xdr:cxnSp macro="">
      <xdr:nvCxnSpPr>
        <xdr:cNvPr id="184" name="直線コネクタ 183"/>
        <xdr:cNvCxnSpPr/>
      </xdr:nvCxnSpPr>
      <xdr:spPr>
        <a:xfrm flipV="1">
          <a:off x="2019300" y="12929413"/>
          <a:ext cx="889000" cy="18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87793</xdr:rowOff>
    </xdr:from>
    <xdr:to>
      <xdr:col>10</xdr:col>
      <xdr:colOff>114300</xdr:colOff>
      <xdr:row>76</xdr:row>
      <xdr:rowOff>134252</xdr:rowOff>
    </xdr:to>
    <xdr:cxnSp macro="">
      <xdr:nvCxnSpPr>
        <xdr:cNvPr id="187" name="直線コネクタ 186"/>
        <xdr:cNvCxnSpPr/>
      </xdr:nvCxnSpPr>
      <xdr:spPr>
        <a:xfrm flipV="1">
          <a:off x="1130300" y="13117993"/>
          <a:ext cx="889000" cy="4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44856</xdr:rowOff>
    </xdr:from>
    <xdr:ext cx="599010" cy="259045"/>
    <xdr:sp macro="" textlink="">
      <xdr:nvSpPr>
        <xdr:cNvPr id="191" name="テキスト ボックス 190"/>
        <xdr:cNvSpPr txBox="1"/>
      </xdr:nvSpPr>
      <xdr:spPr>
        <a:xfrm>
          <a:off x="830795" y="132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61323</xdr:rowOff>
    </xdr:from>
    <xdr:to>
      <xdr:col>24</xdr:col>
      <xdr:colOff>114300</xdr:colOff>
      <xdr:row>75</xdr:row>
      <xdr:rowOff>162923</xdr:rowOff>
    </xdr:to>
    <xdr:sp macro="" textlink="">
      <xdr:nvSpPr>
        <xdr:cNvPr id="197" name="楕円 196"/>
        <xdr:cNvSpPr/>
      </xdr:nvSpPr>
      <xdr:spPr>
        <a:xfrm>
          <a:off x="4584700" y="1292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84200</xdr:rowOff>
    </xdr:from>
    <xdr:ext cx="599010" cy="259045"/>
    <xdr:sp macro="" textlink="">
      <xdr:nvSpPr>
        <xdr:cNvPr id="198" name="民生費該当値テキスト"/>
        <xdr:cNvSpPr txBox="1"/>
      </xdr:nvSpPr>
      <xdr:spPr>
        <a:xfrm>
          <a:off x="4686300" y="1277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139260</xdr:rowOff>
    </xdr:from>
    <xdr:to>
      <xdr:col>20</xdr:col>
      <xdr:colOff>38100</xdr:colOff>
      <xdr:row>76</xdr:row>
      <xdr:rowOff>69410</xdr:rowOff>
    </xdr:to>
    <xdr:sp macro="" textlink="">
      <xdr:nvSpPr>
        <xdr:cNvPr id="199" name="楕円 198"/>
        <xdr:cNvSpPr/>
      </xdr:nvSpPr>
      <xdr:spPr>
        <a:xfrm>
          <a:off x="3746500" y="129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85937</xdr:rowOff>
    </xdr:from>
    <xdr:ext cx="599010" cy="259045"/>
    <xdr:sp macro="" textlink="">
      <xdr:nvSpPr>
        <xdr:cNvPr id="200" name="テキスト ボックス 199"/>
        <xdr:cNvSpPr txBox="1"/>
      </xdr:nvSpPr>
      <xdr:spPr>
        <a:xfrm>
          <a:off x="3497795" y="1277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19863</xdr:rowOff>
    </xdr:from>
    <xdr:to>
      <xdr:col>15</xdr:col>
      <xdr:colOff>101600</xdr:colOff>
      <xdr:row>75</xdr:row>
      <xdr:rowOff>121463</xdr:rowOff>
    </xdr:to>
    <xdr:sp macro="" textlink="">
      <xdr:nvSpPr>
        <xdr:cNvPr id="201" name="楕円 200"/>
        <xdr:cNvSpPr/>
      </xdr:nvSpPr>
      <xdr:spPr>
        <a:xfrm>
          <a:off x="2857500" y="128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137990</xdr:rowOff>
    </xdr:from>
    <xdr:ext cx="599010" cy="259045"/>
    <xdr:sp macro="" textlink="">
      <xdr:nvSpPr>
        <xdr:cNvPr id="202" name="テキスト ボックス 201"/>
        <xdr:cNvSpPr txBox="1"/>
      </xdr:nvSpPr>
      <xdr:spPr>
        <a:xfrm>
          <a:off x="2608795" y="1265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36993</xdr:rowOff>
    </xdr:from>
    <xdr:to>
      <xdr:col>10</xdr:col>
      <xdr:colOff>165100</xdr:colOff>
      <xdr:row>76</xdr:row>
      <xdr:rowOff>138593</xdr:rowOff>
    </xdr:to>
    <xdr:sp macro="" textlink="">
      <xdr:nvSpPr>
        <xdr:cNvPr id="203" name="楕円 202"/>
        <xdr:cNvSpPr/>
      </xdr:nvSpPr>
      <xdr:spPr>
        <a:xfrm>
          <a:off x="1968500" y="130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155119</xdr:rowOff>
    </xdr:from>
    <xdr:ext cx="599010" cy="259045"/>
    <xdr:sp macro="" textlink="">
      <xdr:nvSpPr>
        <xdr:cNvPr id="204" name="テキスト ボックス 203"/>
        <xdr:cNvSpPr txBox="1"/>
      </xdr:nvSpPr>
      <xdr:spPr>
        <a:xfrm>
          <a:off x="1719795" y="1284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83452</xdr:rowOff>
    </xdr:from>
    <xdr:to>
      <xdr:col>6</xdr:col>
      <xdr:colOff>38100</xdr:colOff>
      <xdr:row>77</xdr:row>
      <xdr:rowOff>13602</xdr:rowOff>
    </xdr:to>
    <xdr:sp macro="" textlink="">
      <xdr:nvSpPr>
        <xdr:cNvPr id="205" name="楕円 204"/>
        <xdr:cNvSpPr/>
      </xdr:nvSpPr>
      <xdr:spPr>
        <a:xfrm>
          <a:off x="1079500" y="131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30128</xdr:rowOff>
    </xdr:from>
    <xdr:ext cx="599010" cy="259045"/>
    <xdr:sp macro="" textlink="">
      <xdr:nvSpPr>
        <xdr:cNvPr id="206" name="テキスト ボックス 205"/>
        <xdr:cNvSpPr txBox="1"/>
      </xdr:nvSpPr>
      <xdr:spPr>
        <a:xfrm>
          <a:off x="830795" y="1288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75856</xdr:rowOff>
    </xdr:from>
    <xdr:to>
      <xdr:col>24</xdr:col>
      <xdr:colOff>63500</xdr:colOff>
      <xdr:row>95</xdr:row>
      <xdr:rowOff>110102</xdr:rowOff>
    </xdr:to>
    <xdr:cxnSp macro="">
      <xdr:nvCxnSpPr>
        <xdr:cNvPr id="237" name="直線コネクタ 236"/>
        <xdr:cNvCxnSpPr/>
      </xdr:nvCxnSpPr>
      <xdr:spPr>
        <a:xfrm flipV="1">
          <a:off x="3797300" y="16363606"/>
          <a:ext cx="838200" cy="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117694</xdr:rowOff>
    </xdr:from>
    <xdr:ext cx="534377" cy="259045"/>
    <xdr:sp macro="" textlink="">
      <xdr:nvSpPr>
        <xdr:cNvPr id="238" name="衛生費平均値テキスト"/>
        <xdr:cNvSpPr txBox="1"/>
      </xdr:nvSpPr>
      <xdr:spPr>
        <a:xfrm>
          <a:off x="4686300" y="1640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110102</xdr:rowOff>
    </xdr:from>
    <xdr:to>
      <xdr:col>19</xdr:col>
      <xdr:colOff>177800</xdr:colOff>
      <xdr:row>95</xdr:row>
      <xdr:rowOff>140005</xdr:rowOff>
    </xdr:to>
    <xdr:cxnSp macro="">
      <xdr:nvCxnSpPr>
        <xdr:cNvPr id="240" name="直線コネクタ 239"/>
        <xdr:cNvCxnSpPr/>
      </xdr:nvCxnSpPr>
      <xdr:spPr>
        <a:xfrm flipV="1">
          <a:off x="2908300" y="16397852"/>
          <a:ext cx="889000" cy="2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70962</xdr:rowOff>
    </xdr:from>
    <xdr:ext cx="534377" cy="259045"/>
    <xdr:sp macro="" textlink="">
      <xdr:nvSpPr>
        <xdr:cNvPr id="242" name="テキスト ボックス 241"/>
        <xdr:cNvSpPr txBox="1"/>
      </xdr:nvSpPr>
      <xdr:spPr>
        <a:xfrm>
          <a:off x="3530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80580</xdr:rowOff>
    </xdr:from>
    <xdr:to>
      <xdr:col>15</xdr:col>
      <xdr:colOff>50800</xdr:colOff>
      <xdr:row>95</xdr:row>
      <xdr:rowOff>140005</xdr:rowOff>
    </xdr:to>
    <xdr:cxnSp macro="">
      <xdr:nvCxnSpPr>
        <xdr:cNvPr id="243" name="直線コネクタ 242"/>
        <xdr:cNvCxnSpPr/>
      </xdr:nvCxnSpPr>
      <xdr:spPr>
        <a:xfrm>
          <a:off x="2019300" y="16368330"/>
          <a:ext cx="889000" cy="5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9506</xdr:rowOff>
    </xdr:from>
    <xdr:to>
      <xdr:col>10</xdr:col>
      <xdr:colOff>114300</xdr:colOff>
      <xdr:row>95</xdr:row>
      <xdr:rowOff>80580</xdr:rowOff>
    </xdr:to>
    <xdr:cxnSp macro="">
      <xdr:nvCxnSpPr>
        <xdr:cNvPr id="246" name="直線コネクタ 245"/>
        <xdr:cNvCxnSpPr/>
      </xdr:nvCxnSpPr>
      <xdr:spPr>
        <a:xfrm>
          <a:off x="1130300" y="16297256"/>
          <a:ext cx="889000" cy="7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65517</xdr:rowOff>
    </xdr:from>
    <xdr:to>
      <xdr:col>6</xdr:col>
      <xdr:colOff>38100</xdr:colOff>
      <xdr:row>96</xdr:row>
      <xdr:rowOff>167117</xdr:rowOff>
    </xdr:to>
    <xdr:sp macro="" textlink="">
      <xdr:nvSpPr>
        <xdr:cNvPr id="249" name="フローチャート: 判断 248"/>
        <xdr:cNvSpPr/>
      </xdr:nvSpPr>
      <xdr:spPr>
        <a:xfrm>
          <a:off x="1079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158244</xdr:rowOff>
    </xdr:from>
    <xdr:ext cx="534377" cy="259045"/>
    <xdr:sp macro="" textlink="">
      <xdr:nvSpPr>
        <xdr:cNvPr id="250" name="テキスト ボックス 249"/>
        <xdr:cNvSpPr txBox="1"/>
      </xdr:nvSpPr>
      <xdr:spPr>
        <a:xfrm>
          <a:off x="863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25056</xdr:rowOff>
    </xdr:from>
    <xdr:to>
      <xdr:col>24</xdr:col>
      <xdr:colOff>114300</xdr:colOff>
      <xdr:row>95</xdr:row>
      <xdr:rowOff>126656</xdr:rowOff>
    </xdr:to>
    <xdr:sp macro="" textlink="">
      <xdr:nvSpPr>
        <xdr:cNvPr id="256" name="楕円 255"/>
        <xdr:cNvSpPr/>
      </xdr:nvSpPr>
      <xdr:spPr>
        <a:xfrm>
          <a:off x="4584700" y="163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47933</xdr:rowOff>
    </xdr:from>
    <xdr:ext cx="534377" cy="259045"/>
    <xdr:sp macro="" textlink="">
      <xdr:nvSpPr>
        <xdr:cNvPr id="257" name="衛生費該当値テキスト"/>
        <xdr:cNvSpPr txBox="1"/>
      </xdr:nvSpPr>
      <xdr:spPr>
        <a:xfrm>
          <a:off x="4686300" y="161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59302</xdr:rowOff>
    </xdr:from>
    <xdr:to>
      <xdr:col>20</xdr:col>
      <xdr:colOff>38100</xdr:colOff>
      <xdr:row>95</xdr:row>
      <xdr:rowOff>160902</xdr:rowOff>
    </xdr:to>
    <xdr:sp macro="" textlink="">
      <xdr:nvSpPr>
        <xdr:cNvPr id="258" name="楕円 257"/>
        <xdr:cNvSpPr/>
      </xdr:nvSpPr>
      <xdr:spPr>
        <a:xfrm>
          <a:off x="3746500" y="163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5979</xdr:rowOff>
    </xdr:from>
    <xdr:ext cx="534377" cy="259045"/>
    <xdr:sp macro="" textlink="">
      <xdr:nvSpPr>
        <xdr:cNvPr id="259" name="テキスト ボックス 258"/>
        <xdr:cNvSpPr txBox="1"/>
      </xdr:nvSpPr>
      <xdr:spPr>
        <a:xfrm>
          <a:off x="3530111" y="1612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89205</xdr:rowOff>
    </xdr:from>
    <xdr:to>
      <xdr:col>15</xdr:col>
      <xdr:colOff>101600</xdr:colOff>
      <xdr:row>96</xdr:row>
      <xdr:rowOff>19355</xdr:rowOff>
    </xdr:to>
    <xdr:sp macro="" textlink="">
      <xdr:nvSpPr>
        <xdr:cNvPr id="260" name="楕円 259"/>
        <xdr:cNvSpPr/>
      </xdr:nvSpPr>
      <xdr:spPr>
        <a:xfrm>
          <a:off x="2857500" y="163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35882</xdr:rowOff>
    </xdr:from>
    <xdr:ext cx="534377" cy="259045"/>
    <xdr:sp macro="" textlink="">
      <xdr:nvSpPr>
        <xdr:cNvPr id="261" name="テキスト ボックス 260"/>
        <xdr:cNvSpPr txBox="1"/>
      </xdr:nvSpPr>
      <xdr:spPr>
        <a:xfrm>
          <a:off x="2641111" y="16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29780</xdr:rowOff>
    </xdr:from>
    <xdr:to>
      <xdr:col>10</xdr:col>
      <xdr:colOff>165100</xdr:colOff>
      <xdr:row>95</xdr:row>
      <xdr:rowOff>131380</xdr:rowOff>
    </xdr:to>
    <xdr:sp macro="" textlink="">
      <xdr:nvSpPr>
        <xdr:cNvPr id="262" name="楕円 261"/>
        <xdr:cNvSpPr/>
      </xdr:nvSpPr>
      <xdr:spPr>
        <a:xfrm>
          <a:off x="1968500" y="163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147907</xdr:rowOff>
    </xdr:from>
    <xdr:ext cx="534377" cy="259045"/>
    <xdr:sp macro="" textlink="">
      <xdr:nvSpPr>
        <xdr:cNvPr id="263" name="テキスト ボックス 262"/>
        <xdr:cNvSpPr txBox="1"/>
      </xdr:nvSpPr>
      <xdr:spPr>
        <a:xfrm>
          <a:off x="1752111" y="160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130156</xdr:rowOff>
    </xdr:from>
    <xdr:to>
      <xdr:col>6</xdr:col>
      <xdr:colOff>38100</xdr:colOff>
      <xdr:row>95</xdr:row>
      <xdr:rowOff>60306</xdr:rowOff>
    </xdr:to>
    <xdr:sp macro="" textlink="">
      <xdr:nvSpPr>
        <xdr:cNvPr id="264" name="楕円 263"/>
        <xdr:cNvSpPr/>
      </xdr:nvSpPr>
      <xdr:spPr>
        <a:xfrm>
          <a:off x="1079500" y="1624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76833</xdr:rowOff>
    </xdr:from>
    <xdr:ext cx="534377" cy="259045"/>
    <xdr:sp macro="" textlink="">
      <xdr:nvSpPr>
        <xdr:cNvPr id="265" name="テキスト ボックス 264"/>
        <xdr:cNvSpPr txBox="1"/>
      </xdr:nvSpPr>
      <xdr:spPr>
        <a:xfrm>
          <a:off x="863111" y="1602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152146</xdr:rowOff>
    </xdr:from>
    <xdr:to>
      <xdr:col>36</xdr:col>
      <xdr:colOff>165100</xdr:colOff>
      <xdr:row>37</xdr:row>
      <xdr:rowOff>82296</xdr:rowOff>
    </xdr:to>
    <xdr:sp macro="" textlink="">
      <xdr:nvSpPr>
        <xdr:cNvPr id="306" name="フローチャート: 判断 305"/>
        <xdr:cNvSpPr/>
      </xdr:nvSpPr>
      <xdr:spPr>
        <a:xfrm>
          <a:off x="6921500" y="632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98823</xdr:rowOff>
    </xdr:from>
    <xdr:ext cx="378565" cy="259045"/>
    <xdr:sp macro="" textlink="">
      <xdr:nvSpPr>
        <xdr:cNvPr id="307" name="テキスト ボックス 306"/>
        <xdr:cNvSpPr txBox="1"/>
      </xdr:nvSpPr>
      <xdr:spPr>
        <a:xfrm>
          <a:off x="6783017" y="609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77178</xdr:rowOff>
    </xdr:from>
    <xdr:to>
      <xdr:col>55</xdr:col>
      <xdr:colOff>0</xdr:colOff>
      <xdr:row>56</xdr:row>
      <xdr:rowOff>167145</xdr:rowOff>
    </xdr:to>
    <xdr:cxnSp macro="">
      <xdr:nvCxnSpPr>
        <xdr:cNvPr id="351" name="直線コネクタ 350"/>
        <xdr:cNvCxnSpPr/>
      </xdr:nvCxnSpPr>
      <xdr:spPr>
        <a:xfrm flipV="1">
          <a:off x="9639300" y="9678378"/>
          <a:ext cx="838200" cy="8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119537</xdr:rowOff>
    </xdr:from>
    <xdr:ext cx="534377" cy="259045"/>
    <xdr:sp macro="" textlink="">
      <xdr:nvSpPr>
        <xdr:cNvPr id="352" name="農林水産業費平均値テキスト"/>
        <xdr:cNvSpPr txBox="1"/>
      </xdr:nvSpPr>
      <xdr:spPr>
        <a:xfrm>
          <a:off x="10528300" y="972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135051</xdr:rowOff>
    </xdr:from>
    <xdr:to>
      <xdr:col>50</xdr:col>
      <xdr:colOff>114300</xdr:colOff>
      <xdr:row>56</xdr:row>
      <xdr:rowOff>167145</xdr:rowOff>
    </xdr:to>
    <xdr:cxnSp macro="">
      <xdr:nvCxnSpPr>
        <xdr:cNvPr id="354" name="直線コネクタ 353"/>
        <xdr:cNvCxnSpPr/>
      </xdr:nvCxnSpPr>
      <xdr:spPr>
        <a:xfrm>
          <a:off x="8750300" y="9736251"/>
          <a:ext cx="889000" cy="3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6" name="テキスト ボックス 355"/>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131610</xdr:rowOff>
    </xdr:from>
    <xdr:to>
      <xdr:col>45</xdr:col>
      <xdr:colOff>177800</xdr:colOff>
      <xdr:row>56</xdr:row>
      <xdr:rowOff>135051</xdr:rowOff>
    </xdr:to>
    <xdr:cxnSp macro="">
      <xdr:nvCxnSpPr>
        <xdr:cNvPr id="357" name="直線コネクタ 356"/>
        <xdr:cNvCxnSpPr/>
      </xdr:nvCxnSpPr>
      <xdr:spPr>
        <a:xfrm>
          <a:off x="7861300" y="9732810"/>
          <a:ext cx="889000" cy="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59" name="テキスト ボックス 358"/>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131610</xdr:rowOff>
    </xdr:from>
    <xdr:to>
      <xdr:col>41</xdr:col>
      <xdr:colOff>50800</xdr:colOff>
      <xdr:row>56</xdr:row>
      <xdr:rowOff>167336</xdr:rowOff>
    </xdr:to>
    <xdr:cxnSp macro="">
      <xdr:nvCxnSpPr>
        <xdr:cNvPr id="360" name="直線コネクタ 359"/>
        <xdr:cNvCxnSpPr/>
      </xdr:nvCxnSpPr>
      <xdr:spPr>
        <a:xfrm flipV="1">
          <a:off x="6972300" y="9732810"/>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2" name="テキスト ボックス 361"/>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10198</xdr:rowOff>
    </xdr:from>
    <xdr:to>
      <xdr:col>36</xdr:col>
      <xdr:colOff>165100</xdr:colOff>
      <xdr:row>56</xdr:row>
      <xdr:rowOff>111798</xdr:rowOff>
    </xdr:to>
    <xdr:sp macro="" textlink="">
      <xdr:nvSpPr>
        <xdr:cNvPr id="363" name="フローチャート: 判断 362"/>
        <xdr:cNvSpPr/>
      </xdr:nvSpPr>
      <xdr:spPr>
        <a:xfrm>
          <a:off x="6921500" y="9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128325</xdr:rowOff>
    </xdr:from>
    <xdr:ext cx="534377" cy="259045"/>
    <xdr:sp macro="" textlink="">
      <xdr:nvSpPr>
        <xdr:cNvPr id="364" name="テキスト ボックス 363"/>
        <xdr:cNvSpPr txBox="1"/>
      </xdr:nvSpPr>
      <xdr:spPr>
        <a:xfrm>
          <a:off x="6705111" y="9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26378</xdr:rowOff>
    </xdr:from>
    <xdr:to>
      <xdr:col>55</xdr:col>
      <xdr:colOff>50800</xdr:colOff>
      <xdr:row>56</xdr:row>
      <xdr:rowOff>127978</xdr:rowOff>
    </xdr:to>
    <xdr:sp macro="" textlink="">
      <xdr:nvSpPr>
        <xdr:cNvPr id="370" name="楕円 369"/>
        <xdr:cNvSpPr/>
      </xdr:nvSpPr>
      <xdr:spPr>
        <a:xfrm>
          <a:off x="10426700" y="962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49255</xdr:rowOff>
    </xdr:from>
    <xdr:ext cx="534377" cy="259045"/>
    <xdr:sp macro="" textlink="">
      <xdr:nvSpPr>
        <xdr:cNvPr id="371" name="農林水産業費該当値テキスト"/>
        <xdr:cNvSpPr txBox="1"/>
      </xdr:nvSpPr>
      <xdr:spPr>
        <a:xfrm>
          <a:off x="10528300" y="947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116345</xdr:rowOff>
    </xdr:from>
    <xdr:to>
      <xdr:col>50</xdr:col>
      <xdr:colOff>165100</xdr:colOff>
      <xdr:row>57</xdr:row>
      <xdr:rowOff>46495</xdr:rowOff>
    </xdr:to>
    <xdr:sp macro="" textlink="">
      <xdr:nvSpPr>
        <xdr:cNvPr id="372" name="楕円 371"/>
        <xdr:cNvSpPr/>
      </xdr:nvSpPr>
      <xdr:spPr>
        <a:xfrm>
          <a:off x="9588500" y="97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63022</xdr:rowOff>
    </xdr:from>
    <xdr:ext cx="534377" cy="259045"/>
    <xdr:sp macro="" textlink="">
      <xdr:nvSpPr>
        <xdr:cNvPr id="373" name="テキスト ボックス 372"/>
        <xdr:cNvSpPr txBox="1"/>
      </xdr:nvSpPr>
      <xdr:spPr>
        <a:xfrm>
          <a:off x="9372111" y="949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84251</xdr:rowOff>
    </xdr:from>
    <xdr:to>
      <xdr:col>46</xdr:col>
      <xdr:colOff>38100</xdr:colOff>
      <xdr:row>57</xdr:row>
      <xdr:rowOff>14401</xdr:rowOff>
    </xdr:to>
    <xdr:sp macro="" textlink="">
      <xdr:nvSpPr>
        <xdr:cNvPr id="374" name="楕円 373"/>
        <xdr:cNvSpPr/>
      </xdr:nvSpPr>
      <xdr:spPr>
        <a:xfrm>
          <a:off x="8699500" y="96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30928</xdr:rowOff>
    </xdr:from>
    <xdr:ext cx="534377" cy="259045"/>
    <xdr:sp macro="" textlink="">
      <xdr:nvSpPr>
        <xdr:cNvPr id="375" name="テキスト ボックス 374"/>
        <xdr:cNvSpPr txBox="1"/>
      </xdr:nvSpPr>
      <xdr:spPr>
        <a:xfrm>
          <a:off x="8483111" y="946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80810</xdr:rowOff>
    </xdr:from>
    <xdr:to>
      <xdr:col>41</xdr:col>
      <xdr:colOff>101600</xdr:colOff>
      <xdr:row>57</xdr:row>
      <xdr:rowOff>10960</xdr:rowOff>
    </xdr:to>
    <xdr:sp macro="" textlink="">
      <xdr:nvSpPr>
        <xdr:cNvPr id="376" name="楕円 375"/>
        <xdr:cNvSpPr/>
      </xdr:nvSpPr>
      <xdr:spPr>
        <a:xfrm>
          <a:off x="7810500" y="96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27487</xdr:rowOff>
    </xdr:from>
    <xdr:ext cx="534377" cy="259045"/>
    <xdr:sp macro="" textlink="">
      <xdr:nvSpPr>
        <xdr:cNvPr id="377" name="テキスト ボックス 376"/>
        <xdr:cNvSpPr txBox="1"/>
      </xdr:nvSpPr>
      <xdr:spPr>
        <a:xfrm>
          <a:off x="7594111" y="94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116536</xdr:rowOff>
    </xdr:from>
    <xdr:to>
      <xdr:col>36</xdr:col>
      <xdr:colOff>165100</xdr:colOff>
      <xdr:row>57</xdr:row>
      <xdr:rowOff>46686</xdr:rowOff>
    </xdr:to>
    <xdr:sp macro="" textlink="">
      <xdr:nvSpPr>
        <xdr:cNvPr id="378" name="楕円 377"/>
        <xdr:cNvSpPr/>
      </xdr:nvSpPr>
      <xdr:spPr>
        <a:xfrm>
          <a:off x="6921500" y="97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37813</xdr:rowOff>
    </xdr:from>
    <xdr:ext cx="534377" cy="259045"/>
    <xdr:sp macro="" textlink="">
      <xdr:nvSpPr>
        <xdr:cNvPr id="379" name="テキスト ボックス 378"/>
        <xdr:cNvSpPr txBox="1"/>
      </xdr:nvSpPr>
      <xdr:spPr>
        <a:xfrm>
          <a:off x="6705111" y="98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16790</xdr:rowOff>
    </xdr:from>
    <xdr:to>
      <xdr:col>55</xdr:col>
      <xdr:colOff>0</xdr:colOff>
      <xdr:row>78</xdr:row>
      <xdr:rowOff>43955</xdr:rowOff>
    </xdr:to>
    <xdr:cxnSp macro="">
      <xdr:nvCxnSpPr>
        <xdr:cNvPr id="408" name="直線コネクタ 407"/>
        <xdr:cNvCxnSpPr/>
      </xdr:nvCxnSpPr>
      <xdr:spPr>
        <a:xfrm>
          <a:off x="9639300" y="13389890"/>
          <a:ext cx="8382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16790</xdr:rowOff>
    </xdr:from>
    <xdr:to>
      <xdr:col>50</xdr:col>
      <xdr:colOff>114300</xdr:colOff>
      <xdr:row>78</xdr:row>
      <xdr:rowOff>32245</xdr:rowOff>
    </xdr:to>
    <xdr:cxnSp macro="">
      <xdr:nvCxnSpPr>
        <xdr:cNvPr id="411" name="直線コネクタ 410"/>
        <xdr:cNvCxnSpPr/>
      </xdr:nvCxnSpPr>
      <xdr:spPr>
        <a:xfrm flipV="1">
          <a:off x="8750300" y="13389890"/>
          <a:ext cx="889000" cy="1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13" name="テキスト ボックス 412"/>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32245</xdr:rowOff>
    </xdr:from>
    <xdr:to>
      <xdr:col>45</xdr:col>
      <xdr:colOff>177800</xdr:colOff>
      <xdr:row>78</xdr:row>
      <xdr:rowOff>40030</xdr:rowOff>
    </xdr:to>
    <xdr:cxnSp macro="">
      <xdr:nvCxnSpPr>
        <xdr:cNvPr id="414" name="直線コネクタ 413"/>
        <xdr:cNvCxnSpPr/>
      </xdr:nvCxnSpPr>
      <xdr:spPr>
        <a:xfrm flipV="1">
          <a:off x="7861300" y="13405345"/>
          <a:ext cx="8890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14249</xdr:rowOff>
    </xdr:from>
    <xdr:to>
      <xdr:col>41</xdr:col>
      <xdr:colOff>50800</xdr:colOff>
      <xdr:row>78</xdr:row>
      <xdr:rowOff>40030</xdr:rowOff>
    </xdr:to>
    <xdr:cxnSp macro="">
      <xdr:nvCxnSpPr>
        <xdr:cNvPr id="417" name="直線コネクタ 416"/>
        <xdr:cNvCxnSpPr/>
      </xdr:nvCxnSpPr>
      <xdr:spPr>
        <a:xfrm>
          <a:off x="6972300" y="13387349"/>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19" name="テキスト ボックス 418"/>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86043</xdr:rowOff>
    </xdr:from>
    <xdr:to>
      <xdr:col>36</xdr:col>
      <xdr:colOff>165100</xdr:colOff>
      <xdr:row>78</xdr:row>
      <xdr:rowOff>16193</xdr:rowOff>
    </xdr:to>
    <xdr:sp macro="" textlink="">
      <xdr:nvSpPr>
        <xdr:cNvPr id="420" name="フローチャート: 判断 419"/>
        <xdr:cNvSpPr/>
      </xdr:nvSpPr>
      <xdr:spPr>
        <a:xfrm>
          <a:off x="6921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32720</xdr:rowOff>
    </xdr:from>
    <xdr:ext cx="534377" cy="259045"/>
    <xdr:sp macro="" textlink="">
      <xdr:nvSpPr>
        <xdr:cNvPr id="421" name="テキスト ボックス 420"/>
        <xdr:cNvSpPr txBox="1"/>
      </xdr:nvSpPr>
      <xdr:spPr>
        <a:xfrm>
          <a:off x="6705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164605</xdr:rowOff>
    </xdr:from>
    <xdr:to>
      <xdr:col>55</xdr:col>
      <xdr:colOff>50800</xdr:colOff>
      <xdr:row>78</xdr:row>
      <xdr:rowOff>94755</xdr:rowOff>
    </xdr:to>
    <xdr:sp macro="" textlink="">
      <xdr:nvSpPr>
        <xdr:cNvPr id="427" name="楕円 426"/>
        <xdr:cNvSpPr/>
      </xdr:nvSpPr>
      <xdr:spPr>
        <a:xfrm>
          <a:off x="10426700" y="133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143032</xdr:rowOff>
    </xdr:from>
    <xdr:ext cx="534377" cy="259045"/>
    <xdr:sp macro="" textlink="">
      <xdr:nvSpPr>
        <xdr:cNvPr id="428" name="商工費該当値テキスト"/>
        <xdr:cNvSpPr txBox="1"/>
      </xdr:nvSpPr>
      <xdr:spPr>
        <a:xfrm>
          <a:off x="10528300" y="1334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137440</xdr:rowOff>
    </xdr:from>
    <xdr:to>
      <xdr:col>50</xdr:col>
      <xdr:colOff>165100</xdr:colOff>
      <xdr:row>78</xdr:row>
      <xdr:rowOff>67590</xdr:rowOff>
    </xdr:to>
    <xdr:sp macro="" textlink="">
      <xdr:nvSpPr>
        <xdr:cNvPr id="429" name="楕円 428"/>
        <xdr:cNvSpPr/>
      </xdr:nvSpPr>
      <xdr:spPr>
        <a:xfrm>
          <a:off x="9588500" y="133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84117</xdr:rowOff>
    </xdr:from>
    <xdr:ext cx="534377" cy="259045"/>
    <xdr:sp macro="" textlink="">
      <xdr:nvSpPr>
        <xdr:cNvPr id="430" name="テキスト ボックス 429"/>
        <xdr:cNvSpPr txBox="1"/>
      </xdr:nvSpPr>
      <xdr:spPr>
        <a:xfrm>
          <a:off x="9372111" y="131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152895</xdr:rowOff>
    </xdr:from>
    <xdr:to>
      <xdr:col>46</xdr:col>
      <xdr:colOff>38100</xdr:colOff>
      <xdr:row>78</xdr:row>
      <xdr:rowOff>83045</xdr:rowOff>
    </xdr:to>
    <xdr:sp macro="" textlink="">
      <xdr:nvSpPr>
        <xdr:cNvPr id="431" name="楕円 430"/>
        <xdr:cNvSpPr/>
      </xdr:nvSpPr>
      <xdr:spPr>
        <a:xfrm>
          <a:off x="8699500" y="133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74172</xdr:rowOff>
    </xdr:from>
    <xdr:ext cx="534377" cy="259045"/>
    <xdr:sp macro="" textlink="">
      <xdr:nvSpPr>
        <xdr:cNvPr id="432" name="テキスト ボックス 431"/>
        <xdr:cNvSpPr txBox="1"/>
      </xdr:nvSpPr>
      <xdr:spPr>
        <a:xfrm>
          <a:off x="8483111" y="1344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160680</xdr:rowOff>
    </xdr:from>
    <xdr:to>
      <xdr:col>41</xdr:col>
      <xdr:colOff>101600</xdr:colOff>
      <xdr:row>78</xdr:row>
      <xdr:rowOff>90830</xdr:rowOff>
    </xdr:to>
    <xdr:sp macro="" textlink="">
      <xdr:nvSpPr>
        <xdr:cNvPr id="433" name="楕円 432"/>
        <xdr:cNvSpPr/>
      </xdr:nvSpPr>
      <xdr:spPr>
        <a:xfrm>
          <a:off x="7810500" y="133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107357</xdr:rowOff>
    </xdr:from>
    <xdr:ext cx="534377" cy="259045"/>
    <xdr:sp macro="" textlink="">
      <xdr:nvSpPr>
        <xdr:cNvPr id="434" name="テキスト ボックス 433"/>
        <xdr:cNvSpPr txBox="1"/>
      </xdr:nvSpPr>
      <xdr:spPr>
        <a:xfrm>
          <a:off x="7594111" y="131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134899</xdr:rowOff>
    </xdr:from>
    <xdr:to>
      <xdr:col>36</xdr:col>
      <xdr:colOff>165100</xdr:colOff>
      <xdr:row>78</xdr:row>
      <xdr:rowOff>65049</xdr:rowOff>
    </xdr:to>
    <xdr:sp macro="" textlink="">
      <xdr:nvSpPr>
        <xdr:cNvPr id="435" name="楕円 434"/>
        <xdr:cNvSpPr/>
      </xdr:nvSpPr>
      <xdr:spPr>
        <a:xfrm>
          <a:off x="6921500" y="133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56176</xdr:rowOff>
    </xdr:from>
    <xdr:ext cx="534377" cy="259045"/>
    <xdr:sp macro="" textlink="">
      <xdr:nvSpPr>
        <xdr:cNvPr id="436" name="テキスト ボックス 435"/>
        <xdr:cNvSpPr txBox="1"/>
      </xdr:nvSpPr>
      <xdr:spPr>
        <a:xfrm>
          <a:off x="6705111" y="1342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67458</xdr:rowOff>
    </xdr:from>
    <xdr:to>
      <xdr:col>55</xdr:col>
      <xdr:colOff>0</xdr:colOff>
      <xdr:row>97</xdr:row>
      <xdr:rowOff>86010</xdr:rowOff>
    </xdr:to>
    <xdr:cxnSp macro="">
      <xdr:nvCxnSpPr>
        <xdr:cNvPr id="463" name="直線コネクタ 462"/>
        <xdr:cNvCxnSpPr/>
      </xdr:nvCxnSpPr>
      <xdr:spPr>
        <a:xfrm flipV="1">
          <a:off x="9639300" y="16698108"/>
          <a:ext cx="838200" cy="1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86010</xdr:rowOff>
    </xdr:from>
    <xdr:to>
      <xdr:col>50</xdr:col>
      <xdr:colOff>114300</xdr:colOff>
      <xdr:row>97</xdr:row>
      <xdr:rowOff>106859</xdr:rowOff>
    </xdr:to>
    <xdr:cxnSp macro="">
      <xdr:nvCxnSpPr>
        <xdr:cNvPr id="466" name="直線コネクタ 465"/>
        <xdr:cNvCxnSpPr/>
      </xdr:nvCxnSpPr>
      <xdr:spPr>
        <a:xfrm flipV="1">
          <a:off x="8750300" y="16716660"/>
          <a:ext cx="8890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68157</xdr:rowOff>
    </xdr:from>
    <xdr:to>
      <xdr:col>45</xdr:col>
      <xdr:colOff>177800</xdr:colOff>
      <xdr:row>97</xdr:row>
      <xdr:rowOff>106859</xdr:rowOff>
    </xdr:to>
    <xdr:cxnSp macro="">
      <xdr:nvCxnSpPr>
        <xdr:cNvPr id="469" name="直線コネクタ 468"/>
        <xdr:cNvCxnSpPr/>
      </xdr:nvCxnSpPr>
      <xdr:spPr>
        <a:xfrm>
          <a:off x="7861300" y="16698807"/>
          <a:ext cx="8890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148515</xdr:rowOff>
    </xdr:from>
    <xdr:to>
      <xdr:col>41</xdr:col>
      <xdr:colOff>50800</xdr:colOff>
      <xdr:row>97</xdr:row>
      <xdr:rowOff>68157</xdr:rowOff>
    </xdr:to>
    <xdr:cxnSp macro="">
      <xdr:nvCxnSpPr>
        <xdr:cNvPr id="472" name="直線コネクタ 471"/>
        <xdr:cNvCxnSpPr/>
      </xdr:nvCxnSpPr>
      <xdr:spPr>
        <a:xfrm>
          <a:off x="6972300" y="16607715"/>
          <a:ext cx="889000" cy="9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4" name="テキスト ボックス 473"/>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80314</xdr:rowOff>
    </xdr:from>
    <xdr:to>
      <xdr:col>36</xdr:col>
      <xdr:colOff>165100</xdr:colOff>
      <xdr:row>97</xdr:row>
      <xdr:rowOff>10464</xdr:rowOff>
    </xdr:to>
    <xdr:sp macro="" textlink="">
      <xdr:nvSpPr>
        <xdr:cNvPr id="475" name="フローチャート: 判断 474"/>
        <xdr:cNvSpPr/>
      </xdr:nvSpPr>
      <xdr:spPr>
        <a:xfrm>
          <a:off x="6921500" y="1653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26991</xdr:rowOff>
    </xdr:from>
    <xdr:ext cx="534377" cy="259045"/>
    <xdr:sp macro="" textlink="">
      <xdr:nvSpPr>
        <xdr:cNvPr id="476" name="テキスト ボックス 475"/>
        <xdr:cNvSpPr txBox="1"/>
      </xdr:nvSpPr>
      <xdr:spPr>
        <a:xfrm>
          <a:off x="6705111" y="163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16658</xdr:rowOff>
    </xdr:from>
    <xdr:to>
      <xdr:col>55</xdr:col>
      <xdr:colOff>50800</xdr:colOff>
      <xdr:row>97</xdr:row>
      <xdr:rowOff>118258</xdr:rowOff>
    </xdr:to>
    <xdr:sp macro="" textlink="">
      <xdr:nvSpPr>
        <xdr:cNvPr id="482" name="楕円 481"/>
        <xdr:cNvSpPr/>
      </xdr:nvSpPr>
      <xdr:spPr>
        <a:xfrm>
          <a:off x="10426700" y="166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166535</xdr:rowOff>
    </xdr:from>
    <xdr:ext cx="534377" cy="259045"/>
    <xdr:sp macro="" textlink="">
      <xdr:nvSpPr>
        <xdr:cNvPr id="483" name="土木費該当値テキスト"/>
        <xdr:cNvSpPr txBox="1"/>
      </xdr:nvSpPr>
      <xdr:spPr>
        <a:xfrm>
          <a:off x="10528300" y="1662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35210</xdr:rowOff>
    </xdr:from>
    <xdr:to>
      <xdr:col>50</xdr:col>
      <xdr:colOff>165100</xdr:colOff>
      <xdr:row>97</xdr:row>
      <xdr:rowOff>136810</xdr:rowOff>
    </xdr:to>
    <xdr:sp macro="" textlink="">
      <xdr:nvSpPr>
        <xdr:cNvPr id="484" name="楕円 483"/>
        <xdr:cNvSpPr/>
      </xdr:nvSpPr>
      <xdr:spPr>
        <a:xfrm>
          <a:off x="9588500" y="166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127937</xdr:rowOff>
    </xdr:from>
    <xdr:ext cx="534377" cy="259045"/>
    <xdr:sp macro="" textlink="">
      <xdr:nvSpPr>
        <xdr:cNvPr id="485" name="テキスト ボックス 484"/>
        <xdr:cNvSpPr txBox="1"/>
      </xdr:nvSpPr>
      <xdr:spPr>
        <a:xfrm>
          <a:off x="9372111" y="167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56059</xdr:rowOff>
    </xdr:from>
    <xdr:to>
      <xdr:col>46</xdr:col>
      <xdr:colOff>38100</xdr:colOff>
      <xdr:row>97</xdr:row>
      <xdr:rowOff>157659</xdr:rowOff>
    </xdr:to>
    <xdr:sp macro="" textlink="">
      <xdr:nvSpPr>
        <xdr:cNvPr id="486" name="楕円 485"/>
        <xdr:cNvSpPr/>
      </xdr:nvSpPr>
      <xdr:spPr>
        <a:xfrm>
          <a:off x="8699500" y="1668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148786</xdr:rowOff>
    </xdr:from>
    <xdr:ext cx="534377" cy="259045"/>
    <xdr:sp macro="" textlink="">
      <xdr:nvSpPr>
        <xdr:cNvPr id="487" name="テキスト ボックス 486"/>
        <xdr:cNvSpPr txBox="1"/>
      </xdr:nvSpPr>
      <xdr:spPr>
        <a:xfrm>
          <a:off x="8483111" y="1677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17357</xdr:rowOff>
    </xdr:from>
    <xdr:to>
      <xdr:col>41</xdr:col>
      <xdr:colOff>101600</xdr:colOff>
      <xdr:row>97</xdr:row>
      <xdr:rowOff>118957</xdr:rowOff>
    </xdr:to>
    <xdr:sp macro="" textlink="">
      <xdr:nvSpPr>
        <xdr:cNvPr id="488" name="楕円 487"/>
        <xdr:cNvSpPr/>
      </xdr:nvSpPr>
      <xdr:spPr>
        <a:xfrm>
          <a:off x="7810500" y="166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135484</xdr:rowOff>
    </xdr:from>
    <xdr:ext cx="534377" cy="259045"/>
    <xdr:sp macro="" textlink="">
      <xdr:nvSpPr>
        <xdr:cNvPr id="489" name="テキスト ボックス 488"/>
        <xdr:cNvSpPr txBox="1"/>
      </xdr:nvSpPr>
      <xdr:spPr>
        <a:xfrm>
          <a:off x="7594111" y="1642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97715</xdr:rowOff>
    </xdr:from>
    <xdr:to>
      <xdr:col>36</xdr:col>
      <xdr:colOff>165100</xdr:colOff>
      <xdr:row>97</xdr:row>
      <xdr:rowOff>27865</xdr:rowOff>
    </xdr:to>
    <xdr:sp macro="" textlink="">
      <xdr:nvSpPr>
        <xdr:cNvPr id="490" name="楕円 489"/>
        <xdr:cNvSpPr/>
      </xdr:nvSpPr>
      <xdr:spPr>
        <a:xfrm>
          <a:off x="6921500" y="165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18992</xdr:rowOff>
    </xdr:from>
    <xdr:ext cx="534377" cy="259045"/>
    <xdr:sp macro="" textlink="">
      <xdr:nvSpPr>
        <xdr:cNvPr id="491" name="テキスト ボックス 490"/>
        <xdr:cNvSpPr txBox="1"/>
      </xdr:nvSpPr>
      <xdr:spPr>
        <a:xfrm>
          <a:off x="6705111" y="166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57850</xdr:rowOff>
    </xdr:from>
    <xdr:to>
      <xdr:col>85</xdr:col>
      <xdr:colOff>127000</xdr:colOff>
      <xdr:row>38</xdr:row>
      <xdr:rowOff>63195</xdr:rowOff>
    </xdr:to>
    <xdr:cxnSp macro="">
      <xdr:nvCxnSpPr>
        <xdr:cNvPr id="522" name="直線コネクタ 521"/>
        <xdr:cNvCxnSpPr/>
      </xdr:nvCxnSpPr>
      <xdr:spPr>
        <a:xfrm flipV="1">
          <a:off x="15481300" y="6572950"/>
          <a:ext cx="8382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40172</xdr:rowOff>
    </xdr:from>
    <xdr:to>
      <xdr:col>81</xdr:col>
      <xdr:colOff>50800</xdr:colOff>
      <xdr:row>38</xdr:row>
      <xdr:rowOff>63195</xdr:rowOff>
    </xdr:to>
    <xdr:cxnSp macro="">
      <xdr:nvCxnSpPr>
        <xdr:cNvPr id="525" name="直線コネクタ 524"/>
        <xdr:cNvCxnSpPr/>
      </xdr:nvCxnSpPr>
      <xdr:spPr>
        <a:xfrm>
          <a:off x="14592300" y="6555272"/>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40172</xdr:rowOff>
    </xdr:from>
    <xdr:to>
      <xdr:col>76</xdr:col>
      <xdr:colOff>114300</xdr:colOff>
      <xdr:row>38</xdr:row>
      <xdr:rowOff>80166</xdr:rowOff>
    </xdr:to>
    <xdr:cxnSp macro="">
      <xdr:nvCxnSpPr>
        <xdr:cNvPr id="528" name="直線コネクタ 527"/>
        <xdr:cNvCxnSpPr/>
      </xdr:nvCxnSpPr>
      <xdr:spPr>
        <a:xfrm flipV="1">
          <a:off x="13703300" y="6555272"/>
          <a:ext cx="889000" cy="3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59668</xdr:rowOff>
    </xdr:from>
    <xdr:to>
      <xdr:col>71</xdr:col>
      <xdr:colOff>177800</xdr:colOff>
      <xdr:row>38</xdr:row>
      <xdr:rowOff>80166</xdr:rowOff>
    </xdr:to>
    <xdr:cxnSp macro="">
      <xdr:nvCxnSpPr>
        <xdr:cNvPr id="531" name="直線コネクタ 530"/>
        <xdr:cNvCxnSpPr/>
      </xdr:nvCxnSpPr>
      <xdr:spPr>
        <a:xfrm>
          <a:off x="12814300" y="657476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125411</xdr:rowOff>
    </xdr:from>
    <xdr:to>
      <xdr:col>67</xdr:col>
      <xdr:colOff>101600</xdr:colOff>
      <xdr:row>38</xdr:row>
      <xdr:rowOff>55561</xdr:rowOff>
    </xdr:to>
    <xdr:sp macro="" textlink="">
      <xdr:nvSpPr>
        <xdr:cNvPr id="534" name="フローチャート: 判断 533"/>
        <xdr:cNvSpPr/>
      </xdr:nvSpPr>
      <xdr:spPr>
        <a:xfrm>
          <a:off x="12763500" y="64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72088</xdr:rowOff>
    </xdr:from>
    <xdr:ext cx="534377" cy="259045"/>
    <xdr:sp macro="" textlink="">
      <xdr:nvSpPr>
        <xdr:cNvPr id="535" name="テキスト ボックス 534"/>
        <xdr:cNvSpPr txBox="1"/>
      </xdr:nvSpPr>
      <xdr:spPr>
        <a:xfrm>
          <a:off x="12547111" y="624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7050</xdr:rowOff>
    </xdr:from>
    <xdr:to>
      <xdr:col>85</xdr:col>
      <xdr:colOff>177800</xdr:colOff>
      <xdr:row>38</xdr:row>
      <xdr:rowOff>108650</xdr:rowOff>
    </xdr:to>
    <xdr:sp macro="" textlink="">
      <xdr:nvSpPr>
        <xdr:cNvPr id="541" name="楕円 540"/>
        <xdr:cNvSpPr/>
      </xdr:nvSpPr>
      <xdr:spPr>
        <a:xfrm>
          <a:off x="16268700" y="652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93427</xdr:rowOff>
    </xdr:from>
    <xdr:ext cx="534377" cy="259045"/>
    <xdr:sp macro="" textlink="">
      <xdr:nvSpPr>
        <xdr:cNvPr id="542" name="消防費該当値テキスト"/>
        <xdr:cNvSpPr txBox="1"/>
      </xdr:nvSpPr>
      <xdr:spPr>
        <a:xfrm>
          <a:off x="16370300" y="643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12395</xdr:rowOff>
    </xdr:from>
    <xdr:to>
      <xdr:col>81</xdr:col>
      <xdr:colOff>101600</xdr:colOff>
      <xdr:row>38</xdr:row>
      <xdr:rowOff>113995</xdr:rowOff>
    </xdr:to>
    <xdr:sp macro="" textlink="">
      <xdr:nvSpPr>
        <xdr:cNvPr id="543" name="楕円 542"/>
        <xdr:cNvSpPr/>
      </xdr:nvSpPr>
      <xdr:spPr>
        <a:xfrm>
          <a:off x="15430500" y="65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105122</xdr:rowOff>
    </xdr:from>
    <xdr:ext cx="534377" cy="259045"/>
    <xdr:sp macro="" textlink="">
      <xdr:nvSpPr>
        <xdr:cNvPr id="544" name="テキスト ボックス 543"/>
        <xdr:cNvSpPr txBox="1"/>
      </xdr:nvSpPr>
      <xdr:spPr>
        <a:xfrm>
          <a:off x="15214111" y="662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160822</xdr:rowOff>
    </xdr:from>
    <xdr:to>
      <xdr:col>76</xdr:col>
      <xdr:colOff>165100</xdr:colOff>
      <xdr:row>38</xdr:row>
      <xdr:rowOff>90972</xdr:rowOff>
    </xdr:to>
    <xdr:sp macro="" textlink="">
      <xdr:nvSpPr>
        <xdr:cNvPr id="545" name="楕円 544"/>
        <xdr:cNvSpPr/>
      </xdr:nvSpPr>
      <xdr:spPr>
        <a:xfrm>
          <a:off x="14541500" y="65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82099</xdr:rowOff>
    </xdr:from>
    <xdr:ext cx="534377" cy="259045"/>
    <xdr:sp macro="" textlink="">
      <xdr:nvSpPr>
        <xdr:cNvPr id="546" name="テキスト ボックス 545"/>
        <xdr:cNvSpPr txBox="1"/>
      </xdr:nvSpPr>
      <xdr:spPr>
        <a:xfrm>
          <a:off x="14325111" y="659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29366</xdr:rowOff>
    </xdr:from>
    <xdr:to>
      <xdr:col>72</xdr:col>
      <xdr:colOff>38100</xdr:colOff>
      <xdr:row>38</xdr:row>
      <xdr:rowOff>130966</xdr:rowOff>
    </xdr:to>
    <xdr:sp macro="" textlink="">
      <xdr:nvSpPr>
        <xdr:cNvPr id="547" name="楕円 546"/>
        <xdr:cNvSpPr/>
      </xdr:nvSpPr>
      <xdr:spPr>
        <a:xfrm>
          <a:off x="13652500" y="65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122093</xdr:rowOff>
    </xdr:from>
    <xdr:ext cx="534377" cy="259045"/>
    <xdr:sp macro="" textlink="">
      <xdr:nvSpPr>
        <xdr:cNvPr id="548" name="テキスト ボックス 547"/>
        <xdr:cNvSpPr txBox="1"/>
      </xdr:nvSpPr>
      <xdr:spPr>
        <a:xfrm>
          <a:off x="13436111" y="663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8868</xdr:rowOff>
    </xdr:from>
    <xdr:to>
      <xdr:col>67</xdr:col>
      <xdr:colOff>101600</xdr:colOff>
      <xdr:row>38</xdr:row>
      <xdr:rowOff>110468</xdr:rowOff>
    </xdr:to>
    <xdr:sp macro="" textlink="">
      <xdr:nvSpPr>
        <xdr:cNvPr id="549" name="楕円 548"/>
        <xdr:cNvSpPr/>
      </xdr:nvSpPr>
      <xdr:spPr>
        <a:xfrm>
          <a:off x="12763500" y="65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101595</xdr:rowOff>
    </xdr:from>
    <xdr:ext cx="534377" cy="259045"/>
    <xdr:sp macro="" textlink="">
      <xdr:nvSpPr>
        <xdr:cNvPr id="550" name="テキスト ボックス 549"/>
        <xdr:cNvSpPr txBox="1"/>
      </xdr:nvSpPr>
      <xdr:spPr>
        <a:xfrm>
          <a:off x="12547111" y="661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27690</xdr:rowOff>
    </xdr:from>
    <xdr:to>
      <xdr:col>85</xdr:col>
      <xdr:colOff>127000</xdr:colOff>
      <xdr:row>57</xdr:row>
      <xdr:rowOff>92871</xdr:rowOff>
    </xdr:to>
    <xdr:cxnSp macro="">
      <xdr:nvCxnSpPr>
        <xdr:cNvPr id="579" name="直線コネクタ 578"/>
        <xdr:cNvCxnSpPr/>
      </xdr:nvCxnSpPr>
      <xdr:spPr>
        <a:xfrm flipV="1">
          <a:off x="15481300" y="9800340"/>
          <a:ext cx="838200" cy="6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37441</xdr:rowOff>
    </xdr:from>
    <xdr:ext cx="534377" cy="259045"/>
    <xdr:sp macro="" textlink="">
      <xdr:nvSpPr>
        <xdr:cNvPr id="580" name="教育費平均値テキスト"/>
        <xdr:cNvSpPr txBox="1"/>
      </xdr:nvSpPr>
      <xdr:spPr>
        <a:xfrm>
          <a:off x="16370300" y="981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18336</xdr:rowOff>
    </xdr:from>
    <xdr:to>
      <xdr:col>81</xdr:col>
      <xdr:colOff>50800</xdr:colOff>
      <xdr:row>57</xdr:row>
      <xdr:rowOff>92871</xdr:rowOff>
    </xdr:to>
    <xdr:cxnSp macro="">
      <xdr:nvCxnSpPr>
        <xdr:cNvPr id="582" name="直線コネクタ 581"/>
        <xdr:cNvCxnSpPr/>
      </xdr:nvCxnSpPr>
      <xdr:spPr>
        <a:xfrm>
          <a:off x="14592300" y="9790986"/>
          <a:ext cx="889000" cy="7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4" name="テキスト ボックス 583"/>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18336</xdr:rowOff>
    </xdr:from>
    <xdr:to>
      <xdr:col>76</xdr:col>
      <xdr:colOff>114300</xdr:colOff>
      <xdr:row>58</xdr:row>
      <xdr:rowOff>57393</xdr:rowOff>
    </xdr:to>
    <xdr:cxnSp macro="">
      <xdr:nvCxnSpPr>
        <xdr:cNvPr id="585" name="直線コネクタ 584"/>
        <xdr:cNvCxnSpPr/>
      </xdr:nvCxnSpPr>
      <xdr:spPr>
        <a:xfrm flipV="1">
          <a:off x="13703300" y="9790986"/>
          <a:ext cx="889000" cy="21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7" name="テキスト ボックス 586"/>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57393</xdr:rowOff>
    </xdr:from>
    <xdr:to>
      <xdr:col>71</xdr:col>
      <xdr:colOff>177800</xdr:colOff>
      <xdr:row>58</xdr:row>
      <xdr:rowOff>73208</xdr:rowOff>
    </xdr:to>
    <xdr:cxnSp macro="">
      <xdr:nvCxnSpPr>
        <xdr:cNvPr id="588" name="直線コネクタ 587"/>
        <xdr:cNvCxnSpPr/>
      </xdr:nvCxnSpPr>
      <xdr:spPr>
        <a:xfrm flipV="1">
          <a:off x="12814300" y="10001493"/>
          <a:ext cx="889000" cy="1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90378</xdr:rowOff>
    </xdr:from>
    <xdr:to>
      <xdr:col>67</xdr:col>
      <xdr:colOff>101600</xdr:colOff>
      <xdr:row>58</xdr:row>
      <xdr:rowOff>20528</xdr:rowOff>
    </xdr:to>
    <xdr:sp macro="" textlink="">
      <xdr:nvSpPr>
        <xdr:cNvPr id="591" name="フローチャート: 判断 590"/>
        <xdr:cNvSpPr/>
      </xdr:nvSpPr>
      <xdr:spPr>
        <a:xfrm>
          <a:off x="12763500" y="986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37055</xdr:rowOff>
    </xdr:from>
    <xdr:ext cx="534377" cy="259045"/>
    <xdr:sp macro="" textlink="">
      <xdr:nvSpPr>
        <xdr:cNvPr id="592" name="テキスト ボックス 591"/>
        <xdr:cNvSpPr txBox="1"/>
      </xdr:nvSpPr>
      <xdr:spPr>
        <a:xfrm>
          <a:off x="12547111" y="96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148340</xdr:rowOff>
    </xdr:from>
    <xdr:to>
      <xdr:col>85</xdr:col>
      <xdr:colOff>177800</xdr:colOff>
      <xdr:row>57</xdr:row>
      <xdr:rowOff>78490</xdr:rowOff>
    </xdr:to>
    <xdr:sp macro="" textlink="">
      <xdr:nvSpPr>
        <xdr:cNvPr id="598" name="楕円 597"/>
        <xdr:cNvSpPr/>
      </xdr:nvSpPr>
      <xdr:spPr>
        <a:xfrm>
          <a:off x="16268700" y="974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171217</xdr:rowOff>
    </xdr:from>
    <xdr:ext cx="534377" cy="259045"/>
    <xdr:sp macro="" textlink="">
      <xdr:nvSpPr>
        <xdr:cNvPr id="599" name="教育費該当値テキスト"/>
        <xdr:cNvSpPr txBox="1"/>
      </xdr:nvSpPr>
      <xdr:spPr>
        <a:xfrm>
          <a:off x="16370300" y="960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42071</xdr:rowOff>
    </xdr:from>
    <xdr:to>
      <xdr:col>81</xdr:col>
      <xdr:colOff>101600</xdr:colOff>
      <xdr:row>57</xdr:row>
      <xdr:rowOff>143671</xdr:rowOff>
    </xdr:to>
    <xdr:sp macro="" textlink="">
      <xdr:nvSpPr>
        <xdr:cNvPr id="600" name="楕円 599"/>
        <xdr:cNvSpPr/>
      </xdr:nvSpPr>
      <xdr:spPr>
        <a:xfrm>
          <a:off x="15430500" y="98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160198</xdr:rowOff>
    </xdr:from>
    <xdr:ext cx="534377" cy="259045"/>
    <xdr:sp macro="" textlink="">
      <xdr:nvSpPr>
        <xdr:cNvPr id="601" name="テキスト ボックス 600"/>
        <xdr:cNvSpPr txBox="1"/>
      </xdr:nvSpPr>
      <xdr:spPr>
        <a:xfrm>
          <a:off x="15214111" y="9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138986</xdr:rowOff>
    </xdr:from>
    <xdr:to>
      <xdr:col>76</xdr:col>
      <xdr:colOff>165100</xdr:colOff>
      <xdr:row>57</xdr:row>
      <xdr:rowOff>69136</xdr:rowOff>
    </xdr:to>
    <xdr:sp macro="" textlink="">
      <xdr:nvSpPr>
        <xdr:cNvPr id="602" name="楕円 601"/>
        <xdr:cNvSpPr/>
      </xdr:nvSpPr>
      <xdr:spPr>
        <a:xfrm>
          <a:off x="14541500" y="97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85663</xdr:rowOff>
    </xdr:from>
    <xdr:ext cx="534377" cy="259045"/>
    <xdr:sp macro="" textlink="">
      <xdr:nvSpPr>
        <xdr:cNvPr id="603" name="テキスト ボックス 602"/>
        <xdr:cNvSpPr txBox="1"/>
      </xdr:nvSpPr>
      <xdr:spPr>
        <a:xfrm>
          <a:off x="14325111" y="95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6593</xdr:rowOff>
    </xdr:from>
    <xdr:to>
      <xdr:col>72</xdr:col>
      <xdr:colOff>38100</xdr:colOff>
      <xdr:row>58</xdr:row>
      <xdr:rowOff>108193</xdr:rowOff>
    </xdr:to>
    <xdr:sp macro="" textlink="">
      <xdr:nvSpPr>
        <xdr:cNvPr id="604" name="楕円 603"/>
        <xdr:cNvSpPr/>
      </xdr:nvSpPr>
      <xdr:spPr>
        <a:xfrm>
          <a:off x="13652500" y="99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99320</xdr:rowOff>
    </xdr:from>
    <xdr:ext cx="534377" cy="259045"/>
    <xdr:sp macro="" textlink="">
      <xdr:nvSpPr>
        <xdr:cNvPr id="605" name="テキスト ボックス 604"/>
        <xdr:cNvSpPr txBox="1"/>
      </xdr:nvSpPr>
      <xdr:spPr>
        <a:xfrm>
          <a:off x="13436111" y="1004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22408</xdr:rowOff>
    </xdr:from>
    <xdr:to>
      <xdr:col>67</xdr:col>
      <xdr:colOff>101600</xdr:colOff>
      <xdr:row>58</xdr:row>
      <xdr:rowOff>124008</xdr:rowOff>
    </xdr:to>
    <xdr:sp macro="" textlink="">
      <xdr:nvSpPr>
        <xdr:cNvPr id="606" name="楕円 605"/>
        <xdr:cNvSpPr/>
      </xdr:nvSpPr>
      <xdr:spPr>
        <a:xfrm>
          <a:off x="12763500" y="99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115135</xdr:rowOff>
    </xdr:from>
    <xdr:ext cx="534377" cy="259045"/>
    <xdr:sp macro="" textlink="">
      <xdr:nvSpPr>
        <xdr:cNvPr id="607" name="テキスト ボックス 606"/>
        <xdr:cNvSpPr txBox="1"/>
      </xdr:nvSpPr>
      <xdr:spPr>
        <a:xfrm>
          <a:off x="12547111" y="100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118135</xdr:rowOff>
    </xdr:from>
    <xdr:to>
      <xdr:col>85</xdr:col>
      <xdr:colOff>127000</xdr:colOff>
      <xdr:row>79</xdr:row>
      <xdr:rowOff>32435</xdr:rowOff>
    </xdr:to>
    <xdr:cxnSp macro="">
      <xdr:nvCxnSpPr>
        <xdr:cNvPr id="636" name="直線コネクタ 635"/>
        <xdr:cNvCxnSpPr/>
      </xdr:nvCxnSpPr>
      <xdr:spPr>
        <a:xfrm>
          <a:off x="15481300" y="13491235"/>
          <a:ext cx="838200" cy="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118135</xdr:rowOff>
    </xdr:from>
    <xdr:to>
      <xdr:col>81</xdr:col>
      <xdr:colOff>50800</xdr:colOff>
      <xdr:row>78</xdr:row>
      <xdr:rowOff>163461</xdr:rowOff>
    </xdr:to>
    <xdr:cxnSp macro="">
      <xdr:nvCxnSpPr>
        <xdr:cNvPr id="639" name="直線コネクタ 638"/>
        <xdr:cNvCxnSpPr/>
      </xdr:nvCxnSpPr>
      <xdr:spPr>
        <a:xfrm flipV="1">
          <a:off x="14592300" y="13491235"/>
          <a:ext cx="889000" cy="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41" name="テキスト ボックス 640"/>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163461</xdr:rowOff>
    </xdr:from>
    <xdr:to>
      <xdr:col>76</xdr:col>
      <xdr:colOff>114300</xdr:colOff>
      <xdr:row>79</xdr:row>
      <xdr:rowOff>35509</xdr:rowOff>
    </xdr:to>
    <xdr:cxnSp macro="">
      <xdr:nvCxnSpPr>
        <xdr:cNvPr id="642" name="直線コネクタ 641"/>
        <xdr:cNvCxnSpPr/>
      </xdr:nvCxnSpPr>
      <xdr:spPr>
        <a:xfrm flipV="1">
          <a:off x="13703300" y="13536561"/>
          <a:ext cx="889000" cy="4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4" name="テキスト ボックス 643"/>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35509</xdr:rowOff>
    </xdr:from>
    <xdr:to>
      <xdr:col>71</xdr:col>
      <xdr:colOff>177800</xdr:colOff>
      <xdr:row>79</xdr:row>
      <xdr:rowOff>36754</xdr:rowOff>
    </xdr:to>
    <xdr:cxnSp macro="">
      <xdr:nvCxnSpPr>
        <xdr:cNvPr id="645" name="直線コネクタ 644"/>
        <xdr:cNvCxnSpPr/>
      </xdr:nvCxnSpPr>
      <xdr:spPr>
        <a:xfrm flipV="1">
          <a:off x="12814300" y="13580059"/>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69635</xdr:rowOff>
    </xdr:from>
    <xdr:to>
      <xdr:col>67</xdr:col>
      <xdr:colOff>101600</xdr:colOff>
      <xdr:row>78</xdr:row>
      <xdr:rowOff>171235</xdr:rowOff>
    </xdr:to>
    <xdr:sp macro="" textlink="">
      <xdr:nvSpPr>
        <xdr:cNvPr id="648" name="フローチャート: 判断 647"/>
        <xdr:cNvSpPr/>
      </xdr:nvSpPr>
      <xdr:spPr>
        <a:xfrm>
          <a:off x="12763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16312</xdr:rowOff>
    </xdr:from>
    <xdr:ext cx="469744" cy="259045"/>
    <xdr:sp macro="" textlink="">
      <xdr:nvSpPr>
        <xdr:cNvPr id="649" name="テキスト ボックス 648"/>
        <xdr:cNvSpPr txBox="1"/>
      </xdr:nvSpPr>
      <xdr:spPr>
        <a:xfrm>
          <a:off x="12579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153085</xdr:rowOff>
    </xdr:from>
    <xdr:to>
      <xdr:col>85</xdr:col>
      <xdr:colOff>177800</xdr:colOff>
      <xdr:row>79</xdr:row>
      <xdr:rowOff>83235</xdr:rowOff>
    </xdr:to>
    <xdr:sp macro="" textlink="">
      <xdr:nvSpPr>
        <xdr:cNvPr id="655" name="楕円 654"/>
        <xdr:cNvSpPr/>
      </xdr:nvSpPr>
      <xdr:spPr>
        <a:xfrm>
          <a:off x="16268700" y="135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68012</xdr:rowOff>
    </xdr:from>
    <xdr:ext cx="378565" cy="259045"/>
    <xdr:sp macro="" textlink="">
      <xdr:nvSpPr>
        <xdr:cNvPr id="656" name="災害復旧費該当値テキスト"/>
        <xdr:cNvSpPr txBox="1"/>
      </xdr:nvSpPr>
      <xdr:spPr>
        <a:xfrm>
          <a:off x="16370300" y="13441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67335</xdr:rowOff>
    </xdr:from>
    <xdr:to>
      <xdr:col>81</xdr:col>
      <xdr:colOff>101600</xdr:colOff>
      <xdr:row>78</xdr:row>
      <xdr:rowOff>168935</xdr:rowOff>
    </xdr:to>
    <xdr:sp macro="" textlink="">
      <xdr:nvSpPr>
        <xdr:cNvPr id="657" name="楕円 656"/>
        <xdr:cNvSpPr/>
      </xdr:nvSpPr>
      <xdr:spPr>
        <a:xfrm>
          <a:off x="15430500" y="134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14012</xdr:rowOff>
    </xdr:from>
    <xdr:ext cx="469744" cy="259045"/>
    <xdr:sp macro="" textlink="">
      <xdr:nvSpPr>
        <xdr:cNvPr id="658" name="テキスト ボックス 657"/>
        <xdr:cNvSpPr txBox="1"/>
      </xdr:nvSpPr>
      <xdr:spPr>
        <a:xfrm>
          <a:off x="15246428" y="1321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112661</xdr:rowOff>
    </xdr:from>
    <xdr:to>
      <xdr:col>76</xdr:col>
      <xdr:colOff>165100</xdr:colOff>
      <xdr:row>79</xdr:row>
      <xdr:rowOff>42811</xdr:rowOff>
    </xdr:to>
    <xdr:sp macro="" textlink="">
      <xdr:nvSpPr>
        <xdr:cNvPr id="659" name="楕円 658"/>
        <xdr:cNvSpPr/>
      </xdr:nvSpPr>
      <xdr:spPr>
        <a:xfrm>
          <a:off x="14541500" y="134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59338</xdr:rowOff>
    </xdr:from>
    <xdr:ext cx="469744" cy="259045"/>
    <xdr:sp macro="" textlink="">
      <xdr:nvSpPr>
        <xdr:cNvPr id="660" name="テキスト ボックス 659"/>
        <xdr:cNvSpPr txBox="1"/>
      </xdr:nvSpPr>
      <xdr:spPr>
        <a:xfrm>
          <a:off x="14357428" y="132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156159</xdr:rowOff>
    </xdr:from>
    <xdr:to>
      <xdr:col>72</xdr:col>
      <xdr:colOff>38100</xdr:colOff>
      <xdr:row>79</xdr:row>
      <xdr:rowOff>86309</xdr:rowOff>
    </xdr:to>
    <xdr:sp macro="" textlink="">
      <xdr:nvSpPr>
        <xdr:cNvPr id="661" name="楕円 660"/>
        <xdr:cNvSpPr/>
      </xdr:nvSpPr>
      <xdr:spPr>
        <a:xfrm>
          <a:off x="13652500" y="135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77436</xdr:rowOff>
    </xdr:from>
    <xdr:ext cx="378565" cy="259045"/>
    <xdr:sp macro="" textlink="">
      <xdr:nvSpPr>
        <xdr:cNvPr id="662" name="テキスト ボックス 661"/>
        <xdr:cNvSpPr txBox="1"/>
      </xdr:nvSpPr>
      <xdr:spPr>
        <a:xfrm>
          <a:off x="13514017" y="13621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157404</xdr:rowOff>
    </xdr:from>
    <xdr:to>
      <xdr:col>67</xdr:col>
      <xdr:colOff>101600</xdr:colOff>
      <xdr:row>79</xdr:row>
      <xdr:rowOff>87554</xdr:rowOff>
    </xdr:to>
    <xdr:sp macro="" textlink="">
      <xdr:nvSpPr>
        <xdr:cNvPr id="663" name="楕円 662"/>
        <xdr:cNvSpPr/>
      </xdr:nvSpPr>
      <xdr:spPr>
        <a:xfrm>
          <a:off x="12763500" y="135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78681</xdr:rowOff>
    </xdr:from>
    <xdr:ext cx="378565" cy="259045"/>
    <xdr:sp macro="" textlink="">
      <xdr:nvSpPr>
        <xdr:cNvPr id="664" name="テキスト ボックス 663"/>
        <xdr:cNvSpPr txBox="1"/>
      </xdr:nvSpPr>
      <xdr:spPr>
        <a:xfrm>
          <a:off x="12625017" y="13623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63050</xdr:rowOff>
    </xdr:from>
    <xdr:to>
      <xdr:col>85</xdr:col>
      <xdr:colOff>127000</xdr:colOff>
      <xdr:row>96</xdr:row>
      <xdr:rowOff>82299</xdr:rowOff>
    </xdr:to>
    <xdr:cxnSp macro="">
      <xdr:nvCxnSpPr>
        <xdr:cNvPr id="693" name="直線コネクタ 692"/>
        <xdr:cNvCxnSpPr/>
      </xdr:nvCxnSpPr>
      <xdr:spPr>
        <a:xfrm flipV="1">
          <a:off x="15481300" y="16522250"/>
          <a:ext cx="8382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94" name="公債費平均値テキスト"/>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81941</xdr:rowOff>
    </xdr:from>
    <xdr:to>
      <xdr:col>81</xdr:col>
      <xdr:colOff>50800</xdr:colOff>
      <xdr:row>96</xdr:row>
      <xdr:rowOff>82299</xdr:rowOff>
    </xdr:to>
    <xdr:cxnSp macro="">
      <xdr:nvCxnSpPr>
        <xdr:cNvPr id="696" name="直線コネクタ 695"/>
        <xdr:cNvCxnSpPr/>
      </xdr:nvCxnSpPr>
      <xdr:spPr>
        <a:xfrm>
          <a:off x="14592300" y="1654114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8" name="テキスト ボックス 697"/>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81941</xdr:rowOff>
    </xdr:from>
    <xdr:to>
      <xdr:col>76</xdr:col>
      <xdr:colOff>114300</xdr:colOff>
      <xdr:row>96</xdr:row>
      <xdr:rowOff>89568</xdr:rowOff>
    </xdr:to>
    <xdr:cxnSp macro="">
      <xdr:nvCxnSpPr>
        <xdr:cNvPr id="699" name="直線コネクタ 698"/>
        <xdr:cNvCxnSpPr/>
      </xdr:nvCxnSpPr>
      <xdr:spPr>
        <a:xfrm flipV="1">
          <a:off x="13703300" y="16541141"/>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89568</xdr:rowOff>
    </xdr:from>
    <xdr:to>
      <xdr:col>71</xdr:col>
      <xdr:colOff>177800</xdr:colOff>
      <xdr:row>96</xdr:row>
      <xdr:rowOff>108328</xdr:rowOff>
    </xdr:to>
    <xdr:cxnSp macro="">
      <xdr:nvCxnSpPr>
        <xdr:cNvPr id="702" name="直線コネクタ 701"/>
        <xdr:cNvCxnSpPr/>
      </xdr:nvCxnSpPr>
      <xdr:spPr>
        <a:xfrm flipV="1">
          <a:off x="12814300" y="16548768"/>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704" name="テキスト ボックス 703"/>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5" name="フローチャート: 判断 704"/>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706" name="テキスト ボックス 705"/>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12250</xdr:rowOff>
    </xdr:from>
    <xdr:to>
      <xdr:col>85</xdr:col>
      <xdr:colOff>177800</xdr:colOff>
      <xdr:row>96</xdr:row>
      <xdr:rowOff>113850</xdr:rowOff>
    </xdr:to>
    <xdr:sp macro="" textlink="">
      <xdr:nvSpPr>
        <xdr:cNvPr id="712" name="楕円 711"/>
        <xdr:cNvSpPr/>
      </xdr:nvSpPr>
      <xdr:spPr>
        <a:xfrm>
          <a:off x="16268700" y="164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35127</xdr:rowOff>
    </xdr:from>
    <xdr:ext cx="534377" cy="259045"/>
    <xdr:sp macro="" textlink="">
      <xdr:nvSpPr>
        <xdr:cNvPr id="713" name="公債費該当値テキスト"/>
        <xdr:cNvSpPr txBox="1"/>
      </xdr:nvSpPr>
      <xdr:spPr>
        <a:xfrm>
          <a:off x="16370300" y="1632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31499</xdr:rowOff>
    </xdr:from>
    <xdr:to>
      <xdr:col>81</xdr:col>
      <xdr:colOff>101600</xdr:colOff>
      <xdr:row>96</xdr:row>
      <xdr:rowOff>133099</xdr:rowOff>
    </xdr:to>
    <xdr:sp macro="" textlink="">
      <xdr:nvSpPr>
        <xdr:cNvPr id="714" name="楕円 713"/>
        <xdr:cNvSpPr/>
      </xdr:nvSpPr>
      <xdr:spPr>
        <a:xfrm>
          <a:off x="15430500" y="164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149626</xdr:rowOff>
    </xdr:from>
    <xdr:ext cx="534377" cy="259045"/>
    <xdr:sp macro="" textlink="">
      <xdr:nvSpPr>
        <xdr:cNvPr id="715" name="テキスト ボックス 714"/>
        <xdr:cNvSpPr txBox="1"/>
      </xdr:nvSpPr>
      <xdr:spPr>
        <a:xfrm>
          <a:off x="15214111" y="162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31141</xdr:rowOff>
    </xdr:from>
    <xdr:to>
      <xdr:col>76</xdr:col>
      <xdr:colOff>165100</xdr:colOff>
      <xdr:row>96</xdr:row>
      <xdr:rowOff>132741</xdr:rowOff>
    </xdr:to>
    <xdr:sp macro="" textlink="">
      <xdr:nvSpPr>
        <xdr:cNvPr id="716" name="楕円 715"/>
        <xdr:cNvSpPr/>
      </xdr:nvSpPr>
      <xdr:spPr>
        <a:xfrm>
          <a:off x="14541500" y="164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149268</xdr:rowOff>
    </xdr:from>
    <xdr:ext cx="534377" cy="259045"/>
    <xdr:sp macro="" textlink="">
      <xdr:nvSpPr>
        <xdr:cNvPr id="717" name="テキスト ボックス 716"/>
        <xdr:cNvSpPr txBox="1"/>
      </xdr:nvSpPr>
      <xdr:spPr>
        <a:xfrm>
          <a:off x="14325111" y="1626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38768</xdr:rowOff>
    </xdr:from>
    <xdr:to>
      <xdr:col>72</xdr:col>
      <xdr:colOff>38100</xdr:colOff>
      <xdr:row>96</xdr:row>
      <xdr:rowOff>140368</xdr:rowOff>
    </xdr:to>
    <xdr:sp macro="" textlink="">
      <xdr:nvSpPr>
        <xdr:cNvPr id="718" name="楕円 717"/>
        <xdr:cNvSpPr/>
      </xdr:nvSpPr>
      <xdr:spPr>
        <a:xfrm>
          <a:off x="13652500" y="164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156895</xdr:rowOff>
    </xdr:from>
    <xdr:ext cx="534377" cy="259045"/>
    <xdr:sp macro="" textlink="">
      <xdr:nvSpPr>
        <xdr:cNvPr id="719" name="テキスト ボックス 718"/>
        <xdr:cNvSpPr txBox="1"/>
      </xdr:nvSpPr>
      <xdr:spPr>
        <a:xfrm>
          <a:off x="13436111" y="162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57528</xdr:rowOff>
    </xdr:from>
    <xdr:to>
      <xdr:col>67</xdr:col>
      <xdr:colOff>101600</xdr:colOff>
      <xdr:row>96</xdr:row>
      <xdr:rowOff>159128</xdr:rowOff>
    </xdr:to>
    <xdr:sp macro="" textlink="">
      <xdr:nvSpPr>
        <xdr:cNvPr id="720" name="楕円 719"/>
        <xdr:cNvSpPr/>
      </xdr:nvSpPr>
      <xdr:spPr>
        <a:xfrm>
          <a:off x="12763500" y="165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4205</xdr:rowOff>
    </xdr:from>
    <xdr:ext cx="534377" cy="259045"/>
    <xdr:sp macro="" textlink="">
      <xdr:nvSpPr>
        <xdr:cNvPr id="721" name="テキスト ボックス 720"/>
        <xdr:cNvSpPr txBox="1"/>
      </xdr:nvSpPr>
      <xdr:spPr>
        <a:xfrm>
          <a:off x="12547111" y="162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84237</xdr:rowOff>
    </xdr:from>
    <xdr:to>
      <xdr:col>98</xdr:col>
      <xdr:colOff>38100</xdr:colOff>
      <xdr:row>39</xdr:row>
      <xdr:rowOff>14387</xdr:rowOff>
    </xdr:to>
    <xdr:sp macro="" textlink="">
      <xdr:nvSpPr>
        <xdr:cNvPr id="760" name="フローチャート: 判断 759"/>
        <xdr:cNvSpPr/>
      </xdr:nvSpPr>
      <xdr:spPr>
        <a:xfrm>
          <a:off x="18605500" y="659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30914</xdr:rowOff>
    </xdr:from>
    <xdr:ext cx="378565" cy="259045"/>
    <xdr:sp macro="" textlink="">
      <xdr:nvSpPr>
        <xdr:cNvPr id="761" name="テキスト ボックス 760"/>
        <xdr:cNvSpPr txBox="1"/>
      </xdr:nvSpPr>
      <xdr:spPr>
        <a:xfrm>
          <a:off x="18467017" y="637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類似団体平均を上回っている民生費は、住民一人当たり</a:t>
          </a:r>
          <a:r>
            <a:rPr kumimoji="1" lang="en-US" altLang="ja-JP" sz="1300">
              <a:latin typeface="ＭＳ Ｐゴシック" panose="020B0600070205080204" pitchFamily="50" charset="-128"/>
              <a:ea typeface="ＭＳ Ｐゴシック" panose="020B0600070205080204" pitchFamily="50" charset="-128"/>
            </a:rPr>
            <a:t>181,119</a:t>
          </a:r>
          <a:r>
            <a:rPr kumimoji="1" lang="ja-JP" altLang="en-US" sz="1300">
              <a:latin typeface="ＭＳ Ｐゴシック" panose="020B0600070205080204" pitchFamily="50" charset="-128"/>
              <a:ea typeface="ＭＳ Ｐゴシック" panose="020B0600070205080204" pitchFamily="50" charset="-128"/>
            </a:rPr>
            <a:t>円となっており、前年度に比べて</a:t>
          </a:r>
          <a:r>
            <a:rPr kumimoji="1" lang="en-US" altLang="ja-JP" sz="1300">
              <a:latin typeface="ＭＳ Ｐゴシック" panose="020B0600070205080204" pitchFamily="50" charset="-128"/>
              <a:ea typeface="ＭＳ Ｐゴシック" panose="020B0600070205080204" pitchFamily="50" charset="-128"/>
            </a:rPr>
            <a:t>10,228</a:t>
          </a:r>
          <a:r>
            <a:rPr kumimoji="1" lang="ja-JP" altLang="en-US" sz="1300">
              <a:latin typeface="ＭＳ Ｐゴシック" panose="020B0600070205080204" pitchFamily="50" charset="-128"/>
              <a:ea typeface="ＭＳ Ｐゴシック" panose="020B0600070205080204" pitchFamily="50" charset="-128"/>
            </a:rPr>
            <a:t>円増加した。主な要因は、児童扶養手当の支給回数の増（</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元年度のみ</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回）や民間の居宅介護事業所の新設に対する補助などによるものである。</a:t>
          </a:r>
        </a:p>
        <a:p>
          <a:r>
            <a:rPr kumimoji="1" lang="ja-JP" altLang="en-US" sz="1300">
              <a:latin typeface="ＭＳ Ｐゴシック" panose="020B0600070205080204" pitchFamily="50" charset="-128"/>
              <a:ea typeface="ＭＳ Ｐゴシック" panose="020B0600070205080204" pitchFamily="50" charset="-128"/>
            </a:rPr>
            <a:t>　農林水産業費については、農産物加工施設整備事業の増加等により、対前年度比</a:t>
          </a:r>
          <a:r>
            <a:rPr kumimoji="1" lang="en-US" altLang="ja-JP" sz="1300">
              <a:latin typeface="ＭＳ Ｐゴシック" panose="020B0600070205080204" pitchFamily="50" charset="-128"/>
              <a:ea typeface="ＭＳ Ｐゴシック" panose="020B0600070205080204" pitchFamily="50" charset="-128"/>
            </a:rPr>
            <a:t>7,084</a:t>
          </a:r>
          <a:r>
            <a:rPr kumimoji="1" lang="ja-JP" altLang="en-US" sz="1300">
              <a:latin typeface="ＭＳ Ｐゴシック" panose="020B0600070205080204" pitchFamily="50" charset="-128"/>
              <a:ea typeface="ＭＳ Ｐゴシック" panose="020B0600070205080204" pitchFamily="50" charset="-128"/>
            </a:rPr>
            <a:t>円増となっている。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土木費については、地籍調査事業費など、教育費については、中央公民館整備事業費などがそれぞれ増加している。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般的に普通建設事業費の影響が大きいものとなっているが、今後においても、施設の老朽化への対応が課題となっているため、公共施設等総合管理計画に基づく適切な維持管理、適正配置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財政調整基金残高は、令和元年度予算編成時における財源不足を補てんするため</a:t>
          </a:r>
          <a:r>
            <a:rPr kumimoji="1" lang="en-US" altLang="ja-JP" sz="1400">
              <a:latin typeface="ＭＳ ゴシック" pitchFamily="49" charset="-128"/>
              <a:ea typeface="ＭＳ ゴシック" pitchFamily="49" charset="-128"/>
            </a:rPr>
            <a:t>110,000</a:t>
          </a:r>
          <a:r>
            <a:rPr kumimoji="1" lang="ja-JP" altLang="en-US" sz="1400">
              <a:latin typeface="ＭＳ ゴシック" pitchFamily="49" charset="-128"/>
              <a:ea typeface="ＭＳ ゴシック" pitchFamily="49" charset="-128"/>
            </a:rPr>
            <a:t>千円取り崩したことにより、前年度比</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％減となっている。</a:t>
          </a:r>
        </a:p>
        <a:p>
          <a:r>
            <a:rPr kumimoji="1" lang="ja-JP" altLang="en-US" sz="1400">
              <a:latin typeface="ＭＳ ゴシック" pitchFamily="49" charset="-128"/>
              <a:ea typeface="ＭＳ ゴシック" pitchFamily="49" charset="-128"/>
            </a:rPr>
            <a:t>　実質単年度収支のマイナスについては、後年度の公共施設整備や下水道事業への繰出しに備えるため、決算見込みを考慮する中で、一般財源を剰余せず基金積立を行ったためである。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本町においては、すべての会計で黒字（企業会計においては、資金剰余の状態）となっている。</a:t>
          </a:r>
        </a:p>
        <a:p>
          <a:r>
            <a:rPr kumimoji="1" lang="ja-JP" altLang="en-US" sz="1400">
              <a:latin typeface="ＭＳ ゴシック" pitchFamily="49" charset="-128"/>
              <a:ea typeface="ＭＳ ゴシック" pitchFamily="49" charset="-128"/>
            </a:rPr>
            <a:t>　資金剰余額の標準財政規模費が最も大きい病院事業の令和元年度決算については、収益的収支において３年連続の赤字決算となったものの、外来、入院ともに患者数の増等により赤字幅が大きく減少した。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水道事業会計については、黒字決算ではあったが、企業等の大口需要者の使用水量が減少したことなどにより、利益幅が減少した。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引き続き、各会計の経営改善に取り組むとともに、一般会計の財政負担の軽減に努める必要がある。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7449485</v>
      </c>
      <c r="BO4" s="431"/>
      <c r="BP4" s="431"/>
      <c r="BQ4" s="431"/>
      <c r="BR4" s="431"/>
      <c r="BS4" s="431"/>
      <c r="BT4" s="431"/>
      <c r="BU4" s="432"/>
      <c r="BV4" s="430">
        <v>7131543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2.8</v>
      </c>
      <c r="CU4" s="437"/>
      <c r="CV4" s="437"/>
      <c r="CW4" s="437"/>
      <c r="CX4" s="437"/>
      <c r="CY4" s="437"/>
      <c r="CZ4" s="437"/>
      <c r="DA4" s="438"/>
      <c r="DB4" s="436">
        <v>2.2000000000000002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7316581</v>
      </c>
      <c r="BO5" s="468"/>
      <c r="BP5" s="468"/>
      <c r="BQ5" s="468"/>
      <c r="BR5" s="468"/>
      <c r="BS5" s="468"/>
      <c r="BT5" s="468"/>
      <c r="BU5" s="469"/>
      <c r="BV5" s="467">
        <v>6985864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87.3</v>
      </c>
      <c r="CU5" s="465"/>
      <c r="CV5" s="465"/>
      <c r="CW5" s="465"/>
      <c r="CX5" s="465"/>
      <c r="CY5" s="465"/>
      <c r="CZ5" s="465"/>
      <c r="DA5" s="466"/>
      <c r="DB5" s="464">
        <v>86.8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132904</v>
      </c>
      <c r="BO6" s="468"/>
      <c r="BP6" s="468"/>
      <c r="BQ6" s="468"/>
      <c r="BR6" s="468"/>
      <c r="BS6" s="468"/>
      <c r="BT6" s="468"/>
      <c r="BU6" s="469"/>
      <c r="BV6" s="467">
        <v>145679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90.3</v>
      </c>
      <c r="CU6" s="505"/>
      <c r="CV6" s="505"/>
      <c r="CW6" s="505"/>
      <c r="CX6" s="505"/>
      <c r="CY6" s="505"/>
      <c r="CZ6" s="505"/>
      <c r="DA6" s="506"/>
      <c r="DB6" s="504">
        <v>90.8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13949</v>
      </c>
      <c r="BO7" s="468"/>
      <c r="BP7" s="468"/>
      <c r="BQ7" s="468"/>
      <c r="BR7" s="468"/>
      <c r="BS7" s="468"/>
      <c r="BT7" s="468"/>
      <c r="BU7" s="469"/>
      <c r="BV7" s="467">
        <v>53633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4214343</v>
      </c>
      <c r="CU7" s="468"/>
      <c r="CV7" s="468"/>
      <c r="CW7" s="468"/>
      <c r="CX7" s="468"/>
      <c r="CY7" s="468"/>
      <c r="CZ7" s="468"/>
      <c r="DA7" s="469"/>
      <c r="DB7" s="467">
        <v>4216530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118955</v>
      </c>
      <c r="BO8" s="468"/>
      <c r="BP8" s="468"/>
      <c r="BQ8" s="468"/>
      <c r="BR8" s="468"/>
      <c r="BS8" s="468"/>
      <c r="BT8" s="468"/>
      <c r="BU8" s="469"/>
      <c r="BV8" s="467">
        <v>92046</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0.27</v>
      </c>
      <c r="CU8" s="508"/>
      <c r="CV8" s="508"/>
      <c r="CW8" s="508"/>
      <c r="CX8" s="508"/>
      <c r="CY8" s="508"/>
      <c r="CZ8" s="508"/>
      <c r="DA8" s="509"/>
      <c r="DB8" s="507">
        <v>0.28000000000000003</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11485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26909</v>
      </c>
      <c r="BO9" s="468"/>
      <c r="BP9" s="468"/>
      <c r="BQ9" s="468"/>
      <c r="BR9" s="468"/>
      <c r="BS9" s="468"/>
      <c r="BT9" s="468"/>
      <c r="BU9" s="469"/>
      <c r="BV9" s="467">
        <v>5136</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15.2</v>
      </c>
      <c r="CU9" s="465"/>
      <c r="CV9" s="465"/>
      <c r="CW9" s="465"/>
      <c r="CX9" s="465"/>
      <c r="CY9" s="465"/>
      <c r="CZ9" s="465"/>
      <c r="DA9" s="466"/>
      <c r="DB9" s="464">
        <v>14.6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12362</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38330</v>
      </c>
      <c r="BO10" s="468"/>
      <c r="BP10" s="468"/>
      <c r="BQ10" s="468"/>
      <c r="BR10" s="468"/>
      <c r="BS10" s="468"/>
      <c r="BT10" s="468"/>
      <c r="BU10" s="469"/>
      <c r="BV10" s="467">
        <v>137051</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119</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11460</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110000</v>
      </c>
      <c r="BO12" s="468"/>
      <c r="BP12" s="468"/>
      <c r="BQ12" s="468"/>
      <c r="BR12" s="468"/>
      <c r="BS12" s="468"/>
      <c r="BT12" s="468"/>
      <c r="BU12" s="469"/>
      <c r="BV12" s="467">
        <v>150000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11338</v>
      </c>
      <c r="S13" s="552"/>
      <c r="T13" s="552"/>
      <c r="U13" s="552"/>
      <c r="V13" s="553"/>
      <c r="W13" s="483" t="s">
        <v>139</v>
      </c>
      <c r="X13" s="484"/>
      <c r="Y13" s="484"/>
      <c r="Z13" s="484"/>
      <c r="AA13" s="484"/>
      <c r="AB13" s="474"/>
      <c r="AC13" s="518">
        <v>661</v>
      </c>
      <c r="AD13" s="519"/>
      <c r="AE13" s="519"/>
      <c r="AF13" s="519"/>
      <c r="AG13" s="561"/>
      <c r="AH13" s="518">
        <v>709</v>
      </c>
      <c r="AI13" s="519"/>
      <c r="AJ13" s="519"/>
      <c r="AK13" s="519"/>
      <c r="AL13" s="520"/>
      <c r="AM13" s="496" t="s">
        <v>140</v>
      </c>
      <c r="AN13" s="497"/>
      <c r="AO13" s="497"/>
      <c r="AP13" s="497"/>
      <c r="AQ13" s="497"/>
      <c r="AR13" s="497"/>
      <c r="AS13" s="497"/>
      <c r="AT13" s="498"/>
      <c r="AU13" s="499" t="s">
        <v>119</v>
      </c>
      <c r="AV13" s="500"/>
      <c r="AW13" s="500"/>
      <c r="AX13" s="500"/>
      <c r="AY13" s="501" t="s">
        <v>141</v>
      </c>
      <c r="AZ13" s="502"/>
      <c r="BA13" s="502"/>
      <c r="BB13" s="502"/>
      <c r="BC13" s="502"/>
      <c r="BD13" s="502"/>
      <c r="BE13" s="502"/>
      <c r="BF13" s="502"/>
      <c r="BG13" s="502"/>
      <c r="BH13" s="502"/>
      <c r="BI13" s="502"/>
      <c r="BJ13" s="502"/>
      <c r="BK13" s="502"/>
      <c r="BL13" s="502"/>
      <c r="BM13" s="503"/>
      <c r="BN13" s="467">
        <v>-44761</v>
      </c>
      <c r="BO13" s="468"/>
      <c r="BP13" s="468"/>
      <c r="BQ13" s="468"/>
      <c r="BR13" s="468"/>
      <c r="BS13" s="468"/>
      <c r="BT13" s="468"/>
      <c r="BU13" s="469"/>
      <c r="BV13" s="467">
        <v>-7813</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12.1</v>
      </c>
      <c r="CU13" s="465"/>
      <c r="CV13" s="465"/>
      <c r="CW13" s="465"/>
      <c r="CX13" s="465"/>
      <c r="CY13" s="465"/>
      <c r="CZ13" s="465"/>
      <c r="DA13" s="466"/>
      <c r="DB13" s="464">
        <v>12.7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11638</v>
      </c>
      <c r="S14" s="552"/>
      <c r="T14" s="552"/>
      <c r="U14" s="552"/>
      <c r="V14" s="553"/>
      <c r="W14" s="457"/>
      <c r="X14" s="458"/>
      <c r="Y14" s="458"/>
      <c r="Z14" s="458"/>
      <c r="AA14" s="458"/>
      <c r="AB14" s="447"/>
      <c r="AC14" s="554">
        <v>12.1</v>
      </c>
      <c r="AD14" s="555"/>
      <c r="AE14" s="555"/>
      <c r="AF14" s="555"/>
      <c r="AG14" s="556"/>
      <c r="AH14" s="554">
        <v>12.7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40.5</v>
      </c>
      <c r="CU14" s="566"/>
      <c r="CV14" s="566"/>
      <c r="CW14" s="566"/>
      <c r="CX14" s="566"/>
      <c r="CY14" s="566"/>
      <c r="CZ14" s="566"/>
      <c r="DA14" s="567"/>
      <c r="DB14" s="565">
        <v>41.3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11518</v>
      </c>
      <c r="S15" s="552"/>
      <c r="T15" s="552"/>
      <c r="U15" s="552"/>
      <c r="V15" s="553"/>
      <c r="W15" s="483" t="s">
        <v>146</v>
      </c>
      <c r="X15" s="484"/>
      <c r="Y15" s="484"/>
      <c r="Z15" s="484"/>
      <c r="AA15" s="484"/>
      <c r="AB15" s="474"/>
      <c r="AC15" s="518">
        <v>1435</v>
      </c>
      <c r="AD15" s="519"/>
      <c r="AE15" s="519"/>
      <c r="AF15" s="519"/>
      <c r="AG15" s="561"/>
      <c r="AH15" s="518">
        <v>1666</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1024622</v>
      </c>
      <c r="BO15" s="431"/>
      <c r="BP15" s="431"/>
      <c r="BQ15" s="431"/>
      <c r="BR15" s="431"/>
      <c r="BS15" s="431"/>
      <c r="BT15" s="431"/>
      <c r="BU15" s="432"/>
      <c r="BV15" s="430">
        <v>1024695</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26.3</v>
      </c>
      <c r="AD16" s="555"/>
      <c r="AE16" s="555"/>
      <c r="AF16" s="555"/>
      <c r="AG16" s="556"/>
      <c r="AH16" s="554">
        <v>29.8</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3812950</v>
      </c>
      <c r="BO16" s="468"/>
      <c r="BP16" s="468"/>
      <c r="BQ16" s="468"/>
      <c r="BR16" s="468"/>
      <c r="BS16" s="468"/>
      <c r="BT16" s="468"/>
      <c r="BU16" s="469"/>
      <c r="BV16" s="467">
        <v>3764745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3354</v>
      </c>
      <c r="AD17" s="519"/>
      <c r="AE17" s="519"/>
      <c r="AF17" s="519"/>
      <c r="AG17" s="561"/>
      <c r="AH17" s="518">
        <v>3209</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1289267</v>
      </c>
      <c r="BO17" s="468"/>
      <c r="BP17" s="468"/>
      <c r="BQ17" s="468"/>
      <c r="BR17" s="468"/>
      <c r="BS17" s="468"/>
      <c r="BT17" s="468"/>
      <c r="BU17" s="469"/>
      <c r="BV17" s="467">
        <v>1288950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122.32</v>
      </c>
      <c r="M18" s="583"/>
      <c r="N18" s="583"/>
      <c r="O18" s="583"/>
      <c r="P18" s="583"/>
      <c r="Q18" s="583"/>
      <c r="R18" s="584"/>
      <c r="S18" s="584"/>
      <c r="T18" s="584"/>
      <c r="U18" s="584"/>
      <c r="V18" s="585"/>
      <c r="W18" s="485"/>
      <c r="X18" s="486"/>
      <c r="Y18" s="486"/>
      <c r="Z18" s="486"/>
      <c r="AA18" s="486"/>
      <c r="AB18" s="477"/>
      <c r="AC18" s="586">
        <v>61.5</v>
      </c>
      <c r="AD18" s="587"/>
      <c r="AE18" s="587"/>
      <c r="AF18" s="587"/>
      <c r="AG18" s="588"/>
      <c r="AH18" s="586">
        <v>57.5</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3719816</v>
      </c>
      <c r="BO18" s="468"/>
      <c r="BP18" s="468"/>
      <c r="BQ18" s="468"/>
      <c r="BR18" s="468"/>
      <c r="BS18" s="468"/>
      <c r="BT18" s="468"/>
      <c r="BU18" s="469"/>
      <c r="BV18" s="467">
        <v>3671245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94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4783786</v>
      </c>
      <c r="BO19" s="468"/>
      <c r="BP19" s="468"/>
      <c r="BQ19" s="468"/>
      <c r="BR19" s="468"/>
      <c r="BS19" s="468"/>
      <c r="BT19" s="468"/>
      <c r="BU19" s="469"/>
      <c r="BV19" s="467">
        <v>4814512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3993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7400817</v>
      </c>
      <c r="BO23" s="468"/>
      <c r="BP23" s="468"/>
      <c r="BQ23" s="468"/>
      <c r="BR23" s="468"/>
      <c r="BS23" s="468"/>
      <c r="BT23" s="468"/>
      <c r="BU23" s="469"/>
      <c r="BV23" s="467">
        <v>7179575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8210</v>
      </c>
      <c r="R24" s="519"/>
      <c r="S24" s="519"/>
      <c r="T24" s="519"/>
      <c r="U24" s="519"/>
      <c r="V24" s="561"/>
      <c r="W24" s="620"/>
      <c r="X24" s="608"/>
      <c r="Y24" s="609"/>
      <c r="Z24" s="517" t="s">
        <v>170</v>
      </c>
      <c r="AA24" s="497"/>
      <c r="AB24" s="497"/>
      <c r="AC24" s="497"/>
      <c r="AD24" s="497"/>
      <c r="AE24" s="497"/>
      <c r="AF24" s="497"/>
      <c r="AG24" s="498"/>
      <c r="AH24" s="518">
        <v>141</v>
      </c>
      <c r="AI24" s="519"/>
      <c r="AJ24" s="519"/>
      <c r="AK24" s="519"/>
      <c r="AL24" s="561"/>
      <c r="AM24" s="518">
        <v>419334</v>
      </c>
      <c r="AN24" s="519"/>
      <c r="AO24" s="519"/>
      <c r="AP24" s="519"/>
      <c r="AQ24" s="519"/>
      <c r="AR24" s="561"/>
      <c r="AS24" s="518">
        <v>2974</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6921692</v>
      </c>
      <c r="BO24" s="468"/>
      <c r="BP24" s="468"/>
      <c r="BQ24" s="468"/>
      <c r="BR24" s="468"/>
      <c r="BS24" s="468"/>
      <c r="BT24" s="468"/>
      <c r="BU24" s="469"/>
      <c r="BV24" s="467">
        <v>6532901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6480</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127</v>
      </c>
      <c r="AN25" s="519"/>
      <c r="AO25" s="519"/>
      <c r="AP25" s="519"/>
      <c r="AQ25" s="519"/>
      <c r="AR25" s="561"/>
      <c r="AS25" s="518" t="s">
        <v>137</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117259</v>
      </c>
      <c r="BO25" s="431"/>
      <c r="BP25" s="431"/>
      <c r="BQ25" s="431"/>
      <c r="BR25" s="431"/>
      <c r="BS25" s="431"/>
      <c r="BT25" s="431"/>
      <c r="BU25" s="432"/>
      <c r="BV25" s="430">
        <v>151246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5990</v>
      </c>
      <c r="R26" s="519"/>
      <c r="S26" s="519"/>
      <c r="T26" s="519"/>
      <c r="U26" s="519"/>
      <c r="V26" s="561"/>
      <c r="W26" s="620"/>
      <c r="X26" s="608"/>
      <c r="Y26" s="609"/>
      <c r="Z26" s="517" t="s">
        <v>176</v>
      </c>
      <c r="AA26" s="630"/>
      <c r="AB26" s="630"/>
      <c r="AC26" s="630"/>
      <c r="AD26" s="630"/>
      <c r="AE26" s="630"/>
      <c r="AF26" s="630"/>
      <c r="AG26" s="631"/>
      <c r="AH26" s="518">
        <v>8</v>
      </c>
      <c r="AI26" s="519"/>
      <c r="AJ26" s="519"/>
      <c r="AK26" s="519"/>
      <c r="AL26" s="561"/>
      <c r="AM26" s="518">
        <v>24520</v>
      </c>
      <c r="AN26" s="519"/>
      <c r="AO26" s="519"/>
      <c r="AP26" s="519"/>
      <c r="AQ26" s="519"/>
      <c r="AR26" s="561"/>
      <c r="AS26" s="518">
        <v>3065</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3350</v>
      </c>
      <c r="R27" s="519"/>
      <c r="S27" s="519"/>
      <c r="T27" s="519"/>
      <c r="U27" s="519"/>
      <c r="V27" s="561"/>
      <c r="W27" s="620"/>
      <c r="X27" s="608"/>
      <c r="Y27" s="609"/>
      <c r="Z27" s="517" t="s">
        <v>179</v>
      </c>
      <c r="AA27" s="497"/>
      <c r="AB27" s="497"/>
      <c r="AC27" s="497"/>
      <c r="AD27" s="497"/>
      <c r="AE27" s="497"/>
      <c r="AF27" s="497"/>
      <c r="AG27" s="498"/>
      <c r="AH27" s="518" t="s">
        <v>137</v>
      </c>
      <c r="AI27" s="519"/>
      <c r="AJ27" s="519"/>
      <c r="AK27" s="519"/>
      <c r="AL27" s="561"/>
      <c r="AM27" s="518" t="s">
        <v>137</v>
      </c>
      <c r="AN27" s="519"/>
      <c r="AO27" s="519"/>
      <c r="AP27" s="519"/>
      <c r="AQ27" s="519"/>
      <c r="AR27" s="561"/>
      <c r="AS27" s="518" t="s">
        <v>127</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131177</v>
      </c>
      <c r="BO27" s="644"/>
      <c r="BP27" s="644"/>
      <c r="BQ27" s="644"/>
      <c r="BR27" s="644"/>
      <c r="BS27" s="644"/>
      <c r="BT27" s="644"/>
      <c r="BU27" s="645"/>
      <c r="BV27" s="643">
        <v>131116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2490</v>
      </c>
      <c r="R28" s="519"/>
      <c r="S28" s="519"/>
      <c r="T28" s="519"/>
      <c r="U28" s="519"/>
      <c r="V28" s="561"/>
      <c r="W28" s="620"/>
      <c r="X28" s="608"/>
      <c r="Y28" s="609"/>
      <c r="Z28" s="517" t="s">
        <v>182</v>
      </c>
      <c r="AA28" s="497"/>
      <c r="AB28" s="497"/>
      <c r="AC28" s="497"/>
      <c r="AD28" s="497"/>
      <c r="AE28" s="497"/>
      <c r="AF28" s="497"/>
      <c r="AG28" s="498"/>
      <c r="AH28" s="518" t="s">
        <v>137</v>
      </c>
      <c r="AI28" s="519"/>
      <c r="AJ28" s="519"/>
      <c r="AK28" s="519"/>
      <c r="AL28" s="561"/>
      <c r="AM28" s="518" t="s">
        <v>137</v>
      </c>
      <c r="AN28" s="519"/>
      <c r="AO28" s="519"/>
      <c r="AP28" s="519"/>
      <c r="AQ28" s="519"/>
      <c r="AR28" s="561"/>
      <c r="AS28" s="518" t="s">
        <v>127</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695821</v>
      </c>
      <c r="BO28" s="431"/>
      <c r="BP28" s="431"/>
      <c r="BQ28" s="431"/>
      <c r="BR28" s="431"/>
      <c r="BS28" s="431"/>
      <c r="BT28" s="431"/>
      <c r="BU28" s="432"/>
      <c r="BV28" s="430">
        <v>720491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10</v>
      </c>
      <c r="M29" s="519"/>
      <c r="N29" s="519"/>
      <c r="O29" s="519"/>
      <c r="P29" s="561"/>
      <c r="Q29" s="518">
        <v>2280</v>
      </c>
      <c r="R29" s="519"/>
      <c r="S29" s="519"/>
      <c r="T29" s="519"/>
      <c r="U29" s="519"/>
      <c r="V29" s="561"/>
      <c r="W29" s="621"/>
      <c r="X29" s="622"/>
      <c r="Y29" s="623"/>
      <c r="Z29" s="517" t="s">
        <v>185</v>
      </c>
      <c r="AA29" s="497"/>
      <c r="AB29" s="497"/>
      <c r="AC29" s="497"/>
      <c r="AD29" s="497"/>
      <c r="AE29" s="497"/>
      <c r="AF29" s="497"/>
      <c r="AG29" s="498"/>
      <c r="AH29" s="518">
        <v>141</v>
      </c>
      <c r="AI29" s="519"/>
      <c r="AJ29" s="519"/>
      <c r="AK29" s="519"/>
      <c r="AL29" s="561"/>
      <c r="AM29" s="518">
        <v>419334</v>
      </c>
      <c r="AN29" s="519"/>
      <c r="AO29" s="519"/>
      <c r="AP29" s="519"/>
      <c r="AQ29" s="519"/>
      <c r="AR29" s="561"/>
      <c r="AS29" s="518">
        <v>2974</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107019</v>
      </c>
      <c r="BO29" s="468"/>
      <c r="BP29" s="468"/>
      <c r="BQ29" s="468"/>
      <c r="BR29" s="468"/>
      <c r="BS29" s="468"/>
      <c r="BT29" s="468"/>
      <c r="BU29" s="469"/>
      <c r="BV29" s="467">
        <v>106337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94.8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1564234</v>
      </c>
      <c r="BO30" s="644"/>
      <c r="BP30" s="644"/>
      <c r="BQ30" s="644"/>
      <c r="BR30" s="644"/>
      <c r="BS30" s="644"/>
      <c r="BT30" s="644"/>
      <c r="BU30" s="645"/>
      <c r="BV30" s="643">
        <v>1693714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194</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鳥取県町村総合事務組合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岩美町振興公社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住宅新築資金等貸付特別会計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IF('各会計、関係団体の財政状況及び健全化判断比率'!B32="","",'各会計、関係団体の財政状況及び健全化判断比率'!B32)</f>
        <v>病院事業会計</v>
      </c>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IF('各会計、関係団体の財政状況及び健全化判断比率'!B34="","",'各会計、関係団体の財政状況及び健全化判断比率'!B34)</f>
        <v>集落排水処理事業特別会計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鳥取県東部広域行政管理組合（一般会計）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いわみ道の駅</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代替バス運送事業特別会計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鳥取県東部広域行政管理組合（事業会計）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鳥取県後期高齢者医療広域連合（一般会計）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鳥取県後期高齢者医療広域連合（事業会計）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o2zfyzDt91pMlJrcPRHAIBSYTsIQAsQfF4r+ssiQ1gltEwwCSMYf/ILbPQHzqS+fmKVmNzQsMaFQs19ZvMsSsw==" saltValue="TeP6iLiNSgQt5/TPATZi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566</v>
      </c>
      <c r="D34" s="1248"/>
      <c r="E34" s="1249"/>
      <c r="F34" s="32">
        <v>29.34</v>
      </c>
      <c r="G34" s="33">
        <v>30.56</v>
      </c>
      <c r="H34" s="33">
        <v>28.54</v>
      </c>
      <c r="I34" s="33">
        <v>26.54</v>
      </c>
      <c r="J34" s="34">
        <v>26.82</v>
      </c>
      <c r="K34" s="22"/>
      <c r="L34" s="22"/>
      <c r="M34" s="22"/>
      <c r="N34" s="22"/>
      <c r="O34" s="22"/>
      <c r="P34" s="22"/>
    </row>
    <row r="35" spans="1:16" ht="39" customHeight="1" x14ac:dyDescent="0.15">
      <c r="A35" s="22"/>
      <c r="B35" s="35"/>
      <c r="C35" s="1242" t="s">
        <v>567</v>
      </c>
      <c r="D35" s="1243"/>
      <c r="E35" s="1244"/>
      <c r="F35" s="36">
        <v>6.88</v>
      </c>
      <c r="G35" s="37">
        <v>7.11</v>
      </c>
      <c r="H35" s="37">
        <v>7.12</v>
      </c>
      <c r="I35" s="37">
        <v>6.69</v>
      </c>
      <c r="J35" s="38">
        <v>6.65</v>
      </c>
      <c r="K35" s="22"/>
      <c r="L35" s="22"/>
      <c r="M35" s="22"/>
      <c r="N35" s="22"/>
      <c r="O35" s="22"/>
      <c r="P35" s="22"/>
    </row>
    <row r="36" spans="1:16" ht="39" customHeight="1" x14ac:dyDescent="0.15">
      <c r="A36" s="22"/>
      <c r="B36" s="35"/>
      <c r="C36" s="1242" t="s">
        <v>568</v>
      </c>
      <c r="D36" s="1243"/>
      <c r="E36" s="1244"/>
      <c r="F36" s="36">
        <v>1.66</v>
      </c>
      <c r="G36" s="37">
        <v>2.2200000000000002</v>
      </c>
      <c r="H36" s="37">
        <v>2.1</v>
      </c>
      <c r="I36" s="37">
        <v>2.1800000000000002</v>
      </c>
      <c r="J36" s="38">
        <v>2.82</v>
      </c>
      <c r="K36" s="22"/>
      <c r="L36" s="22"/>
      <c r="M36" s="22"/>
      <c r="N36" s="22"/>
      <c r="O36" s="22"/>
      <c r="P36" s="22"/>
    </row>
    <row r="37" spans="1:16" ht="39" customHeight="1" x14ac:dyDescent="0.15">
      <c r="A37" s="22"/>
      <c r="B37" s="35"/>
      <c r="C37" s="1242" t="s">
        <v>569</v>
      </c>
      <c r="D37" s="1243"/>
      <c r="E37" s="1244"/>
      <c r="F37" s="36">
        <v>0.17</v>
      </c>
      <c r="G37" s="37">
        <v>0.54</v>
      </c>
      <c r="H37" s="37">
        <v>0.42</v>
      </c>
      <c r="I37" s="37">
        <v>0.74</v>
      </c>
      <c r="J37" s="38">
        <v>1.33</v>
      </c>
      <c r="K37" s="22"/>
      <c r="L37" s="22"/>
      <c r="M37" s="22"/>
      <c r="N37" s="22"/>
      <c r="O37" s="22"/>
      <c r="P37" s="22"/>
    </row>
    <row r="38" spans="1:16" ht="39" customHeight="1" x14ac:dyDescent="0.15">
      <c r="A38" s="22"/>
      <c r="B38" s="35"/>
      <c r="C38" s="1242" t="s">
        <v>570</v>
      </c>
      <c r="D38" s="1243"/>
      <c r="E38" s="1244"/>
      <c r="F38" s="36">
        <v>1.68</v>
      </c>
      <c r="G38" s="37">
        <v>2.65</v>
      </c>
      <c r="H38" s="37">
        <v>1.91</v>
      </c>
      <c r="I38" s="37">
        <v>0.62</v>
      </c>
      <c r="J38" s="38">
        <v>0.75</v>
      </c>
      <c r="K38" s="22"/>
      <c r="L38" s="22"/>
      <c r="M38" s="22"/>
      <c r="N38" s="22"/>
      <c r="O38" s="22"/>
      <c r="P38" s="22"/>
    </row>
    <row r="39" spans="1:16" ht="39" customHeight="1" x14ac:dyDescent="0.15">
      <c r="A39" s="22"/>
      <c r="B39" s="35"/>
      <c r="C39" s="1242" t="s">
        <v>571</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572</v>
      </c>
      <c r="D40" s="1243"/>
      <c r="E40" s="1244"/>
      <c r="F40" s="36">
        <v>0.02</v>
      </c>
      <c r="G40" s="37">
        <v>0</v>
      </c>
      <c r="H40" s="37">
        <v>0</v>
      </c>
      <c r="I40" s="37">
        <v>0</v>
      </c>
      <c r="J40" s="38">
        <v>0</v>
      </c>
      <c r="K40" s="22"/>
      <c r="L40" s="22"/>
      <c r="M40" s="22"/>
      <c r="N40" s="22"/>
      <c r="O40" s="22"/>
      <c r="P40" s="22"/>
    </row>
    <row r="41" spans="1:16" ht="39" customHeight="1" x14ac:dyDescent="0.15">
      <c r="A41" s="22"/>
      <c r="B41" s="35"/>
      <c r="C41" s="1242" t="s">
        <v>573</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574</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575</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krzVVtU5Pu4+ID4mSMNuXVsz0/bo63BFPA9Elcq51aNmD+oqMYmdgbmKsp0T0V2ruG5z/uUI6NMsaGY9tHpqQ==" saltValue="eiCc38BH5CYEncHLw4IP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36"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713</v>
      </c>
      <c r="L45" s="60">
        <v>734</v>
      </c>
      <c r="M45" s="60">
        <v>738</v>
      </c>
      <c r="N45" s="60">
        <v>729</v>
      </c>
      <c r="O45" s="61">
        <v>747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15">
      <c r="A48" s="48"/>
      <c r="B48" s="1252"/>
      <c r="C48" s="1253"/>
      <c r="D48" s="62"/>
      <c r="E48" s="1258" t="s">
        <v>15</v>
      </c>
      <c r="F48" s="1258"/>
      <c r="G48" s="1258"/>
      <c r="H48" s="1258"/>
      <c r="I48" s="1258"/>
      <c r="J48" s="1259"/>
      <c r="K48" s="63">
        <v>463</v>
      </c>
      <c r="L48" s="64">
        <v>474</v>
      </c>
      <c r="M48" s="64">
        <v>426</v>
      </c>
      <c r="N48" s="64">
        <v>438</v>
      </c>
      <c r="O48" s="65">
        <v>442</v>
      </c>
      <c r="P48" s="48"/>
      <c r="Q48" s="48"/>
      <c r="R48" s="48"/>
      <c r="S48" s="48"/>
      <c r="T48" s="48"/>
      <c r="U48" s="48"/>
    </row>
    <row r="49" spans="1:21" ht="30.75" customHeight="1" x14ac:dyDescent="0.15">
      <c r="A49" s="48"/>
      <c r="B49" s="1252"/>
      <c r="C49" s="1253"/>
      <c r="D49" s="62"/>
      <c r="E49" s="1258" t="s">
        <v>16</v>
      </c>
      <c r="F49" s="1258"/>
      <c r="G49" s="1258"/>
      <c r="H49" s="1258"/>
      <c r="I49" s="1258"/>
      <c r="J49" s="1259"/>
      <c r="K49" s="63">
        <v>11</v>
      </c>
      <c r="L49" s="64">
        <v>11</v>
      </c>
      <c r="M49" s="64">
        <v>12</v>
      </c>
      <c r="N49" s="64">
        <v>12</v>
      </c>
      <c r="O49" s="65">
        <v>11</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514</v>
      </c>
      <c r="L50" s="64" t="s">
        <v>514</v>
      </c>
      <c r="M50" s="64" t="s">
        <v>514</v>
      </c>
      <c r="N50" s="64" t="s">
        <v>514</v>
      </c>
      <c r="O50" s="65" t="s">
        <v>514</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755</v>
      </c>
      <c r="L52" s="64">
        <v>751</v>
      </c>
      <c r="M52" s="64">
        <v>767</v>
      </c>
      <c r="N52" s="64">
        <v>766</v>
      </c>
      <c r="O52" s="65">
        <v>773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433</v>
      </c>
      <c r="L53" s="69">
        <v>468</v>
      </c>
      <c r="M53" s="69">
        <v>409</v>
      </c>
      <c r="N53" s="69">
        <v>413</v>
      </c>
      <c r="O53" s="70">
        <v>427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Z1ojPBM/GeJfX+a9nzbAO8uGDI39WOzrzesSsdLYE5Fvv3ol3cB1LcSLfUE7vIFfuKMdWXs35/0zEqUocTVXg==" saltValue="gu3soQ6JZTZEgrMk90F6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6" t="s">
        <v>30</v>
      </c>
      <c r="C41" s="1277"/>
      <c r="D41" s="102"/>
      <c r="E41" s="1282" t="s">
        <v>31</v>
      </c>
      <c r="F41" s="1282"/>
      <c r="G41" s="1282"/>
      <c r="H41" s="1283"/>
      <c r="I41" s="103">
        <v>6872</v>
      </c>
      <c r="J41" s="104">
        <v>6739</v>
      </c>
      <c r="K41" s="104">
        <v>7038</v>
      </c>
      <c r="L41" s="104">
        <v>7180</v>
      </c>
      <c r="M41" s="105">
        <v>7424</v>
      </c>
    </row>
    <row r="42" spans="2:13" ht="27.75" customHeight="1" x14ac:dyDescent="0.15">
      <c r="B42" s="1278"/>
      <c r="C42" s="1279"/>
      <c r="D42" s="106"/>
      <c r="E42" s="1284" t="s">
        <v>32</v>
      </c>
      <c r="F42" s="1284"/>
      <c r="G42" s="1284"/>
      <c r="H42" s="1285"/>
      <c r="I42" s="107" t="s">
        <v>514</v>
      </c>
      <c r="J42" s="108" t="s">
        <v>514</v>
      </c>
      <c r="K42" s="108" t="s">
        <v>514</v>
      </c>
      <c r="L42" s="108" t="s">
        <v>514</v>
      </c>
      <c r="M42" s="109" t="s">
        <v>514</v>
      </c>
    </row>
    <row r="43" spans="2:13" ht="27.75" customHeight="1" x14ac:dyDescent="0.15">
      <c r="B43" s="1278"/>
      <c r="C43" s="1279"/>
      <c r="D43" s="106"/>
      <c r="E43" s="1284" t="s">
        <v>33</v>
      </c>
      <c r="F43" s="1284"/>
      <c r="G43" s="1284"/>
      <c r="H43" s="1285"/>
      <c r="I43" s="107">
        <v>6229</v>
      </c>
      <c r="J43" s="108">
        <v>6061</v>
      </c>
      <c r="K43" s="108">
        <v>5741</v>
      </c>
      <c r="L43" s="108">
        <v>5393</v>
      </c>
      <c r="M43" s="109">
        <v>5073</v>
      </c>
    </row>
    <row r="44" spans="2:13" ht="27.75" customHeight="1" x14ac:dyDescent="0.15">
      <c r="B44" s="1278"/>
      <c r="C44" s="1279"/>
      <c r="D44" s="106"/>
      <c r="E44" s="1284" t="s">
        <v>34</v>
      </c>
      <c r="F44" s="1284"/>
      <c r="G44" s="1284"/>
      <c r="H44" s="1285"/>
      <c r="I44" s="107">
        <v>130</v>
      </c>
      <c r="J44" s="108">
        <v>120</v>
      </c>
      <c r="K44" s="108">
        <v>115</v>
      </c>
      <c r="L44" s="108">
        <v>113</v>
      </c>
      <c r="M44" s="109">
        <v>130</v>
      </c>
    </row>
    <row r="45" spans="2:13" ht="27.75" customHeight="1" x14ac:dyDescent="0.15">
      <c r="B45" s="1278"/>
      <c r="C45" s="1279"/>
      <c r="D45" s="106"/>
      <c r="E45" s="1284" t="s">
        <v>35</v>
      </c>
      <c r="F45" s="1284"/>
      <c r="G45" s="1284"/>
      <c r="H45" s="1285"/>
      <c r="I45" s="107">
        <v>555</v>
      </c>
      <c r="J45" s="108">
        <v>471</v>
      </c>
      <c r="K45" s="108">
        <v>435</v>
      </c>
      <c r="L45" s="108">
        <v>449</v>
      </c>
      <c r="M45" s="109">
        <v>381</v>
      </c>
    </row>
    <row r="46" spans="2:13" ht="27.75" customHeight="1" x14ac:dyDescent="0.15">
      <c r="B46" s="1278"/>
      <c r="C46" s="1279"/>
      <c r="D46" s="110"/>
      <c r="E46" s="1284" t="s">
        <v>36</v>
      </c>
      <c r="F46" s="1284"/>
      <c r="G46" s="1284"/>
      <c r="H46" s="1285"/>
      <c r="I46" s="107" t="s">
        <v>514</v>
      </c>
      <c r="J46" s="108" t="s">
        <v>514</v>
      </c>
      <c r="K46" s="108" t="s">
        <v>514</v>
      </c>
      <c r="L46" s="108" t="s">
        <v>514</v>
      </c>
      <c r="M46" s="109" t="s">
        <v>514</v>
      </c>
    </row>
    <row r="47" spans="2:13" ht="27.75" customHeight="1" x14ac:dyDescent="0.15">
      <c r="B47" s="1278"/>
      <c r="C47" s="1279"/>
      <c r="D47" s="111"/>
      <c r="E47" s="1286" t="s">
        <v>37</v>
      </c>
      <c r="F47" s="1287"/>
      <c r="G47" s="1287"/>
      <c r="H47" s="1288"/>
      <c r="I47" s="107" t="s">
        <v>514</v>
      </c>
      <c r="J47" s="108" t="s">
        <v>514</v>
      </c>
      <c r="K47" s="108" t="s">
        <v>514</v>
      </c>
      <c r="L47" s="108" t="s">
        <v>514</v>
      </c>
      <c r="M47" s="109" t="s">
        <v>514</v>
      </c>
    </row>
    <row r="48" spans="2:13" ht="27.75" customHeight="1" x14ac:dyDescent="0.15">
      <c r="B48" s="1278"/>
      <c r="C48" s="1279"/>
      <c r="D48" s="106"/>
      <c r="E48" s="1284" t="s">
        <v>38</v>
      </c>
      <c r="F48" s="1284"/>
      <c r="G48" s="1284"/>
      <c r="H48" s="1285"/>
      <c r="I48" s="107" t="s">
        <v>514</v>
      </c>
      <c r="J48" s="108" t="s">
        <v>514</v>
      </c>
      <c r="K48" s="108" t="s">
        <v>514</v>
      </c>
      <c r="L48" s="108" t="s">
        <v>514</v>
      </c>
      <c r="M48" s="109" t="s">
        <v>514</v>
      </c>
    </row>
    <row r="49" spans="2:13" ht="27.75" customHeight="1" x14ac:dyDescent="0.15">
      <c r="B49" s="1280"/>
      <c r="C49" s="1281"/>
      <c r="D49" s="106"/>
      <c r="E49" s="1284" t="s">
        <v>39</v>
      </c>
      <c r="F49" s="1284"/>
      <c r="G49" s="1284"/>
      <c r="H49" s="1285"/>
      <c r="I49" s="107" t="s">
        <v>514</v>
      </c>
      <c r="J49" s="108" t="s">
        <v>514</v>
      </c>
      <c r="K49" s="108" t="s">
        <v>514</v>
      </c>
      <c r="L49" s="108" t="s">
        <v>514</v>
      </c>
      <c r="M49" s="109" t="s">
        <v>514</v>
      </c>
    </row>
    <row r="50" spans="2:13" ht="27.75" customHeight="1" x14ac:dyDescent="0.15">
      <c r="B50" s="1289" t="s">
        <v>40</v>
      </c>
      <c r="C50" s="1290"/>
      <c r="D50" s="112"/>
      <c r="E50" s="1284" t="s">
        <v>41</v>
      </c>
      <c r="F50" s="1284"/>
      <c r="G50" s="1284"/>
      <c r="H50" s="1285"/>
      <c r="I50" s="107">
        <v>3352</v>
      </c>
      <c r="J50" s="108">
        <v>3211</v>
      </c>
      <c r="K50" s="108">
        <v>3002</v>
      </c>
      <c r="L50" s="108">
        <v>3000</v>
      </c>
      <c r="M50" s="109">
        <v>2862</v>
      </c>
    </row>
    <row r="51" spans="2:13" ht="27.75" customHeight="1" x14ac:dyDescent="0.15">
      <c r="B51" s="1278"/>
      <c r="C51" s="1279"/>
      <c r="D51" s="106"/>
      <c r="E51" s="1284" t="s">
        <v>42</v>
      </c>
      <c r="F51" s="1284"/>
      <c r="G51" s="1284"/>
      <c r="H51" s="1285"/>
      <c r="I51" s="107">
        <v>146</v>
      </c>
      <c r="J51" s="108">
        <v>122</v>
      </c>
      <c r="K51" s="108">
        <v>111</v>
      </c>
      <c r="L51" s="108">
        <v>100</v>
      </c>
      <c r="M51" s="109">
        <v>88</v>
      </c>
    </row>
    <row r="52" spans="2:13" ht="27.75" customHeight="1" x14ac:dyDescent="0.15">
      <c r="B52" s="1280"/>
      <c r="C52" s="1281"/>
      <c r="D52" s="106"/>
      <c r="E52" s="1284" t="s">
        <v>43</v>
      </c>
      <c r="F52" s="1284"/>
      <c r="G52" s="1284"/>
      <c r="H52" s="1285"/>
      <c r="I52" s="107">
        <v>8549</v>
      </c>
      <c r="J52" s="108">
        <v>8353</v>
      </c>
      <c r="K52" s="108">
        <v>8602</v>
      </c>
      <c r="L52" s="108">
        <v>8599</v>
      </c>
      <c r="M52" s="109">
        <v>8655</v>
      </c>
    </row>
    <row r="53" spans="2:13" ht="27.75" customHeight="1" thickBot="1" x14ac:dyDescent="0.2">
      <c r="B53" s="1291" t="s">
        <v>44</v>
      </c>
      <c r="C53" s="1292"/>
      <c r="D53" s="113"/>
      <c r="E53" s="1293" t="s">
        <v>45</v>
      </c>
      <c r="F53" s="1293"/>
      <c r="G53" s="1293"/>
      <c r="H53" s="1294"/>
      <c r="I53" s="114">
        <v>1740</v>
      </c>
      <c r="J53" s="115">
        <v>1704</v>
      </c>
      <c r="K53" s="115">
        <v>1615</v>
      </c>
      <c r="L53" s="115">
        <v>1436</v>
      </c>
      <c r="M53" s="116">
        <v>1403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Qr7p40Bj9VX/CozedHQl3Pxr0vZI5E+hnH8AufEIpTSiFdc9ZYsh3b6FUrMoY1Qemr+12teEVe6mgst8LBY0A==" saltValue="lSSXSy2ku3OPDkIA+4Tc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689</v>
      </c>
      <c r="G55" s="128">
        <v>720</v>
      </c>
      <c r="H55" s="129">
        <v>696</v>
      </c>
    </row>
    <row r="56" spans="2:8" ht="52.5" customHeight="1" x14ac:dyDescent="0.15">
      <c r="B56" s="130"/>
      <c r="C56" s="1305" t="s">
        <v>49</v>
      </c>
      <c r="D56" s="1305"/>
      <c r="E56" s="1306"/>
      <c r="F56" s="131">
        <v>106</v>
      </c>
      <c r="G56" s="131">
        <v>106</v>
      </c>
      <c r="H56" s="132">
        <v>107</v>
      </c>
    </row>
    <row r="57" spans="2:8" ht="53.25" customHeight="1" x14ac:dyDescent="0.15">
      <c r="B57" s="130"/>
      <c r="C57" s="1307" t="s">
        <v>50</v>
      </c>
      <c r="D57" s="1307"/>
      <c r="E57" s="1308"/>
      <c r="F57" s="133">
        <v>1800</v>
      </c>
      <c r="G57" s="133">
        <v>1694</v>
      </c>
      <c r="H57" s="134">
        <v>1564</v>
      </c>
    </row>
    <row r="58" spans="2:8" ht="45.75" customHeight="1" x14ac:dyDescent="0.15">
      <c r="B58" s="135"/>
      <c r="C58" s="1295" t="s">
        <v>582</v>
      </c>
      <c r="D58" s="1296"/>
      <c r="E58" s="1297"/>
      <c r="F58" s="136">
        <v>887</v>
      </c>
      <c r="G58" s="136">
        <v>808</v>
      </c>
      <c r="H58" s="137">
        <v>687</v>
      </c>
    </row>
    <row r="59" spans="2:8" ht="45.75" customHeight="1" x14ac:dyDescent="0.15">
      <c r="B59" s="135"/>
      <c r="C59" s="1295" t="s">
        <v>583</v>
      </c>
      <c r="D59" s="1296"/>
      <c r="E59" s="1297"/>
      <c r="F59" s="136">
        <v>659</v>
      </c>
      <c r="G59" s="136">
        <v>636</v>
      </c>
      <c r="H59" s="137">
        <v>631</v>
      </c>
    </row>
    <row r="60" spans="2:8" ht="45.75" customHeight="1" x14ac:dyDescent="0.15">
      <c r="B60" s="135"/>
      <c r="C60" s="1295" t="s">
        <v>584</v>
      </c>
      <c r="D60" s="1296"/>
      <c r="E60" s="1297"/>
      <c r="F60" s="136">
        <v>160</v>
      </c>
      <c r="G60" s="136">
        <v>158</v>
      </c>
      <c r="H60" s="137">
        <v>157</v>
      </c>
    </row>
    <row r="61" spans="2:8" ht="45.75" customHeight="1" x14ac:dyDescent="0.15">
      <c r="B61" s="135"/>
      <c r="C61" s="1295" t="s">
        <v>585</v>
      </c>
      <c r="D61" s="1296"/>
      <c r="E61" s="1297"/>
      <c r="F61" s="136">
        <v>57</v>
      </c>
      <c r="G61" s="136">
        <v>55</v>
      </c>
      <c r="H61" s="137">
        <v>50</v>
      </c>
    </row>
    <row r="62" spans="2:8" ht="45.75" customHeight="1" thickBot="1" x14ac:dyDescent="0.2">
      <c r="B62" s="138"/>
      <c r="C62" s="1298" t="s">
        <v>586</v>
      </c>
      <c r="D62" s="1299"/>
      <c r="E62" s="1300"/>
      <c r="F62" s="139">
        <v>14</v>
      </c>
      <c r="G62" s="139">
        <v>13</v>
      </c>
      <c r="H62" s="140">
        <v>13</v>
      </c>
    </row>
    <row r="63" spans="2:8" ht="52.5" customHeight="1" thickBot="1" x14ac:dyDescent="0.2">
      <c r="B63" s="141"/>
      <c r="C63" s="1301" t="s">
        <v>51</v>
      </c>
      <c r="D63" s="1301"/>
      <c r="E63" s="1302"/>
      <c r="F63" s="142">
        <v>2595</v>
      </c>
      <c r="G63" s="142">
        <v>2521</v>
      </c>
      <c r="H63" s="143">
        <v>2367</v>
      </c>
    </row>
    <row r="64" spans="2:8" ht="15" customHeight="1" x14ac:dyDescent="0.15"/>
  </sheetData>
  <sheetProtection algorithmName="SHA-512" hashValue="eDF+HorP2Bmx26IkmIljiv/C383ERGP2H1UVYOF3YAoIRGq9bJO5dDUtzs4n1BnFczoGybGL+uybss5Eg9u7cQ==" saltValue="+tnAxrM+bwNip9DgbwLp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598</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556</v>
      </c>
      <c r="BQ50" s="1315"/>
      <c r="BR50" s="1315"/>
      <c r="BS50" s="1315"/>
      <c r="BT50" s="1315"/>
      <c r="BU50" s="1315"/>
      <c r="BV50" s="1315"/>
      <c r="BW50" s="1315"/>
      <c r="BX50" s="1315" t="s">
        <v>557</v>
      </c>
      <c r="BY50" s="1315"/>
      <c r="BZ50" s="1315"/>
      <c r="CA50" s="1315"/>
      <c r="CB50" s="1315"/>
      <c r="CC50" s="1315"/>
      <c r="CD50" s="1315"/>
      <c r="CE50" s="1315"/>
      <c r="CF50" s="1315" t="s">
        <v>558</v>
      </c>
      <c r="CG50" s="1315"/>
      <c r="CH50" s="1315"/>
      <c r="CI50" s="1315"/>
      <c r="CJ50" s="1315"/>
      <c r="CK50" s="1315"/>
      <c r="CL50" s="1315"/>
      <c r="CM50" s="1315"/>
      <c r="CN50" s="1315" t="s">
        <v>559</v>
      </c>
      <c r="CO50" s="1315"/>
      <c r="CP50" s="1315"/>
      <c r="CQ50" s="1315"/>
      <c r="CR50" s="1315"/>
      <c r="CS50" s="1315"/>
      <c r="CT50" s="1315"/>
      <c r="CU50" s="1315"/>
      <c r="CV50" s="1315" t="s">
        <v>560</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599</v>
      </c>
      <c r="AO51" s="1314"/>
      <c r="AP51" s="1314"/>
      <c r="AQ51" s="1314"/>
      <c r="AR51" s="1314"/>
      <c r="AS51" s="1314"/>
      <c r="AT51" s="1314"/>
      <c r="AU51" s="1314"/>
      <c r="AV51" s="1314"/>
      <c r="AW51" s="1314"/>
      <c r="AX51" s="1314"/>
      <c r="AY51" s="1314"/>
      <c r="AZ51" s="1314"/>
      <c r="BA51" s="1314"/>
      <c r="BB51" s="1314" t="s">
        <v>600</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52</v>
      </c>
      <c r="BY51" s="1311"/>
      <c r="BZ51" s="1311"/>
      <c r="CA51" s="1311"/>
      <c r="CB51" s="1311"/>
      <c r="CC51" s="1311"/>
      <c r="CD51" s="1311"/>
      <c r="CE51" s="1311"/>
      <c r="CF51" s="1311">
        <v>47.7</v>
      </c>
      <c r="CG51" s="1311"/>
      <c r="CH51" s="1311"/>
      <c r="CI51" s="1311"/>
      <c r="CJ51" s="1311"/>
      <c r="CK51" s="1311"/>
      <c r="CL51" s="1311"/>
      <c r="CM51" s="1311"/>
      <c r="CN51" s="1311">
        <v>41.3</v>
      </c>
      <c r="CO51" s="1311"/>
      <c r="CP51" s="1311"/>
      <c r="CQ51" s="1311"/>
      <c r="CR51" s="1311"/>
      <c r="CS51" s="1311"/>
      <c r="CT51" s="1311"/>
      <c r="CU51" s="1311"/>
      <c r="CV51" s="1311">
        <v>40.5</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601</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59.1</v>
      </c>
      <c r="BY53" s="1311"/>
      <c r="BZ53" s="1311"/>
      <c r="CA53" s="1311"/>
      <c r="CB53" s="1311"/>
      <c r="CC53" s="1311"/>
      <c r="CD53" s="1311"/>
      <c r="CE53" s="1311"/>
      <c r="CF53" s="1311">
        <v>60.7</v>
      </c>
      <c r="CG53" s="1311"/>
      <c r="CH53" s="1311"/>
      <c r="CI53" s="1311"/>
      <c r="CJ53" s="1311"/>
      <c r="CK53" s="1311"/>
      <c r="CL53" s="1311"/>
      <c r="CM53" s="1311"/>
      <c r="CN53" s="1311">
        <v>62.6</v>
      </c>
      <c r="CO53" s="1311"/>
      <c r="CP53" s="1311"/>
      <c r="CQ53" s="1311"/>
      <c r="CR53" s="1311"/>
      <c r="CS53" s="1311"/>
      <c r="CT53" s="1311"/>
      <c r="CU53" s="1311"/>
      <c r="CV53" s="1311">
        <v>61.6</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602</v>
      </c>
      <c r="AO55" s="1315"/>
      <c r="AP55" s="1315"/>
      <c r="AQ55" s="1315"/>
      <c r="AR55" s="1315"/>
      <c r="AS55" s="1315"/>
      <c r="AT55" s="1315"/>
      <c r="AU55" s="1315"/>
      <c r="AV55" s="1315"/>
      <c r="AW55" s="1315"/>
      <c r="AX55" s="1315"/>
      <c r="AY55" s="1315"/>
      <c r="AZ55" s="1315"/>
      <c r="BA55" s="1315"/>
      <c r="BB55" s="1314" t="s">
        <v>600</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3.1</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601</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52.1</v>
      </c>
      <c r="BY57" s="1311"/>
      <c r="BZ57" s="1311"/>
      <c r="CA57" s="1311"/>
      <c r="CB57" s="1311"/>
      <c r="CC57" s="1311"/>
      <c r="CD57" s="1311"/>
      <c r="CE57" s="1311"/>
      <c r="CF57" s="1311">
        <v>59.1</v>
      </c>
      <c r="CG57" s="1311"/>
      <c r="CH57" s="1311"/>
      <c r="CI57" s="1311"/>
      <c r="CJ57" s="1311"/>
      <c r="CK57" s="1311"/>
      <c r="CL57" s="1311"/>
      <c r="CM57" s="1311"/>
      <c r="CN57" s="1311">
        <v>59.8</v>
      </c>
      <c r="CO57" s="1311"/>
      <c r="CP57" s="1311"/>
      <c r="CQ57" s="1311"/>
      <c r="CR57" s="1311"/>
      <c r="CS57" s="1311"/>
      <c r="CT57" s="1311"/>
      <c r="CU57" s="1311"/>
      <c r="CV57" s="1311">
        <v>59.7</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598</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556</v>
      </c>
      <c r="BQ72" s="1315"/>
      <c r="BR72" s="1315"/>
      <c r="BS72" s="1315"/>
      <c r="BT72" s="1315"/>
      <c r="BU72" s="1315"/>
      <c r="BV72" s="1315"/>
      <c r="BW72" s="1315"/>
      <c r="BX72" s="1315" t="s">
        <v>557</v>
      </c>
      <c r="BY72" s="1315"/>
      <c r="BZ72" s="1315"/>
      <c r="CA72" s="1315"/>
      <c r="CB72" s="1315"/>
      <c r="CC72" s="1315"/>
      <c r="CD72" s="1315"/>
      <c r="CE72" s="1315"/>
      <c r="CF72" s="1315" t="s">
        <v>558</v>
      </c>
      <c r="CG72" s="1315"/>
      <c r="CH72" s="1315"/>
      <c r="CI72" s="1315"/>
      <c r="CJ72" s="1315"/>
      <c r="CK72" s="1315"/>
      <c r="CL72" s="1315"/>
      <c r="CM72" s="1315"/>
      <c r="CN72" s="1315" t="s">
        <v>559</v>
      </c>
      <c r="CO72" s="1315"/>
      <c r="CP72" s="1315"/>
      <c r="CQ72" s="1315"/>
      <c r="CR72" s="1315"/>
      <c r="CS72" s="1315"/>
      <c r="CT72" s="1315"/>
      <c r="CU72" s="1315"/>
      <c r="CV72" s="1315" t="s">
        <v>560</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599</v>
      </c>
      <c r="AO73" s="1314"/>
      <c r="AP73" s="1314"/>
      <c r="AQ73" s="1314"/>
      <c r="AR73" s="1314"/>
      <c r="AS73" s="1314"/>
      <c r="AT73" s="1314"/>
      <c r="AU73" s="1314"/>
      <c r="AV73" s="1314"/>
      <c r="AW73" s="1314"/>
      <c r="AX73" s="1314"/>
      <c r="AY73" s="1314"/>
      <c r="AZ73" s="1314"/>
      <c r="BA73" s="1314"/>
      <c r="BB73" s="1314" t="s">
        <v>600</v>
      </c>
      <c r="BC73" s="1314"/>
      <c r="BD73" s="1314"/>
      <c r="BE73" s="1314"/>
      <c r="BF73" s="1314"/>
      <c r="BG73" s="1314"/>
      <c r="BH73" s="1314"/>
      <c r="BI73" s="1314"/>
      <c r="BJ73" s="1314"/>
      <c r="BK73" s="1314"/>
      <c r="BL73" s="1314"/>
      <c r="BM73" s="1314"/>
      <c r="BN73" s="1314"/>
      <c r="BO73" s="1314"/>
      <c r="BP73" s="1311">
        <v>52.6</v>
      </c>
      <c r="BQ73" s="1311"/>
      <c r="BR73" s="1311"/>
      <c r="BS73" s="1311"/>
      <c r="BT73" s="1311"/>
      <c r="BU73" s="1311"/>
      <c r="BV73" s="1311"/>
      <c r="BW73" s="1311"/>
      <c r="BX73" s="1311">
        <v>52</v>
      </c>
      <c r="BY73" s="1311"/>
      <c r="BZ73" s="1311"/>
      <c r="CA73" s="1311"/>
      <c r="CB73" s="1311"/>
      <c r="CC73" s="1311"/>
      <c r="CD73" s="1311"/>
      <c r="CE73" s="1311"/>
      <c r="CF73" s="1311">
        <v>47.7</v>
      </c>
      <c r="CG73" s="1311"/>
      <c r="CH73" s="1311"/>
      <c r="CI73" s="1311"/>
      <c r="CJ73" s="1311"/>
      <c r="CK73" s="1311"/>
      <c r="CL73" s="1311"/>
      <c r="CM73" s="1311"/>
      <c r="CN73" s="1311">
        <v>41.3</v>
      </c>
      <c r="CO73" s="1311"/>
      <c r="CP73" s="1311"/>
      <c r="CQ73" s="1311"/>
      <c r="CR73" s="1311"/>
      <c r="CS73" s="1311"/>
      <c r="CT73" s="1311"/>
      <c r="CU73" s="1311"/>
      <c r="CV73" s="1311">
        <v>40.5</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604</v>
      </c>
      <c r="BC75" s="1314"/>
      <c r="BD75" s="1314"/>
      <c r="BE75" s="1314"/>
      <c r="BF75" s="1314"/>
      <c r="BG75" s="1314"/>
      <c r="BH75" s="1314"/>
      <c r="BI75" s="1314"/>
      <c r="BJ75" s="1314"/>
      <c r="BK75" s="1314"/>
      <c r="BL75" s="1314"/>
      <c r="BM75" s="1314"/>
      <c r="BN75" s="1314"/>
      <c r="BO75" s="1314"/>
      <c r="BP75" s="1311">
        <v>13.4</v>
      </c>
      <c r="BQ75" s="1311"/>
      <c r="BR75" s="1311"/>
      <c r="BS75" s="1311"/>
      <c r="BT75" s="1311"/>
      <c r="BU75" s="1311"/>
      <c r="BV75" s="1311"/>
      <c r="BW75" s="1311"/>
      <c r="BX75" s="1311">
        <v>13.4</v>
      </c>
      <c r="BY75" s="1311"/>
      <c r="BZ75" s="1311"/>
      <c r="CA75" s="1311"/>
      <c r="CB75" s="1311"/>
      <c r="CC75" s="1311"/>
      <c r="CD75" s="1311"/>
      <c r="CE75" s="1311"/>
      <c r="CF75" s="1311">
        <v>13.1</v>
      </c>
      <c r="CG75" s="1311"/>
      <c r="CH75" s="1311"/>
      <c r="CI75" s="1311"/>
      <c r="CJ75" s="1311"/>
      <c r="CK75" s="1311"/>
      <c r="CL75" s="1311"/>
      <c r="CM75" s="1311"/>
      <c r="CN75" s="1311">
        <v>12.7</v>
      </c>
      <c r="CO75" s="1311"/>
      <c r="CP75" s="1311"/>
      <c r="CQ75" s="1311"/>
      <c r="CR75" s="1311"/>
      <c r="CS75" s="1311"/>
      <c r="CT75" s="1311"/>
      <c r="CU75" s="1311"/>
      <c r="CV75" s="1311">
        <v>12.1</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602</v>
      </c>
      <c r="AO77" s="1315"/>
      <c r="AP77" s="1315"/>
      <c r="AQ77" s="1315"/>
      <c r="AR77" s="1315"/>
      <c r="AS77" s="1315"/>
      <c r="AT77" s="1315"/>
      <c r="AU77" s="1315"/>
      <c r="AV77" s="1315"/>
      <c r="AW77" s="1315"/>
      <c r="AX77" s="1315"/>
      <c r="AY77" s="1315"/>
      <c r="AZ77" s="1315"/>
      <c r="BA77" s="1315"/>
      <c r="BB77" s="1314" t="s">
        <v>600</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3.1</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604</v>
      </c>
      <c r="BC79" s="1314"/>
      <c r="BD79" s="1314"/>
      <c r="BE79" s="1314"/>
      <c r="BF79" s="1314"/>
      <c r="BG79" s="1314"/>
      <c r="BH79" s="1314"/>
      <c r="BI79" s="1314"/>
      <c r="BJ79" s="1314"/>
      <c r="BK79" s="1314"/>
      <c r="BL79" s="1314"/>
      <c r="BM79" s="1314"/>
      <c r="BN79" s="1314"/>
      <c r="BO79" s="1314"/>
      <c r="BP79" s="1311">
        <v>9.3000000000000007</v>
      </c>
      <c r="BQ79" s="1311"/>
      <c r="BR79" s="1311"/>
      <c r="BS79" s="1311"/>
      <c r="BT79" s="1311"/>
      <c r="BU79" s="1311"/>
      <c r="BV79" s="1311"/>
      <c r="BW79" s="1311"/>
      <c r="BX79" s="1311">
        <v>7.9</v>
      </c>
      <c r="BY79" s="1311"/>
      <c r="BZ79" s="1311"/>
      <c r="CA79" s="1311"/>
      <c r="CB79" s="1311"/>
      <c r="CC79" s="1311"/>
      <c r="CD79" s="1311"/>
      <c r="CE79" s="1311"/>
      <c r="CF79" s="1311">
        <v>7.9</v>
      </c>
      <c r="CG79" s="1311"/>
      <c r="CH79" s="1311"/>
      <c r="CI79" s="1311"/>
      <c r="CJ79" s="1311"/>
      <c r="CK79" s="1311"/>
      <c r="CL79" s="1311"/>
      <c r="CM79" s="1311"/>
      <c r="CN79" s="1311">
        <v>7.8</v>
      </c>
      <c r="CO79" s="1311"/>
      <c r="CP79" s="1311"/>
      <c r="CQ79" s="1311"/>
      <c r="CR79" s="1311"/>
      <c r="CS79" s="1311"/>
      <c r="CT79" s="1311"/>
      <c r="CU79" s="1311"/>
      <c r="CV79" s="1311">
        <v>7.9</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70AGx1Vj7ho5ralY/Zlf9YbnH25CaW4r85z9akuwi1rHMAU4zE7tqmxL3RSbxGfswh2U6Gkhd3S650zX1EpZw==" saltValue="BttpqFE+CbxEMZWuEiUFB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605</v>
      </c>
    </row>
  </sheetData>
  <sheetProtection algorithmName="SHA-512" hashValue="GXKbNkgmvQPkQe+cVC8tgQdFKY1LbusDn8Q1IzMw9uSx+NUtsQG0RQXKy2640xiICS1MAu0rCLHHHt7C6I2O7g==" saltValue="BFjMToWyjU43GhrJUZUFT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G+OW3MQTelOoXXICS+BiStFrj0XoqEd33wW2f6y9ztGdJMzf5ESo3LAjEDpO48R7O3KKqM/gE48KhHbBnw+pdA==" saltValue="UN/lJyuSZRpt6UfDf7kc6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71879</v>
      </c>
      <c r="E3" s="162"/>
      <c r="F3" s="163">
        <v>106092</v>
      </c>
      <c r="G3" s="164"/>
      <c r="H3" s="165"/>
    </row>
    <row r="4" spans="1:8" x14ac:dyDescent="0.15">
      <c r="A4" s="166"/>
      <c r="B4" s="167"/>
      <c r="C4" s="168"/>
      <c r="D4" s="169">
        <v>33474</v>
      </c>
      <c r="E4" s="170"/>
      <c r="F4" s="171">
        <v>44299</v>
      </c>
      <c r="G4" s="172"/>
      <c r="H4" s="173"/>
    </row>
    <row r="5" spans="1:8" x14ac:dyDescent="0.15">
      <c r="A5" s="154" t="s">
        <v>548</v>
      </c>
      <c r="B5" s="159"/>
      <c r="C5" s="160"/>
      <c r="D5" s="161">
        <v>58040</v>
      </c>
      <c r="E5" s="162"/>
      <c r="F5" s="163">
        <v>79466</v>
      </c>
      <c r="G5" s="164"/>
      <c r="H5" s="165"/>
    </row>
    <row r="6" spans="1:8" x14ac:dyDescent="0.15">
      <c r="A6" s="166"/>
      <c r="B6" s="167"/>
      <c r="C6" s="168"/>
      <c r="D6" s="169">
        <v>20942</v>
      </c>
      <c r="E6" s="170"/>
      <c r="F6" s="171">
        <v>44645</v>
      </c>
      <c r="G6" s="172"/>
      <c r="H6" s="173"/>
    </row>
    <row r="7" spans="1:8" x14ac:dyDescent="0.15">
      <c r="A7" s="154" t="s">
        <v>549</v>
      </c>
      <c r="B7" s="159"/>
      <c r="C7" s="160"/>
      <c r="D7" s="161">
        <v>110938</v>
      </c>
      <c r="E7" s="162"/>
      <c r="F7" s="163">
        <v>90072</v>
      </c>
      <c r="G7" s="164"/>
      <c r="H7" s="165"/>
    </row>
    <row r="8" spans="1:8" x14ac:dyDescent="0.15">
      <c r="A8" s="166"/>
      <c r="B8" s="167"/>
      <c r="C8" s="168"/>
      <c r="D8" s="169">
        <v>78283</v>
      </c>
      <c r="E8" s="170"/>
      <c r="F8" s="171">
        <v>46083</v>
      </c>
      <c r="G8" s="172"/>
      <c r="H8" s="173"/>
    </row>
    <row r="9" spans="1:8" x14ac:dyDescent="0.15">
      <c r="A9" s="154" t="s">
        <v>550</v>
      </c>
      <c r="B9" s="159"/>
      <c r="C9" s="160"/>
      <c r="D9" s="161">
        <v>69834</v>
      </c>
      <c r="E9" s="162"/>
      <c r="F9" s="163">
        <v>88328</v>
      </c>
      <c r="G9" s="164"/>
      <c r="H9" s="165"/>
    </row>
    <row r="10" spans="1:8" x14ac:dyDescent="0.15">
      <c r="A10" s="166"/>
      <c r="B10" s="167"/>
      <c r="C10" s="168"/>
      <c r="D10" s="169">
        <v>55475</v>
      </c>
      <c r="E10" s="170"/>
      <c r="F10" s="171">
        <v>49013</v>
      </c>
      <c r="G10" s="172"/>
      <c r="H10" s="173"/>
    </row>
    <row r="11" spans="1:8" x14ac:dyDescent="0.15">
      <c r="A11" s="154" t="s">
        <v>551</v>
      </c>
      <c r="B11" s="159"/>
      <c r="C11" s="160"/>
      <c r="D11" s="161">
        <v>99686</v>
      </c>
      <c r="E11" s="162"/>
      <c r="F11" s="163">
        <v>103390</v>
      </c>
      <c r="G11" s="164"/>
      <c r="H11" s="165"/>
    </row>
    <row r="12" spans="1:8" x14ac:dyDescent="0.15">
      <c r="A12" s="166"/>
      <c r="B12" s="167"/>
      <c r="C12" s="174"/>
      <c r="D12" s="169">
        <v>80466</v>
      </c>
      <c r="E12" s="170"/>
      <c r="F12" s="171">
        <v>51269</v>
      </c>
      <c r="G12" s="172"/>
      <c r="H12" s="173"/>
    </row>
    <row r="13" spans="1:8" x14ac:dyDescent="0.15">
      <c r="A13" s="154"/>
      <c r="B13" s="159"/>
      <c r="C13" s="175"/>
      <c r="D13" s="176">
        <v>82075</v>
      </c>
      <c r="E13" s="177"/>
      <c r="F13" s="178">
        <v>93470</v>
      </c>
      <c r="G13" s="179"/>
      <c r="H13" s="165"/>
    </row>
    <row r="14" spans="1:8" x14ac:dyDescent="0.15">
      <c r="A14" s="166"/>
      <c r="B14" s="167"/>
      <c r="C14" s="168"/>
      <c r="D14" s="169">
        <v>53728</v>
      </c>
      <c r="E14" s="170"/>
      <c r="F14" s="171">
        <v>47062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1.67</v>
      </c>
      <c r="C19" s="180">
        <f>ROUND(VALUE(SUBSTITUTE(実質収支比率等に係る経年分析!G$48,"▲","-")),2)</f>
        <v>2.17</v>
      </c>
      <c r="D19" s="180">
        <f>ROUND(VALUE(SUBSTITUTE(実質収支比率等に係る経年分析!H$48,"▲","-")),2)</f>
        <v>2.11</v>
      </c>
      <c r="E19" s="180">
        <f>ROUND(VALUE(SUBSTITUTE(実質収支比率等に係る経年分析!I$48,"▲","-")),2)</f>
        <v>2.1800000000000002</v>
      </c>
      <c r="F19" s="180">
        <f>ROUND(VALUE(SUBSTITUTE(実質収支比率等に係る経年分析!J$48,"▲","-")),2)</f>
        <v>2.82</v>
      </c>
    </row>
    <row r="20" spans="1:11" x14ac:dyDescent="0.15">
      <c r="A20" s="180" t="s">
        <v>55</v>
      </c>
      <c r="B20" s="180">
        <f>ROUND(VALUE(SUBSTITUTE(実質収支比率等に係る経年分析!F$47,"▲","-")),2)</f>
        <v>19.89</v>
      </c>
      <c r="C20" s="180">
        <f>ROUND(VALUE(SUBSTITUTE(実質収支比率等に係る経年分析!G$47,"▲","-")),2)</f>
        <v>18.7</v>
      </c>
      <c r="D20" s="180">
        <f>ROUND(VALUE(SUBSTITUTE(実質収支比率等に係る経年分析!H$47,"▲","-")),2)</f>
        <v>16.73</v>
      </c>
      <c r="E20" s="180">
        <f>ROUND(VALUE(SUBSTITUTE(実質収支比率等に係る経年分析!I$47,"▲","-")),2)</f>
        <v>17.09</v>
      </c>
      <c r="F20" s="180">
        <f>ROUND(VALUE(SUBSTITUTE(実質収支比率等に係る経年分析!J$47,"▲","-")),2)</f>
        <v>16.510000000000002</v>
      </c>
    </row>
    <row r="21" spans="1:11" x14ac:dyDescent="0.15">
      <c r="A21" s="180" t="s">
        <v>56</v>
      </c>
      <c r="B21" s="180">
        <f>IF(ISNUMBER(VALUE(SUBSTITUTE(実質収支比率等に係る経年分析!F$49,"▲","-"))),ROUND(VALUE(SUBSTITUTE(実質収支比率等に係る経年分析!F$49,"▲","-")),2),NA())</f>
        <v>-2.56</v>
      </c>
      <c r="C21" s="180">
        <f>IF(ISNUMBER(VALUE(SUBSTITUTE(実質収支比率等に係る経年分析!G$49,"▲","-"))),ROUND(VALUE(SUBSTITUTE(実質収支比率等に係る経年分析!G$49,"▲","-")),2),NA())</f>
        <v>-1.74</v>
      </c>
      <c r="D21" s="180">
        <f>IF(ISNUMBER(VALUE(SUBSTITUTE(実質収支比率等に係る経年分析!H$49,"▲","-"))),ROUND(VALUE(SUBSTITUTE(実質収支比率等に係る経年分析!H$49,"▲","-")),2),NA())</f>
        <v>-2.4700000000000002</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-1.06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住宅新築資金等貸付特別会計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2.65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2.2200000000000002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2.1800000000000002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29.34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26.82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755</v>
      </c>
      <c r="E42" s="182"/>
      <c r="F42" s="182"/>
      <c r="G42" s="182">
        <f>'実質公債費比率（分子）の構造'!L$52</f>
        <v>751</v>
      </c>
      <c r="H42" s="182"/>
      <c r="I42" s="182"/>
      <c r="J42" s="182">
        <f>'実質公債費比率（分子）の構造'!M$52</f>
        <v>767</v>
      </c>
      <c r="K42" s="182"/>
      <c r="L42" s="182"/>
      <c r="M42" s="182">
        <f>'実質公債費比率（分子）の構造'!N$52</f>
        <v>766</v>
      </c>
      <c r="N42" s="182"/>
      <c r="O42" s="182"/>
      <c r="P42" s="182">
        <f>'実質公債費比率（分子）の構造'!O$52</f>
        <v>773</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v>
      </c>
      <c r="C45" s="182"/>
      <c r="D45" s="182"/>
      <c r="E45" s="182">
        <f>'実質公債費比率（分子）の構造'!L$49</f>
        <v>11</v>
      </c>
      <c r="F45" s="182"/>
      <c r="G45" s="182"/>
      <c r="H45" s="182">
        <f>'実質公債費比率（分子）の構造'!M$49</f>
        <v>12</v>
      </c>
      <c r="I45" s="182"/>
      <c r="J45" s="182"/>
      <c r="K45" s="182">
        <f>'実質公債費比率（分子）の構造'!N$49</f>
        <v>12</v>
      </c>
      <c r="L45" s="182"/>
      <c r="M45" s="182"/>
      <c r="N45" s="182">
        <f>'実質公債費比率（分子）の構造'!O$49</f>
        <v>11</v>
      </c>
      <c r="O45" s="182"/>
      <c r="P45" s="182"/>
    </row>
    <row r="46" spans="1:16" x14ac:dyDescent="0.15">
      <c r="A46" s="182" t="s">
        <v>67</v>
      </c>
      <c r="B46" s="182">
        <f>'実質公債費比率（分子）の構造'!K$48</f>
        <v>463</v>
      </c>
      <c r="C46" s="182"/>
      <c r="D46" s="182"/>
      <c r="E46" s="182">
        <f>'実質公債費比率（分子）の構造'!L$48</f>
        <v>474</v>
      </c>
      <c r="F46" s="182"/>
      <c r="G46" s="182"/>
      <c r="H46" s="182">
        <f>'実質公債費比率（分子）の構造'!M$48</f>
        <v>426</v>
      </c>
      <c r="I46" s="182"/>
      <c r="J46" s="182"/>
      <c r="K46" s="182">
        <f>'実質公債費比率（分子）の構造'!N$48</f>
        <v>438</v>
      </c>
      <c r="L46" s="182"/>
      <c r="M46" s="182"/>
      <c r="N46" s="182">
        <f>'実質公債費比率（分子）の構造'!O$48</f>
        <v>442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713</v>
      </c>
      <c r="C49" s="182"/>
      <c r="D49" s="182"/>
      <c r="E49" s="182">
        <f>'実質公債費比率（分子）の構造'!L$45</f>
        <v>734</v>
      </c>
      <c r="F49" s="182"/>
      <c r="G49" s="182"/>
      <c r="H49" s="182">
        <f>'実質公債費比率（分子）の構造'!M$45</f>
        <v>738</v>
      </c>
      <c r="I49" s="182"/>
      <c r="J49" s="182"/>
      <c r="K49" s="182">
        <f>'実質公債費比率（分子）の構造'!N$45</f>
        <v>729</v>
      </c>
      <c r="L49" s="182"/>
      <c r="M49" s="182"/>
      <c r="N49" s="182">
        <f>'実質公債費比率（分子）の構造'!O$45</f>
        <v>747</v>
      </c>
      <c r="O49" s="182"/>
      <c r="P49" s="182"/>
    </row>
    <row r="50" spans="1:16" x14ac:dyDescent="0.15">
      <c r="A50" s="182" t="s">
        <v>71</v>
      </c>
      <c r="B50" s="182" t="e">
        <f>NA()</f>
        <v>#N/A</v>
      </c>
      <c r="C50" s="182">
        <f>IF(ISNUMBER('実質公債費比率（分子）の構造'!K$53),'実質公債費比率（分子）の構造'!K$53,NA())</f>
        <v>433</v>
      </c>
      <c r="D50" s="182" t="e">
        <f>NA()</f>
        <v>#N/A</v>
      </c>
      <c r="E50" s="182" t="e">
        <f>NA()</f>
        <v>#N/A</v>
      </c>
      <c r="F50" s="182">
        <f>IF(ISNUMBER('実質公債費比率（分子）の構造'!L$53),'実質公債費比率（分子）の構造'!L$53,NA())</f>
        <v>468</v>
      </c>
      <c r="G50" s="182" t="e">
        <f>NA()</f>
        <v>#N/A</v>
      </c>
      <c r="H50" s="182" t="e">
        <f>NA()</f>
        <v>#N/A</v>
      </c>
      <c r="I50" s="182">
        <f>IF(ISNUMBER('実質公債費比率（分子）の構造'!M$53),'実質公債費比率（分子）の構造'!M$53,NA())</f>
        <v>409</v>
      </c>
      <c r="J50" s="182" t="e">
        <f>NA()</f>
        <v>#N/A</v>
      </c>
      <c r="K50" s="182" t="e">
        <f>NA()</f>
        <v>#N/A</v>
      </c>
      <c r="L50" s="182">
        <f>IF(ISNUMBER('実質公債費比率（分子）の構造'!N$53),'実質公債費比率（分子）の構造'!N$53,NA())</f>
        <v>413</v>
      </c>
      <c r="M50" s="182" t="e">
        <f>NA()</f>
        <v>#N/A</v>
      </c>
      <c r="N50" s="182" t="e">
        <f>NA()</f>
        <v>#N/A</v>
      </c>
      <c r="O50" s="182">
        <f>IF(ISNUMBER('実質公債費比率（分子）の構造'!O$53),'実質公債費比率（分子）の構造'!O$53,NA())</f>
        <v>427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8549</v>
      </c>
      <c r="E56" s="181"/>
      <c r="F56" s="181"/>
      <c r="G56" s="181">
        <f>'将来負担比率（分子）の構造'!J$52</f>
        <v>8353</v>
      </c>
      <c r="H56" s="181"/>
      <c r="I56" s="181"/>
      <c r="J56" s="181">
        <f>'将来負担比率（分子）の構造'!K$52</f>
        <v>8602</v>
      </c>
      <c r="K56" s="181"/>
      <c r="L56" s="181"/>
      <c r="M56" s="181">
        <f>'将来負担比率（分子）の構造'!L$52</f>
        <v>8599</v>
      </c>
      <c r="N56" s="181"/>
      <c r="O56" s="181"/>
      <c r="P56" s="181">
        <f>'将来負担比率（分子）の構造'!M$52</f>
        <v>8655</v>
      </c>
    </row>
    <row r="57" spans="1:16" x14ac:dyDescent="0.15">
      <c r="A57" s="181" t="s">
        <v>42</v>
      </c>
      <c r="B57" s="181"/>
      <c r="C57" s="181"/>
      <c r="D57" s="181">
        <f>'将来負担比率（分子）の構造'!I$51</f>
        <v>146</v>
      </c>
      <c r="E57" s="181"/>
      <c r="F57" s="181"/>
      <c r="G57" s="181">
        <f>'将来負担比率（分子）の構造'!J$51</f>
        <v>122</v>
      </c>
      <c r="H57" s="181"/>
      <c r="I57" s="181"/>
      <c r="J57" s="181">
        <f>'将来負担比率（分子）の構造'!K$51</f>
        <v>111</v>
      </c>
      <c r="K57" s="181"/>
      <c r="L57" s="181"/>
      <c r="M57" s="181">
        <f>'将来負担比率（分子）の構造'!L$51</f>
        <v>100</v>
      </c>
      <c r="N57" s="181"/>
      <c r="O57" s="181"/>
      <c r="P57" s="181">
        <f>'将来負担比率（分子）の構造'!M$51</f>
        <v>88</v>
      </c>
    </row>
    <row r="58" spans="1:16" x14ac:dyDescent="0.15">
      <c r="A58" s="181" t="s">
        <v>41</v>
      </c>
      <c r="B58" s="181"/>
      <c r="C58" s="181"/>
      <c r="D58" s="181">
        <f>'将来負担比率（分子）の構造'!I$50</f>
        <v>3352</v>
      </c>
      <c r="E58" s="181"/>
      <c r="F58" s="181"/>
      <c r="G58" s="181">
        <f>'将来負担比率（分子）の構造'!J$50</f>
        <v>3211</v>
      </c>
      <c r="H58" s="181"/>
      <c r="I58" s="181"/>
      <c r="J58" s="181">
        <f>'将来負担比率（分子）の構造'!K$50</f>
        <v>3002</v>
      </c>
      <c r="K58" s="181"/>
      <c r="L58" s="181"/>
      <c r="M58" s="181">
        <f>'将来負担比率（分子）の構造'!L$50</f>
        <v>3000</v>
      </c>
      <c r="N58" s="181"/>
      <c r="O58" s="181"/>
      <c r="P58" s="181">
        <f>'将来負担比率（分子）の構造'!M$50</f>
        <v>2862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555</v>
      </c>
      <c r="C62" s="181"/>
      <c r="D62" s="181"/>
      <c r="E62" s="181">
        <f>'将来負担比率（分子）の構造'!J$45</f>
        <v>471</v>
      </c>
      <c r="F62" s="181"/>
      <c r="G62" s="181"/>
      <c r="H62" s="181">
        <f>'将来負担比率（分子）の構造'!K$45</f>
        <v>435</v>
      </c>
      <c r="I62" s="181"/>
      <c r="J62" s="181"/>
      <c r="K62" s="181">
        <f>'将来負担比率（分子）の構造'!L$45</f>
        <v>449</v>
      </c>
      <c r="L62" s="181"/>
      <c r="M62" s="181"/>
      <c r="N62" s="181">
        <f>'将来負担比率（分子）の構造'!M$45</f>
        <v>381</v>
      </c>
      <c r="O62" s="181"/>
      <c r="P62" s="181"/>
    </row>
    <row r="63" spans="1:16" x14ac:dyDescent="0.15">
      <c r="A63" s="181" t="s">
        <v>34</v>
      </c>
      <c r="B63" s="181">
        <f>'将来負担比率（分子）の構造'!I$44</f>
        <v>130</v>
      </c>
      <c r="C63" s="181"/>
      <c r="D63" s="181"/>
      <c r="E63" s="181">
        <f>'将来負担比率（分子）の構造'!J$44</f>
        <v>120</v>
      </c>
      <c r="F63" s="181"/>
      <c r="G63" s="181"/>
      <c r="H63" s="181">
        <f>'将来負担比率（分子）の構造'!K$44</f>
        <v>115</v>
      </c>
      <c r="I63" s="181"/>
      <c r="J63" s="181"/>
      <c r="K63" s="181">
        <f>'将来負担比率（分子）の構造'!L$44</f>
        <v>113</v>
      </c>
      <c r="L63" s="181"/>
      <c r="M63" s="181"/>
      <c r="N63" s="181">
        <f>'将来負担比率（分子）の構造'!M$44</f>
        <v>130</v>
      </c>
      <c r="O63" s="181"/>
      <c r="P63" s="181"/>
    </row>
    <row r="64" spans="1:16" x14ac:dyDescent="0.15">
      <c r="A64" s="181" t="s">
        <v>33</v>
      </c>
      <c r="B64" s="181">
        <f>'将来負担比率（分子）の構造'!I$43</f>
        <v>6229</v>
      </c>
      <c r="C64" s="181"/>
      <c r="D64" s="181"/>
      <c r="E64" s="181">
        <f>'将来負担比率（分子）の構造'!J$43</f>
        <v>6061</v>
      </c>
      <c r="F64" s="181"/>
      <c r="G64" s="181"/>
      <c r="H64" s="181">
        <f>'将来負担比率（分子）の構造'!K$43</f>
        <v>5741</v>
      </c>
      <c r="I64" s="181"/>
      <c r="J64" s="181"/>
      <c r="K64" s="181">
        <f>'将来負担比率（分子）の構造'!L$43</f>
        <v>5393</v>
      </c>
      <c r="L64" s="181"/>
      <c r="M64" s="181"/>
      <c r="N64" s="181">
        <f>'将来負担比率（分子）の構造'!M$43</f>
        <v>5073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6872</v>
      </c>
      <c r="C66" s="181"/>
      <c r="D66" s="181"/>
      <c r="E66" s="181">
        <f>'将来負担比率（分子）の構造'!J$41</f>
        <v>6739</v>
      </c>
      <c r="F66" s="181"/>
      <c r="G66" s="181"/>
      <c r="H66" s="181">
        <f>'将来負担比率（分子）の構造'!K$41</f>
        <v>7038</v>
      </c>
      <c r="I66" s="181"/>
      <c r="J66" s="181"/>
      <c r="K66" s="181">
        <f>'将来負担比率（分子）の構造'!L$41</f>
        <v>7180</v>
      </c>
      <c r="L66" s="181"/>
      <c r="M66" s="181"/>
      <c r="N66" s="181">
        <f>'将来負担比率（分子）の構造'!M$41</f>
        <v>7424</v>
      </c>
      <c r="O66" s="181"/>
      <c r="P66" s="181"/>
    </row>
    <row r="67" spans="1:16" x14ac:dyDescent="0.15">
      <c r="A67" s="181" t="s">
        <v>75</v>
      </c>
      <c r="B67" s="181" t="e">
        <f>NA()</f>
        <v>#N/A</v>
      </c>
      <c r="C67" s="181">
        <f>IF(ISNUMBER('将来負担比率（分子）の構造'!I$53), IF('将来負担比率（分子）の構造'!I$53 &lt; 0, 0, '将来負担比率（分子）の構造'!I$53), NA())</f>
        <v>1740</v>
      </c>
      <c r="D67" s="181" t="e">
        <f>NA()</f>
        <v>#N/A</v>
      </c>
      <c r="E67" s="181" t="e">
        <f>NA()</f>
        <v>#N/A</v>
      </c>
      <c r="F67" s="181">
        <f>IF(ISNUMBER('将来負担比率（分子）の構造'!J$53), IF('将来負担比率（分子）の構造'!J$53 &lt; 0, 0, '将来負担比率（分子）の構造'!J$53), NA())</f>
        <v>1704</v>
      </c>
      <c r="G67" s="181" t="e">
        <f>NA()</f>
        <v>#N/A</v>
      </c>
      <c r="H67" s="181" t="e">
        <f>NA()</f>
        <v>#N/A</v>
      </c>
      <c r="I67" s="181">
        <f>IF(ISNUMBER('将来負担比率（分子）の構造'!K$53), IF('将来負担比率（分子）の構造'!K$53 &lt; 0, 0, '将来負担比率（分子）の構造'!K$53), NA())</f>
        <v>1615</v>
      </c>
      <c r="J67" s="181" t="e">
        <f>NA()</f>
        <v>#N/A</v>
      </c>
      <c r="K67" s="181" t="e">
        <f>NA()</f>
        <v>#N/A</v>
      </c>
      <c r="L67" s="181">
        <f>IF(ISNUMBER('将来負担比率（分子）の構造'!L$53), IF('将来負担比率（分子）の構造'!L$53 &lt; 0, 0, '将来負担比率（分子）の構造'!L$53), NA())</f>
        <v>1436</v>
      </c>
      <c r="M67" s="181" t="e">
        <f>NA()</f>
        <v>#N/A</v>
      </c>
      <c r="N67" s="181" t="e">
        <f>NA()</f>
        <v>#N/A</v>
      </c>
      <c r="O67" s="181">
        <f>IF(ISNUMBER('将来負担比率（分子）の構造'!M$53), IF('将来負担比率（分子）の構造'!M$53 &lt; 0, 0, '将来負担比率（分子）の構造'!M$53), NA())</f>
        <v>1403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689</v>
      </c>
      <c r="C72" s="185">
        <f>基金残高に係る経年分析!G55</f>
        <v>720</v>
      </c>
      <c r="D72" s="185">
        <f>基金残高に係る経年分析!H55</f>
        <v>696</v>
      </c>
    </row>
    <row r="73" spans="1:16" x14ac:dyDescent="0.15">
      <c r="A73" s="184" t="s">
        <v>78</v>
      </c>
      <c r="B73" s="185">
        <f>基金残高に係る経年分析!F56</f>
        <v>106</v>
      </c>
      <c r="C73" s="185">
        <f>基金残高に係る経年分析!G56</f>
        <v>106</v>
      </c>
      <c r="D73" s="185">
        <f>基金残高に係る経年分析!H56</f>
        <v>107</v>
      </c>
    </row>
    <row r="74" spans="1:16" x14ac:dyDescent="0.15">
      <c r="A74" s="184" t="s">
        <v>79</v>
      </c>
      <c r="B74" s="185">
        <f>基金残高に係る経年分析!F57</f>
        <v>1800</v>
      </c>
      <c r="C74" s="185">
        <f>基金残高に係る経年分析!G57</f>
        <v>1694</v>
      </c>
      <c r="D74" s="185">
        <f>基金残高に係る経年分析!H57</f>
        <v>1564</v>
      </c>
    </row>
  </sheetData>
  <sheetProtection algorithmName="SHA-512" hashValue="XL6KWpZbulf0Pkli1YFynZdeaLhRQxk/g89PtNE/iVdGISApHWV+U/k+iH09e0fWtIXVSJwzCjsjvcdj6hkxdg==" saltValue="0TlfY/gW9DioJjzbDX6R+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1042847</v>
      </c>
      <c r="S5" s="673"/>
      <c r="T5" s="673"/>
      <c r="U5" s="673"/>
      <c r="V5" s="673"/>
      <c r="W5" s="673"/>
      <c r="X5" s="673"/>
      <c r="Y5" s="674"/>
      <c r="Z5" s="675">
        <v>14</v>
      </c>
      <c r="AA5" s="675"/>
      <c r="AB5" s="675"/>
      <c r="AC5" s="675"/>
      <c r="AD5" s="676">
        <v>1042847</v>
      </c>
      <c r="AE5" s="676"/>
      <c r="AF5" s="676"/>
      <c r="AG5" s="676"/>
      <c r="AH5" s="676"/>
      <c r="AI5" s="676"/>
      <c r="AJ5" s="676"/>
      <c r="AK5" s="676"/>
      <c r="AL5" s="677">
        <v>25.3</v>
      </c>
      <c r="AM5" s="678"/>
      <c r="AN5" s="678"/>
      <c r="AO5" s="679"/>
      <c r="AP5" s="669" t="s">
        <v>224</v>
      </c>
      <c r="AQ5" s="670"/>
      <c r="AR5" s="670"/>
      <c r="AS5" s="670"/>
      <c r="AT5" s="670"/>
      <c r="AU5" s="670"/>
      <c r="AV5" s="670"/>
      <c r="AW5" s="670"/>
      <c r="AX5" s="670"/>
      <c r="AY5" s="670"/>
      <c r="AZ5" s="670"/>
      <c r="BA5" s="670"/>
      <c r="BB5" s="670"/>
      <c r="BC5" s="670"/>
      <c r="BD5" s="670"/>
      <c r="BE5" s="670"/>
      <c r="BF5" s="671"/>
      <c r="BG5" s="683">
        <v>1041281</v>
      </c>
      <c r="BH5" s="684"/>
      <c r="BI5" s="684"/>
      <c r="BJ5" s="684"/>
      <c r="BK5" s="684"/>
      <c r="BL5" s="684"/>
      <c r="BM5" s="684"/>
      <c r="BN5" s="685"/>
      <c r="BO5" s="686">
        <v>99.8</v>
      </c>
      <c r="BP5" s="686"/>
      <c r="BQ5" s="686"/>
      <c r="BR5" s="686"/>
      <c r="BS5" s="687">
        <v>8</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49521</v>
      </c>
      <c r="S6" s="684"/>
      <c r="T6" s="684"/>
      <c r="U6" s="684"/>
      <c r="V6" s="684"/>
      <c r="W6" s="684"/>
      <c r="X6" s="684"/>
      <c r="Y6" s="685"/>
      <c r="Z6" s="686">
        <v>0.7</v>
      </c>
      <c r="AA6" s="686"/>
      <c r="AB6" s="686"/>
      <c r="AC6" s="686"/>
      <c r="AD6" s="687">
        <v>49521</v>
      </c>
      <c r="AE6" s="687"/>
      <c r="AF6" s="687"/>
      <c r="AG6" s="687"/>
      <c r="AH6" s="687"/>
      <c r="AI6" s="687"/>
      <c r="AJ6" s="687"/>
      <c r="AK6" s="687"/>
      <c r="AL6" s="688">
        <v>1.2</v>
      </c>
      <c r="AM6" s="689"/>
      <c r="AN6" s="689"/>
      <c r="AO6" s="690"/>
      <c r="AP6" s="680" t="s">
        <v>229</v>
      </c>
      <c r="AQ6" s="681"/>
      <c r="AR6" s="681"/>
      <c r="AS6" s="681"/>
      <c r="AT6" s="681"/>
      <c r="AU6" s="681"/>
      <c r="AV6" s="681"/>
      <c r="AW6" s="681"/>
      <c r="AX6" s="681"/>
      <c r="AY6" s="681"/>
      <c r="AZ6" s="681"/>
      <c r="BA6" s="681"/>
      <c r="BB6" s="681"/>
      <c r="BC6" s="681"/>
      <c r="BD6" s="681"/>
      <c r="BE6" s="681"/>
      <c r="BF6" s="682"/>
      <c r="BG6" s="683">
        <v>1041281</v>
      </c>
      <c r="BH6" s="684"/>
      <c r="BI6" s="684"/>
      <c r="BJ6" s="684"/>
      <c r="BK6" s="684"/>
      <c r="BL6" s="684"/>
      <c r="BM6" s="684"/>
      <c r="BN6" s="685"/>
      <c r="BO6" s="686">
        <v>99.8</v>
      </c>
      <c r="BP6" s="686"/>
      <c r="BQ6" s="686"/>
      <c r="BR6" s="686"/>
      <c r="BS6" s="687">
        <v>8</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84141</v>
      </c>
      <c r="CS6" s="684"/>
      <c r="CT6" s="684"/>
      <c r="CU6" s="684"/>
      <c r="CV6" s="684"/>
      <c r="CW6" s="684"/>
      <c r="CX6" s="684"/>
      <c r="CY6" s="685"/>
      <c r="CZ6" s="677">
        <v>1.2</v>
      </c>
      <c r="DA6" s="678"/>
      <c r="DB6" s="678"/>
      <c r="DC6" s="697"/>
      <c r="DD6" s="692" t="s">
        <v>231</v>
      </c>
      <c r="DE6" s="684"/>
      <c r="DF6" s="684"/>
      <c r="DG6" s="684"/>
      <c r="DH6" s="684"/>
      <c r="DI6" s="684"/>
      <c r="DJ6" s="684"/>
      <c r="DK6" s="684"/>
      <c r="DL6" s="684"/>
      <c r="DM6" s="684"/>
      <c r="DN6" s="684"/>
      <c r="DO6" s="684"/>
      <c r="DP6" s="685"/>
      <c r="DQ6" s="692">
        <v>84141</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1252</v>
      </c>
      <c r="S7" s="684"/>
      <c r="T7" s="684"/>
      <c r="U7" s="684"/>
      <c r="V7" s="684"/>
      <c r="W7" s="684"/>
      <c r="X7" s="684"/>
      <c r="Y7" s="685"/>
      <c r="Z7" s="686">
        <v>0</v>
      </c>
      <c r="AA7" s="686"/>
      <c r="AB7" s="686"/>
      <c r="AC7" s="686"/>
      <c r="AD7" s="687">
        <v>1252</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426356</v>
      </c>
      <c r="BH7" s="684"/>
      <c r="BI7" s="684"/>
      <c r="BJ7" s="684"/>
      <c r="BK7" s="684"/>
      <c r="BL7" s="684"/>
      <c r="BM7" s="684"/>
      <c r="BN7" s="685"/>
      <c r="BO7" s="686">
        <v>40.9</v>
      </c>
      <c r="BP7" s="686"/>
      <c r="BQ7" s="686"/>
      <c r="BR7" s="686"/>
      <c r="BS7" s="687">
        <v>8</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1148094</v>
      </c>
      <c r="CS7" s="684"/>
      <c r="CT7" s="684"/>
      <c r="CU7" s="684"/>
      <c r="CV7" s="684"/>
      <c r="CW7" s="684"/>
      <c r="CX7" s="684"/>
      <c r="CY7" s="685"/>
      <c r="CZ7" s="686">
        <v>15.7</v>
      </c>
      <c r="DA7" s="686"/>
      <c r="DB7" s="686"/>
      <c r="DC7" s="686"/>
      <c r="DD7" s="692">
        <v>117306</v>
      </c>
      <c r="DE7" s="684"/>
      <c r="DF7" s="684"/>
      <c r="DG7" s="684"/>
      <c r="DH7" s="684"/>
      <c r="DI7" s="684"/>
      <c r="DJ7" s="684"/>
      <c r="DK7" s="684"/>
      <c r="DL7" s="684"/>
      <c r="DM7" s="684"/>
      <c r="DN7" s="684"/>
      <c r="DO7" s="684"/>
      <c r="DP7" s="685"/>
      <c r="DQ7" s="692">
        <v>882163</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4441</v>
      </c>
      <c r="S8" s="684"/>
      <c r="T8" s="684"/>
      <c r="U8" s="684"/>
      <c r="V8" s="684"/>
      <c r="W8" s="684"/>
      <c r="X8" s="684"/>
      <c r="Y8" s="685"/>
      <c r="Z8" s="686">
        <v>0.1</v>
      </c>
      <c r="AA8" s="686"/>
      <c r="AB8" s="686"/>
      <c r="AC8" s="686"/>
      <c r="AD8" s="687">
        <v>4441</v>
      </c>
      <c r="AE8" s="687"/>
      <c r="AF8" s="687"/>
      <c r="AG8" s="687"/>
      <c r="AH8" s="687"/>
      <c r="AI8" s="687"/>
      <c r="AJ8" s="687"/>
      <c r="AK8" s="687"/>
      <c r="AL8" s="688">
        <v>0.1</v>
      </c>
      <c r="AM8" s="689"/>
      <c r="AN8" s="689"/>
      <c r="AO8" s="690"/>
      <c r="AP8" s="680" t="s">
        <v>236</v>
      </c>
      <c r="AQ8" s="681"/>
      <c r="AR8" s="681"/>
      <c r="AS8" s="681"/>
      <c r="AT8" s="681"/>
      <c r="AU8" s="681"/>
      <c r="AV8" s="681"/>
      <c r="AW8" s="681"/>
      <c r="AX8" s="681"/>
      <c r="AY8" s="681"/>
      <c r="AZ8" s="681"/>
      <c r="BA8" s="681"/>
      <c r="BB8" s="681"/>
      <c r="BC8" s="681"/>
      <c r="BD8" s="681"/>
      <c r="BE8" s="681"/>
      <c r="BF8" s="682"/>
      <c r="BG8" s="683">
        <v>20172</v>
      </c>
      <c r="BH8" s="684"/>
      <c r="BI8" s="684"/>
      <c r="BJ8" s="684"/>
      <c r="BK8" s="684"/>
      <c r="BL8" s="684"/>
      <c r="BM8" s="684"/>
      <c r="BN8" s="685"/>
      <c r="BO8" s="686">
        <v>1.9</v>
      </c>
      <c r="BP8" s="686"/>
      <c r="BQ8" s="686"/>
      <c r="BR8" s="686"/>
      <c r="BS8" s="692" t="s">
        <v>137</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2075624</v>
      </c>
      <c r="CS8" s="684"/>
      <c r="CT8" s="684"/>
      <c r="CU8" s="684"/>
      <c r="CV8" s="684"/>
      <c r="CW8" s="684"/>
      <c r="CX8" s="684"/>
      <c r="CY8" s="685"/>
      <c r="CZ8" s="686">
        <v>28.4</v>
      </c>
      <c r="DA8" s="686"/>
      <c r="DB8" s="686"/>
      <c r="DC8" s="686"/>
      <c r="DD8" s="692">
        <v>62151</v>
      </c>
      <c r="DE8" s="684"/>
      <c r="DF8" s="684"/>
      <c r="DG8" s="684"/>
      <c r="DH8" s="684"/>
      <c r="DI8" s="684"/>
      <c r="DJ8" s="684"/>
      <c r="DK8" s="684"/>
      <c r="DL8" s="684"/>
      <c r="DM8" s="684"/>
      <c r="DN8" s="684"/>
      <c r="DO8" s="684"/>
      <c r="DP8" s="685"/>
      <c r="DQ8" s="692">
        <v>1200282</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3114</v>
      </c>
      <c r="S9" s="684"/>
      <c r="T9" s="684"/>
      <c r="U9" s="684"/>
      <c r="V9" s="684"/>
      <c r="W9" s="684"/>
      <c r="X9" s="684"/>
      <c r="Y9" s="685"/>
      <c r="Z9" s="686">
        <v>0</v>
      </c>
      <c r="AA9" s="686"/>
      <c r="AB9" s="686"/>
      <c r="AC9" s="686"/>
      <c r="AD9" s="687">
        <v>3114</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368784</v>
      </c>
      <c r="BH9" s="684"/>
      <c r="BI9" s="684"/>
      <c r="BJ9" s="684"/>
      <c r="BK9" s="684"/>
      <c r="BL9" s="684"/>
      <c r="BM9" s="684"/>
      <c r="BN9" s="685"/>
      <c r="BO9" s="686">
        <v>35.4</v>
      </c>
      <c r="BP9" s="686"/>
      <c r="BQ9" s="686"/>
      <c r="BR9" s="686"/>
      <c r="BS9" s="692" t="s">
        <v>231</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746219</v>
      </c>
      <c r="CS9" s="684"/>
      <c r="CT9" s="684"/>
      <c r="CU9" s="684"/>
      <c r="CV9" s="684"/>
      <c r="CW9" s="684"/>
      <c r="CX9" s="684"/>
      <c r="CY9" s="685"/>
      <c r="CZ9" s="686">
        <v>10.199999999999999</v>
      </c>
      <c r="DA9" s="686"/>
      <c r="DB9" s="686"/>
      <c r="DC9" s="686"/>
      <c r="DD9" s="692">
        <v>4877</v>
      </c>
      <c r="DE9" s="684"/>
      <c r="DF9" s="684"/>
      <c r="DG9" s="684"/>
      <c r="DH9" s="684"/>
      <c r="DI9" s="684"/>
      <c r="DJ9" s="684"/>
      <c r="DK9" s="684"/>
      <c r="DL9" s="684"/>
      <c r="DM9" s="684"/>
      <c r="DN9" s="684"/>
      <c r="DO9" s="684"/>
      <c r="DP9" s="685"/>
      <c r="DQ9" s="692">
        <v>633719</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231</v>
      </c>
      <c r="S10" s="684"/>
      <c r="T10" s="684"/>
      <c r="U10" s="684"/>
      <c r="V10" s="684"/>
      <c r="W10" s="684"/>
      <c r="X10" s="684"/>
      <c r="Y10" s="685"/>
      <c r="Z10" s="686" t="s">
        <v>231</v>
      </c>
      <c r="AA10" s="686"/>
      <c r="AB10" s="686"/>
      <c r="AC10" s="686"/>
      <c r="AD10" s="687" t="s">
        <v>231</v>
      </c>
      <c r="AE10" s="687"/>
      <c r="AF10" s="687"/>
      <c r="AG10" s="687"/>
      <c r="AH10" s="687"/>
      <c r="AI10" s="687"/>
      <c r="AJ10" s="687"/>
      <c r="AK10" s="687"/>
      <c r="AL10" s="688" t="s">
        <v>231</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20337</v>
      </c>
      <c r="BH10" s="684"/>
      <c r="BI10" s="684"/>
      <c r="BJ10" s="684"/>
      <c r="BK10" s="684"/>
      <c r="BL10" s="684"/>
      <c r="BM10" s="684"/>
      <c r="BN10" s="685"/>
      <c r="BO10" s="686">
        <v>2</v>
      </c>
      <c r="BP10" s="686"/>
      <c r="BQ10" s="686"/>
      <c r="BR10" s="686"/>
      <c r="BS10" s="692" t="s">
        <v>127</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t="s">
        <v>137</v>
      </c>
      <c r="CS10" s="684"/>
      <c r="CT10" s="684"/>
      <c r="CU10" s="684"/>
      <c r="CV10" s="684"/>
      <c r="CW10" s="684"/>
      <c r="CX10" s="684"/>
      <c r="CY10" s="685"/>
      <c r="CZ10" s="686" t="s">
        <v>231</v>
      </c>
      <c r="DA10" s="686"/>
      <c r="DB10" s="686"/>
      <c r="DC10" s="686"/>
      <c r="DD10" s="692" t="s">
        <v>127</v>
      </c>
      <c r="DE10" s="684"/>
      <c r="DF10" s="684"/>
      <c r="DG10" s="684"/>
      <c r="DH10" s="684"/>
      <c r="DI10" s="684"/>
      <c r="DJ10" s="684"/>
      <c r="DK10" s="684"/>
      <c r="DL10" s="684"/>
      <c r="DM10" s="684"/>
      <c r="DN10" s="684"/>
      <c r="DO10" s="684"/>
      <c r="DP10" s="685"/>
      <c r="DQ10" s="692" t="s">
        <v>127</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182104</v>
      </c>
      <c r="S11" s="684"/>
      <c r="T11" s="684"/>
      <c r="U11" s="684"/>
      <c r="V11" s="684"/>
      <c r="W11" s="684"/>
      <c r="X11" s="684"/>
      <c r="Y11" s="685"/>
      <c r="Z11" s="688">
        <v>2.4</v>
      </c>
      <c r="AA11" s="689"/>
      <c r="AB11" s="689"/>
      <c r="AC11" s="701"/>
      <c r="AD11" s="692">
        <v>182104</v>
      </c>
      <c r="AE11" s="684"/>
      <c r="AF11" s="684"/>
      <c r="AG11" s="684"/>
      <c r="AH11" s="684"/>
      <c r="AI11" s="684"/>
      <c r="AJ11" s="684"/>
      <c r="AK11" s="685"/>
      <c r="AL11" s="688">
        <v>4.4000000000000004</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17063</v>
      </c>
      <c r="BH11" s="684"/>
      <c r="BI11" s="684"/>
      <c r="BJ11" s="684"/>
      <c r="BK11" s="684"/>
      <c r="BL11" s="684"/>
      <c r="BM11" s="684"/>
      <c r="BN11" s="685"/>
      <c r="BO11" s="686">
        <v>1.6</v>
      </c>
      <c r="BP11" s="686"/>
      <c r="BQ11" s="686"/>
      <c r="BR11" s="686"/>
      <c r="BS11" s="692">
        <v>8</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434598</v>
      </c>
      <c r="CS11" s="684"/>
      <c r="CT11" s="684"/>
      <c r="CU11" s="684"/>
      <c r="CV11" s="684"/>
      <c r="CW11" s="684"/>
      <c r="CX11" s="684"/>
      <c r="CY11" s="685"/>
      <c r="CZ11" s="686">
        <v>5.9</v>
      </c>
      <c r="DA11" s="686"/>
      <c r="DB11" s="686"/>
      <c r="DC11" s="686"/>
      <c r="DD11" s="692">
        <v>133838</v>
      </c>
      <c r="DE11" s="684"/>
      <c r="DF11" s="684"/>
      <c r="DG11" s="684"/>
      <c r="DH11" s="684"/>
      <c r="DI11" s="684"/>
      <c r="DJ11" s="684"/>
      <c r="DK11" s="684"/>
      <c r="DL11" s="684"/>
      <c r="DM11" s="684"/>
      <c r="DN11" s="684"/>
      <c r="DO11" s="684"/>
      <c r="DP11" s="685"/>
      <c r="DQ11" s="692">
        <v>166658</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137</v>
      </c>
      <c r="S12" s="684"/>
      <c r="T12" s="684"/>
      <c r="U12" s="684"/>
      <c r="V12" s="684"/>
      <c r="W12" s="684"/>
      <c r="X12" s="684"/>
      <c r="Y12" s="685"/>
      <c r="Z12" s="686">
        <v>0</v>
      </c>
      <c r="AA12" s="686"/>
      <c r="AB12" s="686"/>
      <c r="AC12" s="686"/>
      <c r="AD12" s="687">
        <v>137</v>
      </c>
      <c r="AE12" s="687"/>
      <c r="AF12" s="687"/>
      <c r="AG12" s="687"/>
      <c r="AH12" s="687"/>
      <c r="AI12" s="687"/>
      <c r="AJ12" s="687"/>
      <c r="AK12" s="687"/>
      <c r="AL12" s="688">
        <v>0</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494863</v>
      </c>
      <c r="BH12" s="684"/>
      <c r="BI12" s="684"/>
      <c r="BJ12" s="684"/>
      <c r="BK12" s="684"/>
      <c r="BL12" s="684"/>
      <c r="BM12" s="684"/>
      <c r="BN12" s="685"/>
      <c r="BO12" s="686">
        <v>47.5</v>
      </c>
      <c r="BP12" s="686"/>
      <c r="BQ12" s="686"/>
      <c r="BR12" s="686"/>
      <c r="BS12" s="692" t="s">
        <v>127</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155158</v>
      </c>
      <c r="CS12" s="684"/>
      <c r="CT12" s="684"/>
      <c r="CU12" s="684"/>
      <c r="CV12" s="684"/>
      <c r="CW12" s="684"/>
      <c r="CX12" s="684"/>
      <c r="CY12" s="685"/>
      <c r="CZ12" s="686">
        <v>2.1</v>
      </c>
      <c r="DA12" s="686"/>
      <c r="DB12" s="686"/>
      <c r="DC12" s="686"/>
      <c r="DD12" s="692" t="s">
        <v>231</v>
      </c>
      <c r="DE12" s="684"/>
      <c r="DF12" s="684"/>
      <c r="DG12" s="684"/>
      <c r="DH12" s="684"/>
      <c r="DI12" s="684"/>
      <c r="DJ12" s="684"/>
      <c r="DK12" s="684"/>
      <c r="DL12" s="684"/>
      <c r="DM12" s="684"/>
      <c r="DN12" s="684"/>
      <c r="DO12" s="684"/>
      <c r="DP12" s="685"/>
      <c r="DQ12" s="692">
        <v>91152</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231</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493780</v>
      </c>
      <c r="BH13" s="684"/>
      <c r="BI13" s="684"/>
      <c r="BJ13" s="684"/>
      <c r="BK13" s="684"/>
      <c r="BL13" s="684"/>
      <c r="BM13" s="684"/>
      <c r="BN13" s="685"/>
      <c r="BO13" s="686">
        <v>47.3</v>
      </c>
      <c r="BP13" s="686"/>
      <c r="BQ13" s="686"/>
      <c r="BR13" s="686"/>
      <c r="BS13" s="692" t="s">
        <v>127</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610835</v>
      </c>
      <c r="CS13" s="684"/>
      <c r="CT13" s="684"/>
      <c r="CU13" s="684"/>
      <c r="CV13" s="684"/>
      <c r="CW13" s="684"/>
      <c r="CX13" s="684"/>
      <c r="CY13" s="685"/>
      <c r="CZ13" s="686">
        <v>8.3000000000000007</v>
      </c>
      <c r="DA13" s="686"/>
      <c r="DB13" s="686"/>
      <c r="DC13" s="686"/>
      <c r="DD13" s="692">
        <v>167260</v>
      </c>
      <c r="DE13" s="684"/>
      <c r="DF13" s="684"/>
      <c r="DG13" s="684"/>
      <c r="DH13" s="684"/>
      <c r="DI13" s="684"/>
      <c r="DJ13" s="684"/>
      <c r="DK13" s="684"/>
      <c r="DL13" s="684"/>
      <c r="DM13" s="684"/>
      <c r="DN13" s="684"/>
      <c r="DO13" s="684"/>
      <c r="DP13" s="685"/>
      <c r="DQ13" s="692">
        <v>241450</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6634</v>
      </c>
      <c r="S14" s="684"/>
      <c r="T14" s="684"/>
      <c r="U14" s="684"/>
      <c r="V14" s="684"/>
      <c r="W14" s="684"/>
      <c r="X14" s="684"/>
      <c r="Y14" s="685"/>
      <c r="Z14" s="686">
        <v>0.1</v>
      </c>
      <c r="AA14" s="686"/>
      <c r="AB14" s="686"/>
      <c r="AC14" s="686"/>
      <c r="AD14" s="687">
        <v>6634</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42269</v>
      </c>
      <c r="BH14" s="684"/>
      <c r="BI14" s="684"/>
      <c r="BJ14" s="684"/>
      <c r="BK14" s="684"/>
      <c r="BL14" s="684"/>
      <c r="BM14" s="684"/>
      <c r="BN14" s="685"/>
      <c r="BO14" s="686">
        <v>4.0999999999999996</v>
      </c>
      <c r="BP14" s="686"/>
      <c r="BQ14" s="686"/>
      <c r="BR14" s="686"/>
      <c r="BS14" s="692" t="s">
        <v>127</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223684</v>
      </c>
      <c r="CS14" s="684"/>
      <c r="CT14" s="684"/>
      <c r="CU14" s="684"/>
      <c r="CV14" s="684"/>
      <c r="CW14" s="684"/>
      <c r="CX14" s="684"/>
      <c r="CY14" s="685"/>
      <c r="CZ14" s="686">
        <v>3.1</v>
      </c>
      <c r="DA14" s="686"/>
      <c r="DB14" s="686"/>
      <c r="DC14" s="686"/>
      <c r="DD14" s="692">
        <v>8944</v>
      </c>
      <c r="DE14" s="684"/>
      <c r="DF14" s="684"/>
      <c r="DG14" s="684"/>
      <c r="DH14" s="684"/>
      <c r="DI14" s="684"/>
      <c r="DJ14" s="684"/>
      <c r="DK14" s="684"/>
      <c r="DL14" s="684"/>
      <c r="DM14" s="684"/>
      <c r="DN14" s="684"/>
      <c r="DO14" s="684"/>
      <c r="DP14" s="685"/>
      <c r="DQ14" s="692">
        <v>207071</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231</v>
      </c>
      <c r="S15" s="684"/>
      <c r="T15" s="684"/>
      <c r="U15" s="684"/>
      <c r="V15" s="684"/>
      <c r="W15" s="684"/>
      <c r="X15" s="684"/>
      <c r="Y15" s="685"/>
      <c r="Z15" s="686" t="s">
        <v>127</v>
      </c>
      <c r="AA15" s="686"/>
      <c r="AB15" s="686"/>
      <c r="AC15" s="686"/>
      <c r="AD15" s="687" t="s">
        <v>231</v>
      </c>
      <c r="AE15" s="687"/>
      <c r="AF15" s="687"/>
      <c r="AG15" s="687"/>
      <c r="AH15" s="687"/>
      <c r="AI15" s="687"/>
      <c r="AJ15" s="687"/>
      <c r="AK15" s="687"/>
      <c r="AL15" s="688" t="s">
        <v>231</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77793</v>
      </c>
      <c r="BH15" s="684"/>
      <c r="BI15" s="684"/>
      <c r="BJ15" s="684"/>
      <c r="BK15" s="684"/>
      <c r="BL15" s="684"/>
      <c r="BM15" s="684"/>
      <c r="BN15" s="685"/>
      <c r="BO15" s="686">
        <v>7.5</v>
      </c>
      <c r="BP15" s="686"/>
      <c r="BQ15" s="686"/>
      <c r="BR15" s="686"/>
      <c r="BS15" s="692" t="s">
        <v>231</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1081809</v>
      </c>
      <c r="CS15" s="684"/>
      <c r="CT15" s="684"/>
      <c r="CU15" s="684"/>
      <c r="CV15" s="684"/>
      <c r="CW15" s="684"/>
      <c r="CX15" s="684"/>
      <c r="CY15" s="685"/>
      <c r="CZ15" s="686">
        <v>14.8</v>
      </c>
      <c r="DA15" s="686"/>
      <c r="DB15" s="686"/>
      <c r="DC15" s="686"/>
      <c r="DD15" s="692">
        <v>648028</v>
      </c>
      <c r="DE15" s="684"/>
      <c r="DF15" s="684"/>
      <c r="DG15" s="684"/>
      <c r="DH15" s="684"/>
      <c r="DI15" s="684"/>
      <c r="DJ15" s="684"/>
      <c r="DK15" s="684"/>
      <c r="DL15" s="684"/>
      <c r="DM15" s="684"/>
      <c r="DN15" s="684"/>
      <c r="DO15" s="684"/>
      <c r="DP15" s="685"/>
      <c r="DQ15" s="692">
        <v>417214</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1496</v>
      </c>
      <c r="S16" s="684"/>
      <c r="T16" s="684"/>
      <c r="U16" s="684"/>
      <c r="V16" s="684"/>
      <c r="W16" s="684"/>
      <c r="X16" s="684"/>
      <c r="Y16" s="685"/>
      <c r="Z16" s="686">
        <v>0</v>
      </c>
      <c r="AA16" s="686"/>
      <c r="AB16" s="686"/>
      <c r="AC16" s="686"/>
      <c r="AD16" s="687">
        <v>1496</v>
      </c>
      <c r="AE16" s="687"/>
      <c r="AF16" s="687"/>
      <c r="AG16" s="687"/>
      <c r="AH16" s="687"/>
      <c r="AI16" s="687"/>
      <c r="AJ16" s="687"/>
      <c r="AK16" s="687"/>
      <c r="AL16" s="688">
        <v>0</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127</v>
      </c>
      <c r="BP16" s="686"/>
      <c r="BQ16" s="686"/>
      <c r="BR16" s="686"/>
      <c r="BS16" s="692" t="s">
        <v>137</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10844</v>
      </c>
      <c r="CS16" s="684"/>
      <c r="CT16" s="684"/>
      <c r="CU16" s="684"/>
      <c r="CV16" s="684"/>
      <c r="CW16" s="684"/>
      <c r="CX16" s="684"/>
      <c r="CY16" s="685"/>
      <c r="CZ16" s="686">
        <v>0.1</v>
      </c>
      <c r="DA16" s="686"/>
      <c r="DB16" s="686"/>
      <c r="DC16" s="686"/>
      <c r="DD16" s="692" t="s">
        <v>231</v>
      </c>
      <c r="DE16" s="684"/>
      <c r="DF16" s="684"/>
      <c r="DG16" s="684"/>
      <c r="DH16" s="684"/>
      <c r="DI16" s="684"/>
      <c r="DJ16" s="684"/>
      <c r="DK16" s="684"/>
      <c r="DL16" s="684"/>
      <c r="DM16" s="684"/>
      <c r="DN16" s="684"/>
      <c r="DO16" s="684"/>
      <c r="DP16" s="685"/>
      <c r="DQ16" s="692">
        <v>2276</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35576</v>
      </c>
      <c r="S17" s="684"/>
      <c r="T17" s="684"/>
      <c r="U17" s="684"/>
      <c r="V17" s="684"/>
      <c r="W17" s="684"/>
      <c r="X17" s="684"/>
      <c r="Y17" s="685"/>
      <c r="Z17" s="686">
        <v>0.5</v>
      </c>
      <c r="AA17" s="686"/>
      <c r="AB17" s="686"/>
      <c r="AC17" s="686"/>
      <c r="AD17" s="687">
        <v>35576</v>
      </c>
      <c r="AE17" s="687"/>
      <c r="AF17" s="687"/>
      <c r="AG17" s="687"/>
      <c r="AH17" s="687"/>
      <c r="AI17" s="687"/>
      <c r="AJ17" s="687"/>
      <c r="AK17" s="687"/>
      <c r="AL17" s="688">
        <v>0.9</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231</v>
      </c>
      <c r="BP17" s="686"/>
      <c r="BQ17" s="686"/>
      <c r="BR17" s="686"/>
      <c r="BS17" s="692" t="s">
        <v>127</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745575</v>
      </c>
      <c r="CS17" s="684"/>
      <c r="CT17" s="684"/>
      <c r="CU17" s="684"/>
      <c r="CV17" s="684"/>
      <c r="CW17" s="684"/>
      <c r="CX17" s="684"/>
      <c r="CY17" s="685"/>
      <c r="CZ17" s="686">
        <v>10.199999999999999</v>
      </c>
      <c r="DA17" s="686"/>
      <c r="DB17" s="686"/>
      <c r="DC17" s="686"/>
      <c r="DD17" s="692" t="s">
        <v>127</v>
      </c>
      <c r="DE17" s="684"/>
      <c r="DF17" s="684"/>
      <c r="DG17" s="684"/>
      <c r="DH17" s="684"/>
      <c r="DI17" s="684"/>
      <c r="DJ17" s="684"/>
      <c r="DK17" s="684"/>
      <c r="DL17" s="684"/>
      <c r="DM17" s="684"/>
      <c r="DN17" s="684"/>
      <c r="DO17" s="684"/>
      <c r="DP17" s="685"/>
      <c r="DQ17" s="692">
        <v>724756</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4857</v>
      </c>
      <c r="S18" s="684"/>
      <c r="T18" s="684"/>
      <c r="U18" s="684"/>
      <c r="V18" s="684"/>
      <c r="W18" s="684"/>
      <c r="X18" s="684"/>
      <c r="Y18" s="685"/>
      <c r="Z18" s="686">
        <v>0.1</v>
      </c>
      <c r="AA18" s="686"/>
      <c r="AB18" s="686"/>
      <c r="AC18" s="686"/>
      <c r="AD18" s="687">
        <v>4857</v>
      </c>
      <c r="AE18" s="687"/>
      <c r="AF18" s="687"/>
      <c r="AG18" s="687"/>
      <c r="AH18" s="687"/>
      <c r="AI18" s="687"/>
      <c r="AJ18" s="687"/>
      <c r="AK18" s="687"/>
      <c r="AL18" s="688">
        <v>0.1</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231</v>
      </c>
      <c r="BP18" s="686"/>
      <c r="BQ18" s="686"/>
      <c r="BR18" s="686"/>
      <c r="BS18" s="692" t="s">
        <v>127</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137</v>
      </c>
      <c r="DE18" s="684"/>
      <c r="DF18" s="684"/>
      <c r="DG18" s="684"/>
      <c r="DH18" s="684"/>
      <c r="DI18" s="684"/>
      <c r="DJ18" s="684"/>
      <c r="DK18" s="684"/>
      <c r="DL18" s="684"/>
      <c r="DM18" s="684"/>
      <c r="DN18" s="684"/>
      <c r="DO18" s="684"/>
      <c r="DP18" s="685"/>
      <c r="DQ18" s="692" t="s">
        <v>231</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867</v>
      </c>
      <c r="S19" s="684"/>
      <c r="T19" s="684"/>
      <c r="U19" s="684"/>
      <c r="V19" s="684"/>
      <c r="W19" s="684"/>
      <c r="X19" s="684"/>
      <c r="Y19" s="685"/>
      <c r="Z19" s="686">
        <v>0</v>
      </c>
      <c r="AA19" s="686"/>
      <c r="AB19" s="686"/>
      <c r="AC19" s="686"/>
      <c r="AD19" s="687">
        <v>867</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1566</v>
      </c>
      <c r="BH19" s="684"/>
      <c r="BI19" s="684"/>
      <c r="BJ19" s="684"/>
      <c r="BK19" s="684"/>
      <c r="BL19" s="684"/>
      <c r="BM19" s="684"/>
      <c r="BN19" s="685"/>
      <c r="BO19" s="686">
        <v>0.2</v>
      </c>
      <c r="BP19" s="686"/>
      <c r="BQ19" s="686"/>
      <c r="BR19" s="686"/>
      <c r="BS19" s="692" t="s">
        <v>127</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137</v>
      </c>
      <c r="DA19" s="686"/>
      <c r="DB19" s="686"/>
      <c r="DC19" s="686"/>
      <c r="DD19" s="692" t="s">
        <v>127</v>
      </c>
      <c r="DE19" s="684"/>
      <c r="DF19" s="684"/>
      <c r="DG19" s="684"/>
      <c r="DH19" s="684"/>
      <c r="DI19" s="684"/>
      <c r="DJ19" s="684"/>
      <c r="DK19" s="684"/>
      <c r="DL19" s="684"/>
      <c r="DM19" s="684"/>
      <c r="DN19" s="684"/>
      <c r="DO19" s="684"/>
      <c r="DP19" s="685"/>
      <c r="DQ19" s="692" t="s">
        <v>231</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303</v>
      </c>
      <c r="S20" s="684"/>
      <c r="T20" s="684"/>
      <c r="U20" s="684"/>
      <c r="V20" s="684"/>
      <c r="W20" s="684"/>
      <c r="X20" s="684"/>
      <c r="Y20" s="685"/>
      <c r="Z20" s="686">
        <v>0</v>
      </c>
      <c r="AA20" s="686"/>
      <c r="AB20" s="686"/>
      <c r="AC20" s="686"/>
      <c r="AD20" s="687">
        <v>303</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1566</v>
      </c>
      <c r="BH20" s="684"/>
      <c r="BI20" s="684"/>
      <c r="BJ20" s="684"/>
      <c r="BK20" s="684"/>
      <c r="BL20" s="684"/>
      <c r="BM20" s="684"/>
      <c r="BN20" s="685"/>
      <c r="BO20" s="686">
        <v>0.2</v>
      </c>
      <c r="BP20" s="686"/>
      <c r="BQ20" s="686"/>
      <c r="BR20" s="686"/>
      <c r="BS20" s="692" t="s">
        <v>231</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7316581</v>
      </c>
      <c r="CS20" s="684"/>
      <c r="CT20" s="684"/>
      <c r="CU20" s="684"/>
      <c r="CV20" s="684"/>
      <c r="CW20" s="684"/>
      <c r="CX20" s="684"/>
      <c r="CY20" s="685"/>
      <c r="CZ20" s="686">
        <v>100</v>
      </c>
      <c r="DA20" s="686"/>
      <c r="DB20" s="686"/>
      <c r="DC20" s="686"/>
      <c r="DD20" s="692">
        <v>1142404</v>
      </c>
      <c r="DE20" s="684"/>
      <c r="DF20" s="684"/>
      <c r="DG20" s="684"/>
      <c r="DH20" s="684"/>
      <c r="DI20" s="684"/>
      <c r="DJ20" s="684"/>
      <c r="DK20" s="684"/>
      <c r="DL20" s="684"/>
      <c r="DM20" s="684"/>
      <c r="DN20" s="684"/>
      <c r="DO20" s="684"/>
      <c r="DP20" s="685"/>
      <c r="DQ20" s="692">
        <v>4650882</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29549</v>
      </c>
      <c r="S21" s="684"/>
      <c r="T21" s="684"/>
      <c r="U21" s="684"/>
      <c r="V21" s="684"/>
      <c r="W21" s="684"/>
      <c r="X21" s="684"/>
      <c r="Y21" s="685"/>
      <c r="Z21" s="686">
        <v>0.4</v>
      </c>
      <c r="AA21" s="686"/>
      <c r="AB21" s="686"/>
      <c r="AC21" s="686"/>
      <c r="AD21" s="687">
        <v>29549</v>
      </c>
      <c r="AE21" s="687"/>
      <c r="AF21" s="687"/>
      <c r="AG21" s="687"/>
      <c r="AH21" s="687"/>
      <c r="AI21" s="687"/>
      <c r="AJ21" s="687"/>
      <c r="AK21" s="687"/>
      <c r="AL21" s="688">
        <v>0.7</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1566</v>
      </c>
      <c r="BH21" s="684"/>
      <c r="BI21" s="684"/>
      <c r="BJ21" s="684"/>
      <c r="BK21" s="684"/>
      <c r="BL21" s="684"/>
      <c r="BM21" s="684"/>
      <c r="BN21" s="685"/>
      <c r="BO21" s="686">
        <v>0.2</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3064967</v>
      </c>
      <c r="S22" s="684"/>
      <c r="T22" s="684"/>
      <c r="U22" s="684"/>
      <c r="V22" s="684"/>
      <c r="W22" s="684"/>
      <c r="X22" s="684"/>
      <c r="Y22" s="685"/>
      <c r="Z22" s="686">
        <v>41.1</v>
      </c>
      <c r="AA22" s="686"/>
      <c r="AB22" s="686"/>
      <c r="AC22" s="686"/>
      <c r="AD22" s="687">
        <v>2784970</v>
      </c>
      <c r="AE22" s="687"/>
      <c r="AF22" s="687"/>
      <c r="AG22" s="687"/>
      <c r="AH22" s="687"/>
      <c r="AI22" s="687"/>
      <c r="AJ22" s="687"/>
      <c r="AK22" s="687"/>
      <c r="AL22" s="688">
        <v>67.599999999999994</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137</v>
      </c>
      <c r="BP22" s="686"/>
      <c r="BQ22" s="686"/>
      <c r="BR22" s="686"/>
      <c r="BS22" s="692" t="s">
        <v>127</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2784970</v>
      </c>
      <c r="S23" s="684"/>
      <c r="T23" s="684"/>
      <c r="U23" s="684"/>
      <c r="V23" s="684"/>
      <c r="W23" s="684"/>
      <c r="X23" s="684"/>
      <c r="Y23" s="685"/>
      <c r="Z23" s="686">
        <v>37.4</v>
      </c>
      <c r="AA23" s="686"/>
      <c r="AB23" s="686"/>
      <c r="AC23" s="686"/>
      <c r="AD23" s="687">
        <v>2784970</v>
      </c>
      <c r="AE23" s="687"/>
      <c r="AF23" s="687"/>
      <c r="AG23" s="687"/>
      <c r="AH23" s="687"/>
      <c r="AI23" s="687"/>
      <c r="AJ23" s="687"/>
      <c r="AK23" s="687"/>
      <c r="AL23" s="688">
        <v>67.599999999999994</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231</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279997</v>
      </c>
      <c r="S24" s="684"/>
      <c r="T24" s="684"/>
      <c r="U24" s="684"/>
      <c r="V24" s="684"/>
      <c r="W24" s="684"/>
      <c r="X24" s="684"/>
      <c r="Y24" s="685"/>
      <c r="Z24" s="686">
        <v>3.8</v>
      </c>
      <c r="AA24" s="686"/>
      <c r="AB24" s="686"/>
      <c r="AC24" s="686"/>
      <c r="AD24" s="687" t="s">
        <v>231</v>
      </c>
      <c r="AE24" s="687"/>
      <c r="AF24" s="687"/>
      <c r="AG24" s="687"/>
      <c r="AH24" s="687"/>
      <c r="AI24" s="687"/>
      <c r="AJ24" s="687"/>
      <c r="AK24" s="687"/>
      <c r="AL24" s="688" t="s">
        <v>127</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137</v>
      </c>
      <c r="BP24" s="686"/>
      <c r="BQ24" s="686"/>
      <c r="BR24" s="686"/>
      <c r="BS24" s="692" t="s">
        <v>231</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2818835</v>
      </c>
      <c r="CS24" s="673"/>
      <c r="CT24" s="673"/>
      <c r="CU24" s="673"/>
      <c r="CV24" s="673"/>
      <c r="CW24" s="673"/>
      <c r="CX24" s="673"/>
      <c r="CY24" s="674"/>
      <c r="CZ24" s="677">
        <v>38.5</v>
      </c>
      <c r="DA24" s="678"/>
      <c r="DB24" s="678"/>
      <c r="DC24" s="697"/>
      <c r="DD24" s="717">
        <v>2110432</v>
      </c>
      <c r="DE24" s="673"/>
      <c r="DF24" s="673"/>
      <c r="DG24" s="673"/>
      <c r="DH24" s="673"/>
      <c r="DI24" s="673"/>
      <c r="DJ24" s="673"/>
      <c r="DK24" s="674"/>
      <c r="DL24" s="717">
        <v>2080217</v>
      </c>
      <c r="DM24" s="673"/>
      <c r="DN24" s="673"/>
      <c r="DO24" s="673"/>
      <c r="DP24" s="673"/>
      <c r="DQ24" s="673"/>
      <c r="DR24" s="673"/>
      <c r="DS24" s="673"/>
      <c r="DT24" s="673"/>
      <c r="DU24" s="673"/>
      <c r="DV24" s="674"/>
      <c r="DW24" s="677">
        <v>48.8</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t="s">
        <v>231</v>
      </c>
      <c r="S25" s="684"/>
      <c r="T25" s="684"/>
      <c r="U25" s="684"/>
      <c r="V25" s="684"/>
      <c r="W25" s="684"/>
      <c r="X25" s="684"/>
      <c r="Y25" s="685"/>
      <c r="Z25" s="686" t="s">
        <v>231</v>
      </c>
      <c r="AA25" s="686"/>
      <c r="AB25" s="686"/>
      <c r="AC25" s="686"/>
      <c r="AD25" s="687" t="s">
        <v>127</v>
      </c>
      <c r="AE25" s="687"/>
      <c r="AF25" s="687"/>
      <c r="AG25" s="687"/>
      <c r="AH25" s="687"/>
      <c r="AI25" s="687"/>
      <c r="AJ25" s="687"/>
      <c r="AK25" s="687"/>
      <c r="AL25" s="688" t="s">
        <v>127</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231</v>
      </c>
      <c r="BH25" s="684"/>
      <c r="BI25" s="684"/>
      <c r="BJ25" s="684"/>
      <c r="BK25" s="684"/>
      <c r="BL25" s="684"/>
      <c r="BM25" s="684"/>
      <c r="BN25" s="685"/>
      <c r="BO25" s="686" t="s">
        <v>231</v>
      </c>
      <c r="BP25" s="686"/>
      <c r="BQ25" s="686"/>
      <c r="BR25" s="686"/>
      <c r="BS25" s="692" t="s">
        <v>127</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1202282</v>
      </c>
      <c r="CS25" s="720"/>
      <c r="CT25" s="720"/>
      <c r="CU25" s="720"/>
      <c r="CV25" s="720"/>
      <c r="CW25" s="720"/>
      <c r="CX25" s="720"/>
      <c r="CY25" s="721"/>
      <c r="CZ25" s="688">
        <v>16.399999999999999</v>
      </c>
      <c r="DA25" s="718"/>
      <c r="DB25" s="718"/>
      <c r="DC25" s="722"/>
      <c r="DD25" s="692">
        <v>1096642</v>
      </c>
      <c r="DE25" s="720"/>
      <c r="DF25" s="720"/>
      <c r="DG25" s="720"/>
      <c r="DH25" s="720"/>
      <c r="DI25" s="720"/>
      <c r="DJ25" s="720"/>
      <c r="DK25" s="721"/>
      <c r="DL25" s="692">
        <v>1066427</v>
      </c>
      <c r="DM25" s="720"/>
      <c r="DN25" s="720"/>
      <c r="DO25" s="720"/>
      <c r="DP25" s="720"/>
      <c r="DQ25" s="720"/>
      <c r="DR25" s="720"/>
      <c r="DS25" s="720"/>
      <c r="DT25" s="720"/>
      <c r="DU25" s="720"/>
      <c r="DV25" s="721"/>
      <c r="DW25" s="688">
        <v>25</v>
      </c>
      <c r="DX25" s="718"/>
      <c r="DY25" s="718"/>
      <c r="DZ25" s="718"/>
      <c r="EA25" s="718"/>
      <c r="EB25" s="718"/>
      <c r="EC25" s="719"/>
    </row>
    <row r="26" spans="2:133" ht="11.25" customHeight="1" x14ac:dyDescent="0.15">
      <c r="B26" s="680" t="s">
        <v>292</v>
      </c>
      <c r="C26" s="681"/>
      <c r="D26" s="681"/>
      <c r="E26" s="681"/>
      <c r="F26" s="681"/>
      <c r="G26" s="681"/>
      <c r="H26" s="681"/>
      <c r="I26" s="681"/>
      <c r="J26" s="681"/>
      <c r="K26" s="681"/>
      <c r="L26" s="681"/>
      <c r="M26" s="681"/>
      <c r="N26" s="681"/>
      <c r="O26" s="681"/>
      <c r="P26" s="681"/>
      <c r="Q26" s="682"/>
      <c r="R26" s="683">
        <v>4392089</v>
      </c>
      <c r="S26" s="684"/>
      <c r="T26" s="684"/>
      <c r="U26" s="684"/>
      <c r="V26" s="684"/>
      <c r="W26" s="684"/>
      <c r="X26" s="684"/>
      <c r="Y26" s="685"/>
      <c r="Z26" s="686">
        <v>59</v>
      </c>
      <c r="AA26" s="686"/>
      <c r="AB26" s="686"/>
      <c r="AC26" s="686"/>
      <c r="AD26" s="687">
        <v>4112092</v>
      </c>
      <c r="AE26" s="687"/>
      <c r="AF26" s="687"/>
      <c r="AG26" s="687"/>
      <c r="AH26" s="687"/>
      <c r="AI26" s="687"/>
      <c r="AJ26" s="687"/>
      <c r="AK26" s="687"/>
      <c r="AL26" s="688">
        <v>99.8</v>
      </c>
      <c r="AM26" s="689"/>
      <c r="AN26" s="689"/>
      <c r="AO26" s="690"/>
      <c r="AP26" s="702" t="s">
        <v>293</v>
      </c>
      <c r="AQ26" s="729"/>
      <c r="AR26" s="729"/>
      <c r="AS26" s="729"/>
      <c r="AT26" s="729"/>
      <c r="AU26" s="729"/>
      <c r="AV26" s="729"/>
      <c r="AW26" s="729"/>
      <c r="AX26" s="729"/>
      <c r="AY26" s="729"/>
      <c r="AZ26" s="729"/>
      <c r="BA26" s="729"/>
      <c r="BB26" s="729"/>
      <c r="BC26" s="729"/>
      <c r="BD26" s="729"/>
      <c r="BE26" s="729"/>
      <c r="BF26" s="704"/>
      <c r="BG26" s="683" t="s">
        <v>231</v>
      </c>
      <c r="BH26" s="684"/>
      <c r="BI26" s="684"/>
      <c r="BJ26" s="684"/>
      <c r="BK26" s="684"/>
      <c r="BL26" s="684"/>
      <c r="BM26" s="684"/>
      <c r="BN26" s="685"/>
      <c r="BO26" s="686" t="s">
        <v>137</v>
      </c>
      <c r="BP26" s="686"/>
      <c r="BQ26" s="686"/>
      <c r="BR26" s="686"/>
      <c r="BS26" s="692" t="s">
        <v>231</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720775</v>
      </c>
      <c r="CS26" s="684"/>
      <c r="CT26" s="684"/>
      <c r="CU26" s="684"/>
      <c r="CV26" s="684"/>
      <c r="CW26" s="684"/>
      <c r="CX26" s="684"/>
      <c r="CY26" s="685"/>
      <c r="CZ26" s="688">
        <v>9.9</v>
      </c>
      <c r="DA26" s="718"/>
      <c r="DB26" s="718"/>
      <c r="DC26" s="722"/>
      <c r="DD26" s="692">
        <v>634614</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8"/>
      <c r="DY26" s="718"/>
      <c r="DZ26" s="718"/>
      <c r="EA26" s="718"/>
      <c r="EB26" s="718"/>
      <c r="EC26" s="719"/>
    </row>
    <row r="27" spans="2:133" ht="11.25" customHeight="1" x14ac:dyDescent="0.15">
      <c r="B27" s="680" t="s">
        <v>295</v>
      </c>
      <c r="C27" s="681"/>
      <c r="D27" s="681"/>
      <c r="E27" s="681"/>
      <c r="F27" s="681"/>
      <c r="G27" s="681"/>
      <c r="H27" s="681"/>
      <c r="I27" s="681"/>
      <c r="J27" s="681"/>
      <c r="K27" s="681"/>
      <c r="L27" s="681"/>
      <c r="M27" s="681"/>
      <c r="N27" s="681"/>
      <c r="O27" s="681"/>
      <c r="P27" s="681"/>
      <c r="Q27" s="682"/>
      <c r="R27" s="683" t="s">
        <v>127</v>
      </c>
      <c r="S27" s="684"/>
      <c r="T27" s="684"/>
      <c r="U27" s="684"/>
      <c r="V27" s="684"/>
      <c r="W27" s="684"/>
      <c r="X27" s="684"/>
      <c r="Y27" s="685"/>
      <c r="Z27" s="686" t="s">
        <v>231</v>
      </c>
      <c r="AA27" s="686"/>
      <c r="AB27" s="686"/>
      <c r="AC27" s="686"/>
      <c r="AD27" s="687" t="s">
        <v>127</v>
      </c>
      <c r="AE27" s="687"/>
      <c r="AF27" s="687"/>
      <c r="AG27" s="687"/>
      <c r="AH27" s="687"/>
      <c r="AI27" s="687"/>
      <c r="AJ27" s="687"/>
      <c r="AK27" s="687"/>
      <c r="AL27" s="688" t="s">
        <v>137</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1042847</v>
      </c>
      <c r="BH27" s="684"/>
      <c r="BI27" s="684"/>
      <c r="BJ27" s="684"/>
      <c r="BK27" s="684"/>
      <c r="BL27" s="684"/>
      <c r="BM27" s="684"/>
      <c r="BN27" s="685"/>
      <c r="BO27" s="686">
        <v>100</v>
      </c>
      <c r="BP27" s="686"/>
      <c r="BQ27" s="686"/>
      <c r="BR27" s="686"/>
      <c r="BS27" s="692">
        <v>8</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870978</v>
      </c>
      <c r="CS27" s="720"/>
      <c r="CT27" s="720"/>
      <c r="CU27" s="720"/>
      <c r="CV27" s="720"/>
      <c r="CW27" s="720"/>
      <c r="CX27" s="720"/>
      <c r="CY27" s="721"/>
      <c r="CZ27" s="688">
        <v>11.9</v>
      </c>
      <c r="DA27" s="718"/>
      <c r="DB27" s="718"/>
      <c r="DC27" s="722"/>
      <c r="DD27" s="692">
        <v>289034</v>
      </c>
      <c r="DE27" s="720"/>
      <c r="DF27" s="720"/>
      <c r="DG27" s="720"/>
      <c r="DH27" s="720"/>
      <c r="DI27" s="720"/>
      <c r="DJ27" s="720"/>
      <c r="DK27" s="721"/>
      <c r="DL27" s="692">
        <v>289034</v>
      </c>
      <c r="DM27" s="720"/>
      <c r="DN27" s="720"/>
      <c r="DO27" s="720"/>
      <c r="DP27" s="720"/>
      <c r="DQ27" s="720"/>
      <c r="DR27" s="720"/>
      <c r="DS27" s="720"/>
      <c r="DT27" s="720"/>
      <c r="DU27" s="720"/>
      <c r="DV27" s="721"/>
      <c r="DW27" s="688">
        <v>6.8</v>
      </c>
      <c r="DX27" s="718"/>
      <c r="DY27" s="718"/>
      <c r="DZ27" s="718"/>
      <c r="EA27" s="718"/>
      <c r="EB27" s="718"/>
      <c r="EC27" s="719"/>
    </row>
    <row r="28" spans="2:133" ht="11.25" customHeight="1" x14ac:dyDescent="0.15">
      <c r="B28" s="680" t="s">
        <v>298</v>
      </c>
      <c r="C28" s="681"/>
      <c r="D28" s="681"/>
      <c r="E28" s="681"/>
      <c r="F28" s="681"/>
      <c r="G28" s="681"/>
      <c r="H28" s="681"/>
      <c r="I28" s="681"/>
      <c r="J28" s="681"/>
      <c r="K28" s="681"/>
      <c r="L28" s="681"/>
      <c r="M28" s="681"/>
      <c r="N28" s="681"/>
      <c r="O28" s="681"/>
      <c r="P28" s="681"/>
      <c r="Q28" s="682"/>
      <c r="R28" s="683">
        <v>2628</v>
      </c>
      <c r="S28" s="684"/>
      <c r="T28" s="684"/>
      <c r="U28" s="684"/>
      <c r="V28" s="684"/>
      <c r="W28" s="684"/>
      <c r="X28" s="684"/>
      <c r="Y28" s="685"/>
      <c r="Z28" s="686">
        <v>0</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745575</v>
      </c>
      <c r="CS28" s="684"/>
      <c r="CT28" s="684"/>
      <c r="CU28" s="684"/>
      <c r="CV28" s="684"/>
      <c r="CW28" s="684"/>
      <c r="CX28" s="684"/>
      <c r="CY28" s="685"/>
      <c r="CZ28" s="688">
        <v>10.199999999999999</v>
      </c>
      <c r="DA28" s="718"/>
      <c r="DB28" s="718"/>
      <c r="DC28" s="722"/>
      <c r="DD28" s="692">
        <v>724756</v>
      </c>
      <c r="DE28" s="684"/>
      <c r="DF28" s="684"/>
      <c r="DG28" s="684"/>
      <c r="DH28" s="684"/>
      <c r="DI28" s="684"/>
      <c r="DJ28" s="684"/>
      <c r="DK28" s="685"/>
      <c r="DL28" s="692">
        <v>724756</v>
      </c>
      <c r="DM28" s="684"/>
      <c r="DN28" s="684"/>
      <c r="DO28" s="684"/>
      <c r="DP28" s="684"/>
      <c r="DQ28" s="684"/>
      <c r="DR28" s="684"/>
      <c r="DS28" s="684"/>
      <c r="DT28" s="684"/>
      <c r="DU28" s="684"/>
      <c r="DV28" s="685"/>
      <c r="DW28" s="688">
        <v>17</v>
      </c>
      <c r="DX28" s="718"/>
      <c r="DY28" s="718"/>
      <c r="DZ28" s="718"/>
      <c r="EA28" s="718"/>
      <c r="EB28" s="718"/>
      <c r="EC28" s="719"/>
    </row>
    <row r="29" spans="2:133" ht="11.25" customHeight="1" x14ac:dyDescent="0.15">
      <c r="B29" s="680" t="s">
        <v>300</v>
      </c>
      <c r="C29" s="681"/>
      <c r="D29" s="681"/>
      <c r="E29" s="681"/>
      <c r="F29" s="681"/>
      <c r="G29" s="681"/>
      <c r="H29" s="681"/>
      <c r="I29" s="681"/>
      <c r="J29" s="681"/>
      <c r="K29" s="681"/>
      <c r="L29" s="681"/>
      <c r="M29" s="681"/>
      <c r="N29" s="681"/>
      <c r="O29" s="681"/>
      <c r="P29" s="681"/>
      <c r="Q29" s="682"/>
      <c r="R29" s="683">
        <v>82151</v>
      </c>
      <c r="S29" s="684"/>
      <c r="T29" s="684"/>
      <c r="U29" s="684"/>
      <c r="V29" s="684"/>
      <c r="W29" s="684"/>
      <c r="X29" s="684"/>
      <c r="Y29" s="685"/>
      <c r="Z29" s="686">
        <v>1.1000000000000001</v>
      </c>
      <c r="AA29" s="686"/>
      <c r="AB29" s="686"/>
      <c r="AC29" s="686"/>
      <c r="AD29" s="687" t="s">
        <v>127</v>
      </c>
      <c r="AE29" s="687"/>
      <c r="AF29" s="687"/>
      <c r="AG29" s="687"/>
      <c r="AH29" s="687"/>
      <c r="AI29" s="687"/>
      <c r="AJ29" s="687"/>
      <c r="AK29" s="687"/>
      <c r="AL29" s="688" t="s">
        <v>137</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745575</v>
      </c>
      <c r="CS29" s="720"/>
      <c r="CT29" s="720"/>
      <c r="CU29" s="720"/>
      <c r="CV29" s="720"/>
      <c r="CW29" s="720"/>
      <c r="CX29" s="720"/>
      <c r="CY29" s="721"/>
      <c r="CZ29" s="688">
        <v>10.199999999999999</v>
      </c>
      <c r="DA29" s="718"/>
      <c r="DB29" s="718"/>
      <c r="DC29" s="722"/>
      <c r="DD29" s="692">
        <v>724756</v>
      </c>
      <c r="DE29" s="720"/>
      <c r="DF29" s="720"/>
      <c r="DG29" s="720"/>
      <c r="DH29" s="720"/>
      <c r="DI29" s="720"/>
      <c r="DJ29" s="720"/>
      <c r="DK29" s="721"/>
      <c r="DL29" s="692">
        <v>724756</v>
      </c>
      <c r="DM29" s="720"/>
      <c r="DN29" s="720"/>
      <c r="DO29" s="720"/>
      <c r="DP29" s="720"/>
      <c r="DQ29" s="720"/>
      <c r="DR29" s="720"/>
      <c r="DS29" s="720"/>
      <c r="DT29" s="720"/>
      <c r="DU29" s="720"/>
      <c r="DV29" s="721"/>
      <c r="DW29" s="688">
        <v>17</v>
      </c>
      <c r="DX29" s="718"/>
      <c r="DY29" s="718"/>
      <c r="DZ29" s="718"/>
      <c r="EA29" s="718"/>
      <c r="EB29" s="718"/>
      <c r="EC29" s="719"/>
    </row>
    <row r="30" spans="2:133" ht="11.25" customHeight="1" x14ac:dyDescent="0.15">
      <c r="B30" s="680" t="s">
        <v>303</v>
      </c>
      <c r="C30" s="681"/>
      <c r="D30" s="681"/>
      <c r="E30" s="681"/>
      <c r="F30" s="681"/>
      <c r="G30" s="681"/>
      <c r="H30" s="681"/>
      <c r="I30" s="681"/>
      <c r="J30" s="681"/>
      <c r="K30" s="681"/>
      <c r="L30" s="681"/>
      <c r="M30" s="681"/>
      <c r="N30" s="681"/>
      <c r="O30" s="681"/>
      <c r="P30" s="681"/>
      <c r="Q30" s="682"/>
      <c r="R30" s="683">
        <v>19172</v>
      </c>
      <c r="S30" s="684"/>
      <c r="T30" s="684"/>
      <c r="U30" s="684"/>
      <c r="V30" s="684"/>
      <c r="W30" s="684"/>
      <c r="X30" s="684"/>
      <c r="Y30" s="685"/>
      <c r="Z30" s="686">
        <v>0.3</v>
      </c>
      <c r="AA30" s="686"/>
      <c r="AB30" s="686"/>
      <c r="AC30" s="686"/>
      <c r="AD30" s="687" t="s">
        <v>127</v>
      </c>
      <c r="AE30" s="687"/>
      <c r="AF30" s="687"/>
      <c r="AG30" s="687"/>
      <c r="AH30" s="687"/>
      <c r="AI30" s="687"/>
      <c r="AJ30" s="687"/>
      <c r="AK30" s="687"/>
      <c r="AL30" s="688" t="s">
        <v>137</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0"/>
      <c r="BI30" s="730"/>
      <c r="BJ30" s="730"/>
      <c r="BK30" s="730"/>
      <c r="BL30" s="730"/>
      <c r="BM30" s="730"/>
      <c r="BN30" s="730"/>
      <c r="BO30" s="730"/>
      <c r="BP30" s="730"/>
      <c r="BQ30" s="731"/>
      <c r="BR30" s="662" t="s">
        <v>305</v>
      </c>
      <c r="BS30" s="730"/>
      <c r="BT30" s="730"/>
      <c r="BU30" s="730"/>
      <c r="BV30" s="730"/>
      <c r="BW30" s="730"/>
      <c r="BX30" s="730"/>
      <c r="BY30" s="730"/>
      <c r="BZ30" s="730"/>
      <c r="CA30" s="730"/>
      <c r="CB30" s="731"/>
      <c r="CD30" s="725"/>
      <c r="CE30" s="726"/>
      <c r="CF30" s="698" t="s">
        <v>306</v>
      </c>
      <c r="CG30" s="699"/>
      <c r="CH30" s="699"/>
      <c r="CI30" s="699"/>
      <c r="CJ30" s="699"/>
      <c r="CK30" s="699"/>
      <c r="CL30" s="699"/>
      <c r="CM30" s="699"/>
      <c r="CN30" s="699"/>
      <c r="CO30" s="699"/>
      <c r="CP30" s="699"/>
      <c r="CQ30" s="700"/>
      <c r="CR30" s="683">
        <v>699064</v>
      </c>
      <c r="CS30" s="684"/>
      <c r="CT30" s="684"/>
      <c r="CU30" s="684"/>
      <c r="CV30" s="684"/>
      <c r="CW30" s="684"/>
      <c r="CX30" s="684"/>
      <c r="CY30" s="685"/>
      <c r="CZ30" s="688">
        <v>9.6</v>
      </c>
      <c r="DA30" s="718"/>
      <c r="DB30" s="718"/>
      <c r="DC30" s="722"/>
      <c r="DD30" s="692">
        <v>681378</v>
      </c>
      <c r="DE30" s="684"/>
      <c r="DF30" s="684"/>
      <c r="DG30" s="684"/>
      <c r="DH30" s="684"/>
      <c r="DI30" s="684"/>
      <c r="DJ30" s="684"/>
      <c r="DK30" s="685"/>
      <c r="DL30" s="692">
        <v>681378</v>
      </c>
      <c r="DM30" s="684"/>
      <c r="DN30" s="684"/>
      <c r="DO30" s="684"/>
      <c r="DP30" s="684"/>
      <c r="DQ30" s="684"/>
      <c r="DR30" s="684"/>
      <c r="DS30" s="684"/>
      <c r="DT30" s="684"/>
      <c r="DU30" s="684"/>
      <c r="DV30" s="685"/>
      <c r="DW30" s="688">
        <v>16</v>
      </c>
      <c r="DX30" s="718"/>
      <c r="DY30" s="718"/>
      <c r="DZ30" s="718"/>
      <c r="EA30" s="718"/>
      <c r="EB30" s="718"/>
      <c r="EC30" s="719"/>
    </row>
    <row r="31" spans="2:133" ht="11.25" customHeight="1" x14ac:dyDescent="0.15">
      <c r="B31" s="680" t="s">
        <v>307</v>
      </c>
      <c r="C31" s="681"/>
      <c r="D31" s="681"/>
      <c r="E31" s="681"/>
      <c r="F31" s="681"/>
      <c r="G31" s="681"/>
      <c r="H31" s="681"/>
      <c r="I31" s="681"/>
      <c r="J31" s="681"/>
      <c r="K31" s="681"/>
      <c r="L31" s="681"/>
      <c r="M31" s="681"/>
      <c r="N31" s="681"/>
      <c r="O31" s="681"/>
      <c r="P31" s="681"/>
      <c r="Q31" s="682"/>
      <c r="R31" s="683">
        <v>576759</v>
      </c>
      <c r="S31" s="684"/>
      <c r="T31" s="684"/>
      <c r="U31" s="684"/>
      <c r="V31" s="684"/>
      <c r="W31" s="684"/>
      <c r="X31" s="684"/>
      <c r="Y31" s="685"/>
      <c r="Z31" s="686">
        <v>7.7</v>
      </c>
      <c r="AA31" s="686"/>
      <c r="AB31" s="686"/>
      <c r="AC31" s="686"/>
      <c r="AD31" s="687" t="s">
        <v>127</v>
      </c>
      <c r="AE31" s="687"/>
      <c r="AF31" s="687"/>
      <c r="AG31" s="687"/>
      <c r="AH31" s="687"/>
      <c r="AI31" s="687"/>
      <c r="AJ31" s="687"/>
      <c r="AK31" s="687"/>
      <c r="AL31" s="688" t="s">
        <v>231</v>
      </c>
      <c r="AM31" s="689"/>
      <c r="AN31" s="689"/>
      <c r="AO31" s="690"/>
      <c r="AP31" s="737" t="s">
        <v>308</v>
      </c>
      <c r="AQ31" s="738"/>
      <c r="AR31" s="738"/>
      <c r="AS31" s="738"/>
      <c r="AT31" s="743" t="s">
        <v>309</v>
      </c>
      <c r="AU31" s="231"/>
      <c r="AV31" s="231"/>
      <c r="AW31" s="231"/>
      <c r="AX31" s="669" t="s">
        <v>185</v>
      </c>
      <c r="AY31" s="670"/>
      <c r="AZ31" s="670"/>
      <c r="BA31" s="670"/>
      <c r="BB31" s="670"/>
      <c r="BC31" s="670"/>
      <c r="BD31" s="670"/>
      <c r="BE31" s="670"/>
      <c r="BF31" s="671"/>
      <c r="BG31" s="751">
        <v>99</v>
      </c>
      <c r="BH31" s="735"/>
      <c r="BI31" s="735"/>
      <c r="BJ31" s="735"/>
      <c r="BK31" s="735"/>
      <c r="BL31" s="735"/>
      <c r="BM31" s="678">
        <v>95.3</v>
      </c>
      <c r="BN31" s="735"/>
      <c r="BO31" s="735"/>
      <c r="BP31" s="735"/>
      <c r="BQ31" s="736"/>
      <c r="BR31" s="751">
        <v>99</v>
      </c>
      <c r="BS31" s="735"/>
      <c r="BT31" s="735"/>
      <c r="BU31" s="735"/>
      <c r="BV31" s="735"/>
      <c r="BW31" s="735"/>
      <c r="BX31" s="678">
        <v>94.3</v>
      </c>
      <c r="BY31" s="735"/>
      <c r="BZ31" s="735"/>
      <c r="CA31" s="735"/>
      <c r="CB31" s="736"/>
      <c r="CD31" s="725"/>
      <c r="CE31" s="726"/>
      <c r="CF31" s="698" t="s">
        <v>310</v>
      </c>
      <c r="CG31" s="699"/>
      <c r="CH31" s="699"/>
      <c r="CI31" s="699"/>
      <c r="CJ31" s="699"/>
      <c r="CK31" s="699"/>
      <c r="CL31" s="699"/>
      <c r="CM31" s="699"/>
      <c r="CN31" s="699"/>
      <c r="CO31" s="699"/>
      <c r="CP31" s="699"/>
      <c r="CQ31" s="700"/>
      <c r="CR31" s="683">
        <v>46511</v>
      </c>
      <c r="CS31" s="720"/>
      <c r="CT31" s="720"/>
      <c r="CU31" s="720"/>
      <c r="CV31" s="720"/>
      <c r="CW31" s="720"/>
      <c r="CX31" s="720"/>
      <c r="CY31" s="721"/>
      <c r="CZ31" s="688">
        <v>0.6</v>
      </c>
      <c r="DA31" s="718"/>
      <c r="DB31" s="718"/>
      <c r="DC31" s="722"/>
      <c r="DD31" s="692">
        <v>43378</v>
      </c>
      <c r="DE31" s="720"/>
      <c r="DF31" s="720"/>
      <c r="DG31" s="720"/>
      <c r="DH31" s="720"/>
      <c r="DI31" s="720"/>
      <c r="DJ31" s="720"/>
      <c r="DK31" s="721"/>
      <c r="DL31" s="692">
        <v>43378</v>
      </c>
      <c r="DM31" s="720"/>
      <c r="DN31" s="720"/>
      <c r="DO31" s="720"/>
      <c r="DP31" s="720"/>
      <c r="DQ31" s="720"/>
      <c r="DR31" s="720"/>
      <c r="DS31" s="720"/>
      <c r="DT31" s="720"/>
      <c r="DU31" s="720"/>
      <c r="DV31" s="721"/>
      <c r="DW31" s="688">
        <v>1</v>
      </c>
      <c r="DX31" s="718"/>
      <c r="DY31" s="718"/>
      <c r="DZ31" s="718"/>
      <c r="EA31" s="718"/>
      <c r="EB31" s="718"/>
      <c r="EC31" s="719"/>
    </row>
    <row r="32" spans="2:133" ht="11.25" customHeight="1" x14ac:dyDescent="0.15">
      <c r="B32" s="746" t="s">
        <v>311</v>
      </c>
      <c r="C32" s="747"/>
      <c r="D32" s="747"/>
      <c r="E32" s="747"/>
      <c r="F32" s="747"/>
      <c r="G32" s="747"/>
      <c r="H32" s="747"/>
      <c r="I32" s="747"/>
      <c r="J32" s="747"/>
      <c r="K32" s="747"/>
      <c r="L32" s="747"/>
      <c r="M32" s="747"/>
      <c r="N32" s="747"/>
      <c r="O32" s="747"/>
      <c r="P32" s="747"/>
      <c r="Q32" s="748"/>
      <c r="R32" s="683" t="s">
        <v>127</v>
      </c>
      <c r="S32" s="684"/>
      <c r="T32" s="684"/>
      <c r="U32" s="684"/>
      <c r="V32" s="684"/>
      <c r="W32" s="684"/>
      <c r="X32" s="684"/>
      <c r="Y32" s="685"/>
      <c r="Z32" s="686" t="s">
        <v>231</v>
      </c>
      <c r="AA32" s="686"/>
      <c r="AB32" s="686"/>
      <c r="AC32" s="686"/>
      <c r="AD32" s="687" t="s">
        <v>127</v>
      </c>
      <c r="AE32" s="687"/>
      <c r="AF32" s="687"/>
      <c r="AG32" s="687"/>
      <c r="AH32" s="687"/>
      <c r="AI32" s="687"/>
      <c r="AJ32" s="687"/>
      <c r="AK32" s="687"/>
      <c r="AL32" s="688" t="s">
        <v>231</v>
      </c>
      <c r="AM32" s="689"/>
      <c r="AN32" s="689"/>
      <c r="AO32" s="690"/>
      <c r="AP32" s="739"/>
      <c r="AQ32" s="740"/>
      <c r="AR32" s="740"/>
      <c r="AS32" s="740"/>
      <c r="AT32" s="744"/>
      <c r="AU32" s="230" t="s">
        <v>312</v>
      </c>
      <c r="AV32" s="230"/>
      <c r="AW32" s="230"/>
      <c r="AX32" s="680" t="s">
        <v>313</v>
      </c>
      <c r="AY32" s="681"/>
      <c r="AZ32" s="681"/>
      <c r="BA32" s="681"/>
      <c r="BB32" s="681"/>
      <c r="BC32" s="681"/>
      <c r="BD32" s="681"/>
      <c r="BE32" s="681"/>
      <c r="BF32" s="682"/>
      <c r="BG32" s="752">
        <v>99.2</v>
      </c>
      <c r="BH32" s="720"/>
      <c r="BI32" s="720"/>
      <c r="BJ32" s="720"/>
      <c r="BK32" s="720"/>
      <c r="BL32" s="720"/>
      <c r="BM32" s="689">
        <v>96.1</v>
      </c>
      <c r="BN32" s="749"/>
      <c r="BO32" s="749"/>
      <c r="BP32" s="749"/>
      <c r="BQ32" s="750"/>
      <c r="BR32" s="752">
        <v>99.1</v>
      </c>
      <c r="BS32" s="720"/>
      <c r="BT32" s="720"/>
      <c r="BU32" s="720"/>
      <c r="BV32" s="720"/>
      <c r="BW32" s="720"/>
      <c r="BX32" s="689">
        <v>95</v>
      </c>
      <c r="BY32" s="749"/>
      <c r="BZ32" s="749"/>
      <c r="CA32" s="749"/>
      <c r="CB32" s="750"/>
      <c r="CD32" s="727"/>
      <c r="CE32" s="728"/>
      <c r="CF32" s="698" t="s">
        <v>314</v>
      </c>
      <c r="CG32" s="699"/>
      <c r="CH32" s="699"/>
      <c r="CI32" s="699"/>
      <c r="CJ32" s="699"/>
      <c r="CK32" s="699"/>
      <c r="CL32" s="699"/>
      <c r="CM32" s="699"/>
      <c r="CN32" s="699"/>
      <c r="CO32" s="699"/>
      <c r="CP32" s="699"/>
      <c r="CQ32" s="700"/>
      <c r="CR32" s="683" t="s">
        <v>137</v>
      </c>
      <c r="CS32" s="684"/>
      <c r="CT32" s="684"/>
      <c r="CU32" s="684"/>
      <c r="CV32" s="684"/>
      <c r="CW32" s="684"/>
      <c r="CX32" s="684"/>
      <c r="CY32" s="685"/>
      <c r="CZ32" s="688" t="s">
        <v>231</v>
      </c>
      <c r="DA32" s="718"/>
      <c r="DB32" s="718"/>
      <c r="DC32" s="722"/>
      <c r="DD32" s="692" t="s">
        <v>127</v>
      </c>
      <c r="DE32" s="684"/>
      <c r="DF32" s="684"/>
      <c r="DG32" s="684"/>
      <c r="DH32" s="684"/>
      <c r="DI32" s="684"/>
      <c r="DJ32" s="684"/>
      <c r="DK32" s="685"/>
      <c r="DL32" s="692" t="s">
        <v>137</v>
      </c>
      <c r="DM32" s="684"/>
      <c r="DN32" s="684"/>
      <c r="DO32" s="684"/>
      <c r="DP32" s="684"/>
      <c r="DQ32" s="684"/>
      <c r="DR32" s="684"/>
      <c r="DS32" s="684"/>
      <c r="DT32" s="684"/>
      <c r="DU32" s="684"/>
      <c r="DV32" s="685"/>
      <c r="DW32" s="688" t="s">
        <v>231</v>
      </c>
      <c r="DX32" s="718"/>
      <c r="DY32" s="718"/>
      <c r="DZ32" s="718"/>
      <c r="EA32" s="718"/>
      <c r="EB32" s="718"/>
      <c r="EC32" s="719"/>
    </row>
    <row r="33" spans="2:133" ht="11.25" customHeight="1" x14ac:dyDescent="0.15">
      <c r="B33" s="680" t="s">
        <v>315</v>
      </c>
      <c r="C33" s="681"/>
      <c r="D33" s="681"/>
      <c r="E33" s="681"/>
      <c r="F33" s="681"/>
      <c r="G33" s="681"/>
      <c r="H33" s="681"/>
      <c r="I33" s="681"/>
      <c r="J33" s="681"/>
      <c r="K33" s="681"/>
      <c r="L33" s="681"/>
      <c r="M33" s="681"/>
      <c r="N33" s="681"/>
      <c r="O33" s="681"/>
      <c r="P33" s="681"/>
      <c r="Q33" s="682"/>
      <c r="R33" s="683">
        <v>696670</v>
      </c>
      <c r="S33" s="684"/>
      <c r="T33" s="684"/>
      <c r="U33" s="684"/>
      <c r="V33" s="684"/>
      <c r="W33" s="684"/>
      <c r="X33" s="684"/>
      <c r="Y33" s="685"/>
      <c r="Z33" s="686">
        <v>9.4</v>
      </c>
      <c r="AA33" s="686"/>
      <c r="AB33" s="686"/>
      <c r="AC33" s="686"/>
      <c r="AD33" s="687" t="s">
        <v>231</v>
      </c>
      <c r="AE33" s="687"/>
      <c r="AF33" s="687"/>
      <c r="AG33" s="687"/>
      <c r="AH33" s="687"/>
      <c r="AI33" s="687"/>
      <c r="AJ33" s="687"/>
      <c r="AK33" s="687"/>
      <c r="AL33" s="688" t="s">
        <v>127</v>
      </c>
      <c r="AM33" s="689"/>
      <c r="AN33" s="689"/>
      <c r="AO33" s="690"/>
      <c r="AP33" s="741"/>
      <c r="AQ33" s="742"/>
      <c r="AR33" s="742"/>
      <c r="AS33" s="742"/>
      <c r="AT33" s="745"/>
      <c r="AU33" s="232"/>
      <c r="AV33" s="232"/>
      <c r="AW33" s="232"/>
      <c r="AX33" s="732" t="s">
        <v>316</v>
      </c>
      <c r="AY33" s="733"/>
      <c r="AZ33" s="733"/>
      <c r="BA33" s="733"/>
      <c r="BB33" s="733"/>
      <c r="BC33" s="733"/>
      <c r="BD33" s="733"/>
      <c r="BE33" s="733"/>
      <c r="BF33" s="734"/>
      <c r="BG33" s="753">
        <v>98.7</v>
      </c>
      <c r="BH33" s="754"/>
      <c r="BI33" s="754"/>
      <c r="BJ33" s="754"/>
      <c r="BK33" s="754"/>
      <c r="BL33" s="754"/>
      <c r="BM33" s="755">
        <v>93.7</v>
      </c>
      <c r="BN33" s="754"/>
      <c r="BO33" s="754"/>
      <c r="BP33" s="754"/>
      <c r="BQ33" s="756"/>
      <c r="BR33" s="753">
        <v>98.7</v>
      </c>
      <c r="BS33" s="754"/>
      <c r="BT33" s="754"/>
      <c r="BU33" s="754"/>
      <c r="BV33" s="754"/>
      <c r="BW33" s="754"/>
      <c r="BX33" s="755">
        <v>92.7</v>
      </c>
      <c r="BY33" s="754"/>
      <c r="BZ33" s="754"/>
      <c r="CA33" s="754"/>
      <c r="CB33" s="756"/>
      <c r="CD33" s="698" t="s">
        <v>317</v>
      </c>
      <c r="CE33" s="699"/>
      <c r="CF33" s="699"/>
      <c r="CG33" s="699"/>
      <c r="CH33" s="699"/>
      <c r="CI33" s="699"/>
      <c r="CJ33" s="699"/>
      <c r="CK33" s="699"/>
      <c r="CL33" s="699"/>
      <c r="CM33" s="699"/>
      <c r="CN33" s="699"/>
      <c r="CO33" s="699"/>
      <c r="CP33" s="699"/>
      <c r="CQ33" s="700"/>
      <c r="CR33" s="683">
        <v>3344498</v>
      </c>
      <c r="CS33" s="720"/>
      <c r="CT33" s="720"/>
      <c r="CU33" s="720"/>
      <c r="CV33" s="720"/>
      <c r="CW33" s="720"/>
      <c r="CX33" s="720"/>
      <c r="CY33" s="721"/>
      <c r="CZ33" s="688">
        <v>45.7</v>
      </c>
      <c r="DA33" s="718"/>
      <c r="DB33" s="718"/>
      <c r="DC33" s="722"/>
      <c r="DD33" s="692">
        <v>2419391</v>
      </c>
      <c r="DE33" s="720"/>
      <c r="DF33" s="720"/>
      <c r="DG33" s="720"/>
      <c r="DH33" s="720"/>
      <c r="DI33" s="720"/>
      <c r="DJ33" s="720"/>
      <c r="DK33" s="721"/>
      <c r="DL33" s="692">
        <v>1639599</v>
      </c>
      <c r="DM33" s="720"/>
      <c r="DN33" s="720"/>
      <c r="DO33" s="720"/>
      <c r="DP33" s="720"/>
      <c r="DQ33" s="720"/>
      <c r="DR33" s="720"/>
      <c r="DS33" s="720"/>
      <c r="DT33" s="720"/>
      <c r="DU33" s="720"/>
      <c r="DV33" s="721"/>
      <c r="DW33" s="688">
        <v>38.5</v>
      </c>
      <c r="DX33" s="718"/>
      <c r="DY33" s="718"/>
      <c r="DZ33" s="718"/>
      <c r="EA33" s="718"/>
      <c r="EB33" s="718"/>
      <c r="EC33" s="719"/>
    </row>
    <row r="34" spans="2:133" ht="11.25" customHeight="1" x14ac:dyDescent="0.15">
      <c r="B34" s="680" t="s">
        <v>318</v>
      </c>
      <c r="C34" s="681"/>
      <c r="D34" s="681"/>
      <c r="E34" s="681"/>
      <c r="F34" s="681"/>
      <c r="G34" s="681"/>
      <c r="H34" s="681"/>
      <c r="I34" s="681"/>
      <c r="J34" s="681"/>
      <c r="K34" s="681"/>
      <c r="L34" s="681"/>
      <c r="M34" s="681"/>
      <c r="N34" s="681"/>
      <c r="O34" s="681"/>
      <c r="P34" s="681"/>
      <c r="Q34" s="682"/>
      <c r="R34" s="683">
        <v>27953</v>
      </c>
      <c r="S34" s="684"/>
      <c r="T34" s="684"/>
      <c r="U34" s="684"/>
      <c r="V34" s="684"/>
      <c r="W34" s="684"/>
      <c r="X34" s="684"/>
      <c r="Y34" s="685"/>
      <c r="Z34" s="686">
        <v>0.4</v>
      </c>
      <c r="AA34" s="686"/>
      <c r="AB34" s="686"/>
      <c r="AC34" s="686"/>
      <c r="AD34" s="687">
        <v>2268</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1084591</v>
      </c>
      <c r="CS34" s="684"/>
      <c r="CT34" s="684"/>
      <c r="CU34" s="684"/>
      <c r="CV34" s="684"/>
      <c r="CW34" s="684"/>
      <c r="CX34" s="684"/>
      <c r="CY34" s="685"/>
      <c r="CZ34" s="688">
        <v>14.8</v>
      </c>
      <c r="DA34" s="718"/>
      <c r="DB34" s="718"/>
      <c r="DC34" s="722"/>
      <c r="DD34" s="692">
        <v>726809</v>
      </c>
      <c r="DE34" s="684"/>
      <c r="DF34" s="684"/>
      <c r="DG34" s="684"/>
      <c r="DH34" s="684"/>
      <c r="DI34" s="684"/>
      <c r="DJ34" s="684"/>
      <c r="DK34" s="685"/>
      <c r="DL34" s="692">
        <v>395930</v>
      </c>
      <c r="DM34" s="684"/>
      <c r="DN34" s="684"/>
      <c r="DO34" s="684"/>
      <c r="DP34" s="684"/>
      <c r="DQ34" s="684"/>
      <c r="DR34" s="684"/>
      <c r="DS34" s="684"/>
      <c r="DT34" s="684"/>
      <c r="DU34" s="684"/>
      <c r="DV34" s="685"/>
      <c r="DW34" s="688">
        <v>9.3000000000000007</v>
      </c>
      <c r="DX34" s="718"/>
      <c r="DY34" s="718"/>
      <c r="DZ34" s="718"/>
      <c r="EA34" s="718"/>
      <c r="EB34" s="718"/>
      <c r="EC34" s="719"/>
    </row>
    <row r="35" spans="2:133" ht="11.25" customHeight="1" x14ac:dyDescent="0.15">
      <c r="B35" s="680" t="s">
        <v>320</v>
      </c>
      <c r="C35" s="681"/>
      <c r="D35" s="681"/>
      <c r="E35" s="681"/>
      <c r="F35" s="681"/>
      <c r="G35" s="681"/>
      <c r="H35" s="681"/>
      <c r="I35" s="681"/>
      <c r="J35" s="681"/>
      <c r="K35" s="681"/>
      <c r="L35" s="681"/>
      <c r="M35" s="681"/>
      <c r="N35" s="681"/>
      <c r="O35" s="681"/>
      <c r="P35" s="681"/>
      <c r="Q35" s="682"/>
      <c r="R35" s="683">
        <v>59511</v>
      </c>
      <c r="S35" s="684"/>
      <c r="T35" s="684"/>
      <c r="U35" s="684"/>
      <c r="V35" s="684"/>
      <c r="W35" s="684"/>
      <c r="X35" s="684"/>
      <c r="Y35" s="685"/>
      <c r="Z35" s="686">
        <v>0.8</v>
      </c>
      <c r="AA35" s="686"/>
      <c r="AB35" s="686"/>
      <c r="AC35" s="686"/>
      <c r="AD35" s="687" t="s">
        <v>231</v>
      </c>
      <c r="AE35" s="687"/>
      <c r="AF35" s="687"/>
      <c r="AG35" s="687"/>
      <c r="AH35" s="687"/>
      <c r="AI35" s="687"/>
      <c r="AJ35" s="687"/>
      <c r="AK35" s="687"/>
      <c r="AL35" s="688" t="s">
        <v>231</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17362</v>
      </c>
      <c r="CS35" s="720"/>
      <c r="CT35" s="720"/>
      <c r="CU35" s="720"/>
      <c r="CV35" s="720"/>
      <c r="CW35" s="720"/>
      <c r="CX35" s="720"/>
      <c r="CY35" s="721"/>
      <c r="CZ35" s="688">
        <v>0.2</v>
      </c>
      <c r="DA35" s="718"/>
      <c r="DB35" s="718"/>
      <c r="DC35" s="722"/>
      <c r="DD35" s="692">
        <v>11554</v>
      </c>
      <c r="DE35" s="720"/>
      <c r="DF35" s="720"/>
      <c r="DG35" s="720"/>
      <c r="DH35" s="720"/>
      <c r="DI35" s="720"/>
      <c r="DJ35" s="720"/>
      <c r="DK35" s="721"/>
      <c r="DL35" s="692">
        <v>11554</v>
      </c>
      <c r="DM35" s="720"/>
      <c r="DN35" s="720"/>
      <c r="DO35" s="720"/>
      <c r="DP35" s="720"/>
      <c r="DQ35" s="720"/>
      <c r="DR35" s="720"/>
      <c r="DS35" s="720"/>
      <c r="DT35" s="720"/>
      <c r="DU35" s="720"/>
      <c r="DV35" s="721"/>
      <c r="DW35" s="688">
        <v>0.3</v>
      </c>
      <c r="DX35" s="718"/>
      <c r="DY35" s="718"/>
      <c r="DZ35" s="718"/>
      <c r="EA35" s="718"/>
      <c r="EB35" s="718"/>
      <c r="EC35" s="719"/>
    </row>
    <row r="36" spans="2:133" ht="11.25" customHeight="1" x14ac:dyDescent="0.15">
      <c r="B36" s="680" t="s">
        <v>324</v>
      </c>
      <c r="C36" s="681"/>
      <c r="D36" s="681"/>
      <c r="E36" s="681"/>
      <c r="F36" s="681"/>
      <c r="G36" s="681"/>
      <c r="H36" s="681"/>
      <c r="I36" s="681"/>
      <c r="J36" s="681"/>
      <c r="K36" s="681"/>
      <c r="L36" s="681"/>
      <c r="M36" s="681"/>
      <c r="N36" s="681"/>
      <c r="O36" s="681"/>
      <c r="P36" s="681"/>
      <c r="Q36" s="682"/>
      <c r="R36" s="683">
        <v>438578</v>
      </c>
      <c r="S36" s="684"/>
      <c r="T36" s="684"/>
      <c r="U36" s="684"/>
      <c r="V36" s="684"/>
      <c r="W36" s="684"/>
      <c r="X36" s="684"/>
      <c r="Y36" s="685"/>
      <c r="Z36" s="686">
        <v>5.9</v>
      </c>
      <c r="AA36" s="686"/>
      <c r="AB36" s="686"/>
      <c r="AC36" s="686"/>
      <c r="AD36" s="687" t="s">
        <v>137</v>
      </c>
      <c r="AE36" s="687"/>
      <c r="AF36" s="687"/>
      <c r="AG36" s="687"/>
      <c r="AH36" s="687"/>
      <c r="AI36" s="687"/>
      <c r="AJ36" s="687"/>
      <c r="AK36" s="687"/>
      <c r="AL36" s="688" t="s">
        <v>127</v>
      </c>
      <c r="AM36" s="689"/>
      <c r="AN36" s="689"/>
      <c r="AO36" s="690"/>
      <c r="AP36" s="235"/>
      <c r="AQ36" s="757" t="s">
        <v>325</v>
      </c>
      <c r="AR36" s="758"/>
      <c r="AS36" s="758"/>
      <c r="AT36" s="758"/>
      <c r="AU36" s="758"/>
      <c r="AV36" s="758"/>
      <c r="AW36" s="758"/>
      <c r="AX36" s="758"/>
      <c r="AY36" s="759"/>
      <c r="AZ36" s="672">
        <v>1212485</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31720</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1057373</v>
      </c>
      <c r="CS36" s="684"/>
      <c r="CT36" s="684"/>
      <c r="CU36" s="684"/>
      <c r="CV36" s="684"/>
      <c r="CW36" s="684"/>
      <c r="CX36" s="684"/>
      <c r="CY36" s="685"/>
      <c r="CZ36" s="688">
        <v>14.5</v>
      </c>
      <c r="DA36" s="718"/>
      <c r="DB36" s="718"/>
      <c r="DC36" s="722"/>
      <c r="DD36" s="692">
        <v>782624</v>
      </c>
      <c r="DE36" s="684"/>
      <c r="DF36" s="684"/>
      <c r="DG36" s="684"/>
      <c r="DH36" s="684"/>
      <c r="DI36" s="684"/>
      <c r="DJ36" s="684"/>
      <c r="DK36" s="685"/>
      <c r="DL36" s="692">
        <v>532912</v>
      </c>
      <c r="DM36" s="684"/>
      <c r="DN36" s="684"/>
      <c r="DO36" s="684"/>
      <c r="DP36" s="684"/>
      <c r="DQ36" s="684"/>
      <c r="DR36" s="684"/>
      <c r="DS36" s="684"/>
      <c r="DT36" s="684"/>
      <c r="DU36" s="684"/>
      <c r="DV36" s="685"/>
      <c r="DW36" s="688">
        <v>12.5</v>
      </c>
      <c r="DX36" s="718"/>
      <c r="DY36" s="718"/>
      <c r="DZ36" s="718"/>
      <c r="EA36" s="718"/>
      <c r="EB36" s="718"/>
      <c r="EC36" s="719"/>
    </row>
    <row r="37" spans="2:133" ht="11.25" customHeight="1" x14ac:dyDescent="0.15">
      <c r="B37" s="680" t="s">
        <v>328</v>
      </c>
      <c r="C37" s="681"/>
      <c r="D37" s="681"/>
      <c r="E37" s="681"/>
      <c r="F37" s="681"/>
      <c r="G37" s="681"/>
      <c r="H37" s="681"/>
      <c r="I37" s="681"/>
      <c r="J37" s="681"/>
      <c r="K37" s="681"/>
      <c r="L37" s="681"/>
      <c r="M37" s="681"/>
      <c r="N37" s="681"/>
      <c r="O37" s="681"/>
      <c r="P37" s="681"/>
      <c r="Q37" s="682"/>
      <c r="R37" s="683">
        <v>98679</v>
      </c>
      <c r="S37" s="684"/>
      <c r="T37" s="684"/>
      <c r="U37" s="684"/>
      <c r="V37" s="684"/>
      <c r="W37" s="684"/>
      <c r="X37" s="684"/>
      <c r="Y37" s="685"/>
      <c r="Z37" s="686">
        <v>1.3</v>
      </c>
      <c r="AA37" s="686"/>
      <c r="AB37" s="686"/>
      <c r="AC37" s="686"/>
      <c r="AD37" s="687" t="s">
        <v>137</v>
      </c>
      <c r="AE37" s="687"/>
      <c r="AF37" s="687"/>
      <c r="AG37" s="687"/>
      <c r="AH37" s="687"/>
      <c r="AI37" s="687"/>
      <c r="AJ37" s="687"/>
      <c r="AK37" s="687"/>
      <c r="AL37" s="688" t="s">
        <v>127</v>
      </c>
      <c r="AM37" s="689"/>
      <c r="AN37" s="689"/>
      <c r="AO37" s="690"/>
      <c r="AQ37" s="761" t="s">
        <v>329</v>
      </c>
      <c r="AR37" s="762"/>
      <c r="AS37" s="762"/>
      <c r="AT37" s="762"/>
      <c r="AU37" s="762"/>
      <c r="AV37" s="762"/>
      <c r="AW37" s="762"/>
      <c r="AX37" s="762"/>
      <c r="AY37" s="763"/>
      <c r="AZ37" s="683">
        <v>384358</v>
      </c>
      <c r="BA37" s="684"/>
      <c r="BB37" s="684"/>
      <c r="BC37" s="684"/>
      <c r="BD37" s="720"/>
      <c r="BE37" s="720"/>
      <c r="BF37" s="750"/>
      <c r="BG37" s="698" t="s">
        <v>330</v>
      </c>
      <c r="BH37" s="699"/>
      <c r="BI37" s="699"/>
      <c r="BJ37" s="699"/>
      <c r="BK37" s="699"/>
      <c r="BL37" s="699"/>
      <c r="BM37" s="699"/>
      <c r="BN37" s="699"/>
      <c r="BO37" s="699"/>
      <c r="BP37" s="699"/>
      <c r="BQ37" s="699"/>
      <c r="BR37" s="699"/>
      <c r="BS37" s="699"/>
      <c r="BT37" s="699"/>
      <c r="BU37" s="700"/>
      <c r="BV37" s="683">
        <v>9782</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269079</v>
      </c>
      <c r="CS37" s="720"/>
      <c r="CT37" s="720"/>
      <c r="CU37" s="720"/>
      <c r="CV37" s="720"/>
      <c r="CW37" s="720"/>
      <c r="CX37" s="720"/>
      <c r="CY37" s="721"/>
      <c r="CZ37" s="688">
        <v>3.7</v>
      </c>
      <c r="DA37" s="718"/>
      <c r="DB37" s="718"/>
      <c r="DC37" s="722"/>
      <c r="DD37" s="692">
        <v>233379</v>
      </c>
      <c r="DE37" s="720"/>
      <c r="DF37" s="720"/>
      <c r="DG37" s="720"/>
      <c r="DH37" s="720"/>
      <c r="DI37" s="720"/>
      <c r="DJ37" s="720"/>
      <c r="DK37" s="721"/>
      <c r="DL37" s="692">
        <v>216610</v>
      </c>
      <c r="DM37" s="720"/>
      <c r="DN37" s="720"/>
      <c r="DO37" s="720"/>
      <c r="DP37" s="720"/>
      <c r="DQ37" s="720"/>
      <c r="DR37" s="720"/>
      <c r="DS37" s="720"/>
      <c r="DT37" s="720"/>
      <c r="DU37" s="720"/>
      <c r="DV37" s="721"/>
      <c r="DW37" s="688">
        <v>5.0999999999999996</v>
      </c>
      <c r="DX37" s="718"/>
      <c r="DY37" s="718"/>
      <c r="DZ37" s="718"/>
      <c r="EA37" s="718"/>
      <c r="EB37" s="718"/>
      <c r="EC37" s="719"/>
    </row>
    <row r="38" spans="2:133" ht="11.25" customHeight="1" x14ac:dyDescent="0.15">
      <c r="B38" s="680" t="s">
        <v>332</v>
      </c>
      <c r="C38" s="681"/>
      <c r="D38" s="681"/>
      <c r="E38" s="681"/>
      <c r="F38" s="681"/>
      <c r="G38" s="681"/>
      <c r="H38" s="681"/>
      <c r="I38" s="681"/>
      <c r="J38" s="681"/>
      <c r="K38" s="681"/>
      <c r="L38" s="681"/>
      <c r="M38" s="681"/>
      <c r="N38" s="681"/>
      <c r="O38" s="681"/>
      <c r="P38" s="681"/>
      <c r="Q38" s="682"/>
      <c r="R38" s="683">
        <v>134989</v>
      </c>
      <c r="S38" s="684"/>
      <c r="T38" s="684"/>
      <c r="U38" s="684"/>
      <c r="V38" s="684"/>
      <c r="W38" s="684"/>
      <c r="X38" s="684"/>
      <c r="Y38" s="685"/>
      <c r="Z38" s="686">
        <v>1.8</v>
      </c>
      <c r="AA38" s="686"/>
      <c r="AB38" s="686"/>
      <c r="AC38" s="686"/>
      <c r="AD38" s="687">
        <v>5004</v>
      </c>
      <c r="AE38" s="687"/>
      <c r="AF38" s="687"/>
      <c r="AG38" s="687"/>
      <c r="AH38" s="687"/>
      <c r="AI38" s="687"/>
      <c r="AJ38" s="687"/>
      <c r="AK38" s="687"/>
      <c r="AL38" s="688">
        <v>0.1</v>
      </c>
      <c r="AM38" s="689"/>
      <c r="AN38" s="689"/>
      <c r="AO38" s="690"/>
      <c r="AQ38" s="761" t="s">
        <v>333</v>
      </c>
      <c r="AR38" s="762"/>
      <c r="AS38" s="762"/>
      <c r="AT38" s="762"/>
      <c r="AU38" s="762"/>
      <c r="AV38" s="762"/>
      <c r="AW38" s="762"/>
      <c r="AX38" s="762"/>
      <c r="AY38" s="763"/>
      <c r="AZ38" s="683">
        <v>263042</v>
      </c>
      <c r="BA38" s="684"/>
      <c r="BB38" s="684"/>
      <c r="BC38" s="684"/>
      <c r="BD38" s="720"/>
      <c r="BE38" s="720"/>
      <c r="BF38" s="750"/>
      <c r="BG38" s="698" t="s">
        <v>334</v>
      </c>
      <c r="BH38" s="699"/>
      <c r="BI38" s="699"/>
      <c r="BJ38" s="699"/>
      <c r="BK38" s="699"/>
      <c r="BL38" s="699"/>
      <c r="BM38" s="699"/>
      <c r="BN38" s="699"/>
      <c r="BO38" s="699"/>
      <c r="BP38" s="699"/>
      <c r="BQ38" s="699"/>
      <c r="BR38" s="699"/>
      <c r="BS38" s="699"/>
      <c r="BT38" s="699"/>
      <c r="BU38" s="700"/>
      <c r="BV38" s="683">
        <v>1699</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803665</v>
      </c>
      <c r="CS38" s="684"/>
      <c r="CT38" s="684"/>
      <c r="CU38" s="684"/>
      <c r="CV38" s="684"/>
      <c r="CW38" s="684"/>
      <c r="CX38" s="684"/>
      <c r="CY38" s="685"/>
      <c r="CZ38" s="688">
        <v>11</v>
      </c>
      <c r="DA38" s="718"/>
      <c r="DB38" s="718"/>
      <c r="DC38" s="722"/>
      <c r="DD38" s="692">
        <v>594745</v>
      </c>
      <c r="DE38" s="684"/>
      <c r="DF38" s="684"/>
      <c r="DG38" s="684"/>
      <c r="DH38" s="684"/>
      <c r="DI38" s="684"/>
      <c r="DJ38" s="684"/>
      <c r="DK38" s="685"/>
      <c r="DL38" s="692">
        <v>566855</v>
      </c>
      <c r="DM38" s="684"/>
      <c r="DN38" s="684"/>
      <c r="DO38" s="684"/>
      <c r="DP38" s="684"/>
      <c r="DQ38" s="684"/>
      <c r="DR38" s="684"/>
      <c r="DS38" s="684"/>
      <c r="DT38" s="684"/>
      <c r="DU38" s="684"/>
      <c r="DV38" s="685"/>
      <c r="DW38" s="688">
        <v>13.3</v>
      </c>
      <c r="DX38" s="718"/>
      <c r="DY38" s="718"/>
      <c r="DZ38" s="718"/>
      <c r="EA38" s="718"/>
      <c r="EB38" s="718"/>
      <c r="EC38" s="719"/>
    </row>
    <row r="39" spans="2:133" ht="11.25" customHeight="1" x14ac:dyDescent="0.15">
      <c r="B39" s="680" t="s">
        <v>336</v>
      </c>
      <c r="C39" s="681"/>
      <c r="D39" s="681"/>
      <c r="E39" s="681"/>
      <c r="F39" s="681"/>
      <c r="G39" s="681"/>
      <c r="H39" s="681"/>
      <c r="I39" s="681"/>
      <c r="J39" s="681"/>
      <c r="K39" s="681"/>
      <c r="L39" s="681"/>
      <c r="M39" s="681"/>
      <c r="N39" s="681"/>
      <c r="O39" s="681"/>
      <c r="P39" s="681"/>
      <c r="Q39" s="682"/>
      <c r="R39" s="683">
        <v>920306</v>
      </c>
      <c r="S39" s="684"/>
      <c r="T39" s="684"/>
      <c r="U39" s="684"/>
      <c r="V39" s="684"/>
      <c r="W39" s="684"/>
      <c r="X39" s="684"/>
      <c r="Y39" s="685"/>
      <c r="Z39" s="686">
        <v>12.4</v>
      </c>
      <c r="AA39" s="686"/>
      <c r="AB39" s="686"/>
      <c r="AC39" s="686"/>
      <c r="AD39" s="687" t="s">
        <v>127</v>
      </c>
      <c r="AE39" s="687"/>
      <c r="AF39" s="687"/>
      <c r="AG39" s="687"/>
      <c r="AH39" s="687"/>
      <c r="AI39" s="687"/>
      <c r="AJ39" s="687"/>
      <c r="AK39" s="687"/>
      <c r="AL39" s="688" t="s">
        <v>231</v>
      </c>
      <c r="AM39" s="689"/>
      <c r="AN39" s="689"/>
      <c r="AO39" s="690"/>
      <c r="AQ39" s="761" t="s">
        <v>337</v>
      </c>
      <c r="AR39" s="762"/>
      <c r="AS39" s="762"/>
      <c r="AT39" s="762"/>
      <c r="AU39" s="762"/>
      <c r="AV39" s="762"/>
      <c r="AW39" s="762"/>
      <c r="AX39" s="762"/>
      <c r="AY39" s="763"/>
      <c r="AZ39" s="683">
        <v>24462</v>
      </c>
      <c r="BA39" s="684"/>
      <c r="BB39" s="684"/>
      <c r="BC39" s="684"/>
      <c r="BD39" s="720"/>
      <c r="BE39" s="720"/>
      <c r="BF39" s="750"/>
      <c r="BG39" s="698" t="s">
        <v>338</v>
      </c>
      <c r="BH39" s="699"/>
      <c r="BI39" s="699"/>
      <c r="BJ39" s="699"/>
      <c r="BK39" s="699"/>
      <c r="BL39" s="699"/>
      <c r="BM39" s="699"/>
      <c r="BN39" s="699"/>
      <c r="BO39" s="699"/>
      <c r="BP39" s="699"/>
      <c r="BQ39" s="699"/>
      <c r="BR39" s="699"/>
      <c r="BS39" s="699"/>
      <c r="BT39" s="699"/>
      <c r="BU39" s="700"/>
      <c r="BV39" s="683">
        <v>2737</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228110</v>
      </c>
      <c r="CS39" s="720"/>
      <c r="CT39" s="720"/>
      <c r="CU39" s="720"/>
      <c r="CV39" s="720"/>
      <c r="CW39" s="720"/>
      <c r="CX39" s="720"/>
      <c r="CY39" s="721"/>
      <c r="CZ39" s="688">
        <v>3.1</v>
      </c>
      <c r="DA39" s="718"/>
      <c r="DB39" s="718"/>
      <c r="DC39" s="722"/>
      <c r="DD39" s="692">
        <v>170262</v>
      </c>
      <c r="DE39" s="720"/>
      <c r="DF39" s="720"/>
      <c r="DG39" s="720"/>
      <c r="DH39" s="720"/>
      <c r="DI39" s="720"/>
      <c r="DJ39" s="720"/>
      <c r="DK39" s="721"/>
      <c r="DL39" s="692" t="s">
        <v>231</v>
      </c>
      <c r="DM39" s="720"/>
      <c r="DN39" s="720"/>
      <c r="DO39" s="720"/>
      <c r="DP39" s="720"/>
      <c r="DQ39" s="720"/>
      <c r="DR39" s="720"/>
      <c r="DS39" s="720"/>
      <c r="DT39" s="720"/>
      <c r="DU39" s="720"/>
      <c r="DV39" s="721"/>
      <c r="DW39" s="688" t="s">
        <v>137</v>
      </c>
      <c r="DX39" s="718"/>
      <c r="DY39" s="718"/>
      <c r="DZ39" s="718"/>
      <c r="EA39" s="718"/>
      <c r="EB39" s="718"/>
      <c r="EC39" s="719"/>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231</v>
      </c>
      <c r="AA40" s="686"/>
      <c r="AB40" s="686"/>
      <c r="AC40" s="686"/>
      <c r="AD40" s="687" t="s">
        <v>137</v>
      </c>
      <c r="AE40" s="687"/>
      <c r="AF40" s="687"/>
      <c r="AG40" s="687"/>
      <c r="AH40" s="687"/>
      <c r="AI40" s="687"/>
      <c r="AJ40" s="687"/>
      <c r="AK40" s="687"/>
      <c r="AL40" s="688" t="s">
        <v>137</v>
      </c>
      <c r="AM40" s="689"/>
      <c r="AN40" s="689"/>
      <c r="AO40" s="690"/>
      <c r="AQ40" s="761" t="s">
        <v>341</v>
      </c>
      <c r="AR40" s="762"/>
      <c r="AS40" s="762"/>
      <c r="AT40" s="762"/>
      <c r="AU40" s="762"/>
      <c r="AV40" s="762"/>
      <c r="AW40" s="762"/>
      <c r="AX40" s="762"/>
      <c r="AY40" s="763"/>
      <c r="AZ40" s="683">
        <v>1904</v>
      </c>
      <c r="BA40" s="684"/>
      <c r="BB40" s="684"/>
      <c r="BC40" s="684"/>
      <c r="BD40" s="720"/>
      <c r="BE40" s="720"/>
      <c r="BF40" s="750"/>
      <c r="BG40" s="764" t="s">
        <v>342</v>
      </c>
      <c r="BH40" s="765"/>
      <c r="BI40" s="765"/>
      <c r="BJ40" s="765"/>
      <c r="BK40" s="765"/>
      <c r="BL40" s="236"/>
      <c r="BM40" s="699" t="s">
        <v>343</v>
      </c>
      <c r="BN40" s="699"/>
      <c r="BO40" s="699"/>
      <c r="BP40" s="699"/>
      <c r="BQ40" s="699"/>
      <c r="BR40" s="699"/>
      <c r="BS40" s="699"/>
      <c r="BT40" s="699"/>
      <c r="BU40" s="700"/>
      <c r="BV40" s="683">
        <v>84</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153397</v>
      </c>
      <c r="CS40" s="684"/>
      <c r="CT40" s="684"/>
      <c r="CU40" s="684"/>
      <c r="CV40" s="684"/>
      <c r="CW40" s="684"/>
      <c r="CX40" s="684"/>
      <c r="CY40" s="685"/>
      <c r="CZ40" s="688">
        <v>2.1</v>
      </c>
      <c r="DA40" s="718"/>
      <c r="DB40" s="718"/>
      <c r="DC40" s="722"/>
      <c r="DD40" s="692">
        <v>133397</v>
      </c>
      <c r="DE40" s="684"/>
      <c r="DF40" s="684"/>
      <c r="DG40" s="684"/>
      <c r="DH40" s="684"/>
      <c r="DI40" s="684"/>
      <c r="DJ40" s="684"/>
      <c r="DK40" s="685"/>
      <c r="DL40" s="692">
        <v>132348</v>
      </c>
      <c r="DM40" s="684"/>
      <c r="DN40" s="684"/>
      <c r="DO40" s="684"/>
      <c r="DP40" s="684"/>
      <c r="DQ40" s="684"/>
      <c r="DR40" s="684"/>
      <c r="DS40" s="684"/>
      <c r="DT40" s="684"/>
      <c r="DU40" s="684"/>
      <c r="DV40" s="685"/>
      <c r="DW40" s="688">
        <v>3.1</v>
      </c>
      <c r="DX40" s="718"/>
      <c r="DY40" s="718"/>
      <c r="DZ40" s="718"/>
      <c r="EA40" s="718"/>
      <c r="EB40" s="718"/>
      <c r="EC40" s="719"/>
    </row>
    <row r="41" spans="2:133" ht="11.25" customHeight="1" x14ac:dyDescent="0.15">
      <c r="B41" s="680" t="s">
        <v>345</v>
      </c>
      <c r="C41" s="681"/>
      <c r="D41" s="681"/>
      <c r="E41" s="681"/>
      <c r="F41" s="681"/>
      <c r="G41" s="681"/>
      <c r="H41" s="681"/>
      <c r="I41" s="681"/>
      <c r="J41" s="681"/>
      <c r="K41" s="681"/>
      <c r="L41" s="681"/>
      <c r="M41" s="681"/>
      <c r="N41" s="681"/>
      <c r="O41" s="681"/>
      <c r="P41" s="681"/>
      <c r="Q41" s="682"/>
      <c r="R41" s="683">
        <v>140106</v>
      </c>
      <c r="S41" s="684"/>
      <c r="T41" s="684"/>
      <c r="U41" s="684"/>
      <c r="V41" s="684"/>
      <c r="W41" s="684"/>
      <c r="X41" s="684"/>
      <c r="Y41" s="685"/>
      <c r="Z41" s="686">
        <v>1.9</v>
      </c>
      <c r="AA41" s="686"/>
      <c r="AB41" s="686"/>
      <c r="AC41" s="686"/>
      <c r="AD41" s="687" t="s">
        <v>231</v>
      </c>
      <c r="AE41" s="687"/>
      <c r="AF41" s="687"/>
      <c r="AG41" s="687"/>
      <c r="AH41" s="687"/>
      <c r="AI41" s="687"/>
      <c r="AJ41" s="687"/>
      <c r="AK41" s="687"/>
      <c r="AL41" s="688" t="s">
        <v>127</v>
      </c>
      <c r="AM41" s="689"/>
      <c r="AN41" s="689"/>
      <c r="AO41" s="690"/>
      <c r="AQ41" s="761" t="s">
        <v>346</v>
      </c>
      <c r="AR41" s="762"/>
      <c r="AS41" s="762"/>
      <c r="AT41" s="762"/>
      <c r="AU41" s="762"/>
      <c r="AV41" s="762"/>
      <c r="AW41" s="762"/>
      <c r="AX41" s="762"/>
      <c r="AY41" s="763"/>
      <c r="AZ41" s="683">
        <v>108493</v>
      </c>
      <c r="BA41" s="684"/>
      <c r="BB41" s="684"/>
      <c r="BC41" s="684"/>
      <c r="BD41" s="720"/>
      <c r="BE41" s="720"/>
      <c r="BF41" s="750"/>
      <c r="BG41" s="764"/>
      <c r="BH41" s="765"/>
      <c r="BI41" s="765"/>
      <c r="BJ41" s="765"/>
      <c r="BK41" s="765"/>
      <c r="BL41" s="236"/>
      <c r="BM41" s="699" t="s">
        <v>347</v>
      </c>
      <c r="BN41" s="699"/>
      <c r="BO41" s="699"/>
      <c r="BP41" s="699"/>
      <c r="BQ41" s="699"/>
      <c r="BR41" s="699"/>
      <c r="BS41" s="699"/>
      <c r="BT41" s="699"/>
      <c r="BU41" s="700"/>
      <c r="BV41" s="683" t="s">
        <v>137</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127</v>
      </c>
      <c r="CS41" s="720"/>
      <c r="CT41" s="720"/>
      <c r="CU41" s="720"/>
      <c r="CV41" s="720"/>
      <c r="CW41" s="720"/>
      <c r="CX41" s="720"/>
      <c r="CY41" s="721"/>
      <c r="CZ41" s="688" t="s">
        <v>231</v>
      </c>
      <c r="DA41" s="718"/>
      <c r="DB41" s="718"/>
      <c r="DC41" s="722"/>
      <c r="DD41" s="692" t="s">
        <v>127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349</v>
      </c>
      <c r="C42" s="733"/>
      <c r="D42" s="733"/>
      <c r="E42" s="733"/>
      <c r="F42" s="733"/>
      <c r="G42" s="733"/>
      <c r="H42" s="733"/>
      <c r="I42" s="733"/>
      <c r="J42" s="733"/>
      <c r="K42" s="733"/>
      <c r="L42" s="733"/>
      <c r="M42" s="733"/>
      <c r="N42" s="733"/>
      <c r="O42" s="733"/>
      <c r="P42" s="733"/>
      <c r="Q42" s="734"/>
      <c r="R42" s="768">
        <v>7449485</v>
      </c>
      <c r="S42" s="769"/>
      <c r="T42" s="769"/>
      <c r="U42" s="769"/>
      <c r="V42" s="769"/>
      <c r="W42" s="769"/>
      <c r="X42" s="769"/>
      <c r="Y42" s="777"/>
      <c r="Z42" s="778">
        <v>100</v>
      </c>
      <c r="AA42" s="778"/>
      <c r="AB42" s="778"/>
      <c r="AC42" s="778"/>
      <c r="AD42" s="779">
        <v>4119364</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430226</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380</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1153248</v>
      </c>
      <c r="CS42" s="684"/>
      <c r="CT42" s="684"/>
      <c r="CU42" s="684"/>
      <c r="CV42" s="684"/>
      <c r="CW42" s="684"/>
      <c r="CX42" s="684"/>
      <c r="CY42" s="685"/>
      <c r="CZ42" s="688">
        <v>15.8</v>
      </c>
      <c r="DA42" s="689"/>
      <c r="DB42" s="689"/>
      <c r="DC42" s="701"/>
      <c r="DD42" s="692">
        <v>121059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23980</v>
      </c>
      <c r="CS43" s="720"/>
      <c r="CT43" s="720"/>
      <c r="CU43" s="720"/>
      <c r="CV43" s="720"/>
      <c r="CW43" s="720"/>
      <c r="CX43" s="720"/>
      <c r="CY43" s="721"/>
      <c r="CZ43" s="688">
        <v>0.3</v>
      </c>
      <c r="DA43" s="718"/>
      <c r="DB43" s="718"/>
      <c r="DC43" s="722"/>
      <c r="DD43" s="692">
        <v>23980</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1142404</v>
      </c>
      <c r="CS44" s="684"/>
      <c r="CT44" s="684"/>
      <c r="CU44" s="684"/>
      <c r="CV44" s="684"/>
      <c r="CW44" s="684"/>
      <c r="CX44" s="684"/>
      <c r="CY44" s="685"/>
      <c r="CZ44" s="688">
        <v>15.6</v>
      </c>
      <c r="DA44" s="689"/>
      <c r="DB44" s="689"/>
      <c r="DC44" s="701"/>
      <c r="DD44" s="692">
        <v>118783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220266</v>
      </c>
      <c r="CS45" s="720"/>
      <c r="CT45" s="720"/>
      <c r="CU45" s="720"/>
      <c r="CV45" s="720"/>
      <c r="CW45" s="720"/>
      <c r="CX45" s="720"/>
      <c r="CY45" s="721"/>
      <c r="CZ45" s="688">
        <v>3</v>
      </c>
      <c r="DA45" s="718"/>
      <c r="DB45" s="718"/>
      <c r="DC45" s="722"/>
      <c r="DD45" s="692">
        <v>7272</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922138</v>
      </c>
      <c r="CS46" s="684"/>
      <c r="CT46" s="684"/>
      <c r="CU46" s="684"/>
      <c r="CV46" s="684"/>
      <c r="CW46" s="684"/>
      <c r="CX46" s="684"/>
      <c r="CY46" s="685"/>
      <c r="CZ46" s="688">
        <v>12.6</v>
      </c>
      <c r="DA46" s="689"/>
      <c r="DB46" s="689"/>
      <c r="DC46" s="701"/>
      <c r="DD46" s="692">
        <v>111511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10844</v>
      </c>
      <c r="CS47" s="720"/>
      <c r="CT47" s="720"/>
      <c r="CU47" s="720"/>
      <c r="CV47" s="720"/>
      <c r="CW47" s="720"/>
      <c r="CX47" s="720"/>
      <c r="CY47" s="721"/>
      <c r="CZ47" s="688">
        <v>0.1</v>
      </c>
      <c r="DA47" s="718"/>
      <c r="DB47" s="718"/>
      <c r="DC47" s="722"/>
      <c r="DD47" s="692">
        <v>2276</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362</v>
      </c>
      <c r="CE49" s="733"/>
      <c r="CF49" s="733"/>
      <c r="CG49" s="733"/>
      <c r="CH49" s="733"/>
      <c r="CI49" s="733"/>
      <c r="CJ49" s="733"/>
      <c r="CK49" s="733"/>
      <c r="CL49" s="733"/>
      <c r="CM49" s="733"/>
      <c r="CN49" s="733"/>
      <c r="CO49" s="733"/>
      <c r="CP49" s="733"/>
      <c r="CQ49" s="734"/>
      <c r="CR49" s="768">
        <v>7316581</v>
      </c>
      <c r="CS49" s="754"/>
      <c r="CT49" s="754"/>
      <c r="CU49" s="754"/>
      <c r="CV49" s="754"/>
      <c r="CW49" s="754"/>
      <c r="CX49" s="754"/>
      <c r="CY49" s="785"/>
      <c r="CZ49" s="780">
        <v>100</v>
      </c>
      <c r="DA49" s="786"/>
      <c r="DB49" s="786"/>
      <c r="DC49" s="787"/>
      <c r="DD49" s="788">
        <v>4650882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99BJev0Zqre9nT+WQZ5DtYW4iukUdjEys+GRQwtz+3fMPUSohq12FoqjFScS/bPDqiJnv2rda65be3mIm9uVyg==" saltValue="ltLuk2SJqK+isnW2JtSy8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7438</v>
      </c>
      <c r="R7" s="819"/>
      <c r="S7" s="819"/>
      <c r="T7" s="819"/>
      <c r="U7" s="819"/>
      <c r="V7" s="819">
        <v>7305</v>
      </c>
      <c r="W7" s="819"/>
      <c r="X7" s="819"/>
      <c r="Y7" s="819"/>
      <c r="Z7" s="819"/>
      <c r="AA7" s="819">
        <v>133</v>
      </c>
      <c r="AB7" s="819"/>
      <c r="AC7" s="819"/>
      <c r="AD7" s="819"/>
      <c r="AE7" s="820"/>
      <c r="AF7" s="821">
        <v>119</v>
      </c>
      <c r="AG7" s="822"/>
      <c r="AH7" s="822"/>
      <c r="AI7" s="822"/>
      <c r="AJ7" s="823"/>
      <c r="AK7" s="858">
        <v>442</v>
      </c>
      <c r="AL7" s="859"/>
      <c r="AM7" s="859"/>
      <c r="AN7" s="859"/>
      <c r="AO7" s="859"/>
      <c r="AP7" s="859">
        <v>7423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593</v>
      </c>
      <c r="BT7" s="863"/>
      <c r="BU7" s="863"/>
      <c r="BV7" s="863"/>
      <c r="BW7" s="863"/>
      <c r="BX7" s="863"/>
      <c r="BY7" s="863"/>
      <c r="BZ7" s="863"/>
      <c r="CA7" s="863"/>
      <c r="CB7" s="863"/>
      <c r="CC7" s="863"/>
      <c r="CD7" s="863"/>
      <c r="CE7" s="863"/>
      <c r="CF7" s="863"/>
      <c r="CG7" s="864"/>
      <c r="CH7" s="855" t="s">
        <v>587</v>
      </c>
      <c r="CI7" s="856"/>
      <c r="CJ7" s="856"/>
      <c r="CK7" s="856"/>
      <c r="CL7" s="857"/>
      <c r="CM7" s="855">
        <v>10</v>
      </c>
      <c r="CN7" s="856"/>
      <c r="CO7" s="856"/>
      <c r="CP7" s="856"/>
      <c r="CQ7" s="857"/>
      <c r="CR7" s="855">
        <v>10</v>
      </c>
      <c r="CS7" s="856"/>
      <c r="CT7" s="856"/>
      <c r="CU7" s="856"/>
      <c r="CV7" s="857"/>
      <c r="CW7" s="855">
        <v>2</v>
      </c>
      <c r="CX7" s="856"/>
      <c r="CY7" s="856"/>
      <c r="CZ7" s="856"/>
      <c r="DA7" s="857"/>
      <c r="DB7" s="855" t="s">
        <v>587</v>
      </c>
      <c r="DC7" s="856"/>
      <c r="DD7" s="856"/>
      <c r="DE7" s="856"/>
      <c r="DF7" s="857"/>
      <c r="DG7" s="855" t="s">
        <v>587</v>
      </c>
      <c r="DH7" s="856"/>
      <c r="DI7" s="856"/>
      <c r="DJ7" s="856"/>
      <c r="DK7" s="857"/>
      <c r="DL7" s="855" t="s">
        <v>587</v>
      </c>
      <c r="DM7" s="856"/>
      <c r="DN7" s="856"/>
      <c r="DO7" s="856"/>
      <c r="DP7" s="857"/>
      <c r="DQ7" s="855" t="s">
        <v>587</v>
      </c>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5</v>
      </c>
      <c r="R8" s="843"/>
      <c r="S8" s="843"/>
      <c r="T8" s="843"/>
      <c r="U8" s="843"/>
      <c r="V8" s="843">
        <v>5</v>
      </c>
      <c r="W8" s="843"/>
      <c r="X8" s="843"/>
      <c r="Y8" s="843"/>
      <c r="Z8" s="843"/>
      <c r="AA8" s="843" t="s">
        <v>587</v>
      </c>
      <c r="AB8" s="843"/>
      <c r="AC8" s="843"/>
      <c r="AD8" s="843"/>
      <c r="AE8" s="844"/>
      <c r="AF8" s="845" t="s">
        <v>127</v>
      </c>
      <c r="AG8" s="846"/>
      <c r="AH8" s="846"/>
      <c r="AI8" s="846"/>
      <c r="AJ8" s="847"/>
      <c r="AK8" s="848" t="s">
        <v>587</v>
      </c>
      <c r="AL8" s="849"/>
      <c r="AM8" s="849"/>
      <c r="AN8" s="849"/>
      <c r="AO8" s="849"/>
      <c r="AP8" s="849">
        <v>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594</v>
      </c>
      <c r="BT8" s="853"/>
      <c r="BU8" s="853"/>
      <c r="BV8" s="853"/>
      <c r="BW8" s="853"/>
      <c r="BX8" s="853"/>
      <c r="BY8" s="853"/>
      <c r="BZ8" s="853"/>
      <c r="CA8" s="853"/>
      <c r="CB8" s="853"/>
      <c r="CC8" s="853"/>
      <c r="CD8" s="853"/>
      <c r="CE8" s="853"/>
      <c r="CF8" s="853"/>
      <c r="CG8" s="854"/>
      <c r="CH8" s="865">
        <v>13</v>
      </c>
      <c r="CI8" s="866"/>
      <c r="CJ8" s="866"/>
      <c r="CK8" s="866"/>
      <c r="CL8" s="867"/>
      <c r="CM8" s="865">
        <v>27</v>
      </c>
      <c r="CN8" s="866"/>
      <c r="CO8" s="866"/>
      <c r="CP8" s="866"/>
      <c r="CQ8" s="867"/>
      <c r="CR8" s="865">
        <v>10</v>
      </c>
      <c r="CS8" s="866"/>
      <c r="CT8" s="866"/>
      <c r="CU8" s="866"/>
      <c r="CV8" s="867"/>
      <c r="CW8" s="865">
        <v>9</v>
      </c>
      <c r="CX8" s="866"/>
      <c r="CY8" s="866"/>
      <c r="CZ8" s="866"/>
      <c r="DA8" s="867"/>
      <c r="DB8" s="865" t="s">
        <v>587</v>
      </c>
      <c r="DC8" s="866"/>
      <c r="DD8" s="866"/>
      <c r="DE8" s="866"/>
      <c r="DF8" s="867"/>
      <c r="DG8" s="865" t="s">
        <v>587</v>
      </c>
      <c r="DH8" s="866"/>
      <c r="DI8" s="866"/>
      <c r="DJ8" s="866"/>
      <c r="DK8" s="867"/>
      <c r="DL8" s="865" t="s">
        <v>587</v>
      </c>
      <c r="DM8" s="866"/>
      <c r="DN8" s="866"/>
      <c r="DO8" s="866"/>
      <c r="DP8" s="867"/>
      <c r="DQ8" s="865" t="s">
        <v>587</v>
      </c>
      <c r="DR8" s="866"/>
      <c r="DS8" s="866"/>
      <c r="DT8" s="866"/>
      <c r="DU8" s="867"/>
      <c r="DV8" s="868"/>
      <c r="DW8" s="869"/>
      <c r="DX8" s="869"/>
      <c r="DY8" s="869"/>
      <c r="DZ8" s="870"/>
      <c r="EA8" s="255"/>
    </row>
    <row r="9" spans="1:131" s="256" customFormat="1" ht="26.25" customHeight="1" x14ac:dyDescent="0.15">
      <c r="A9" s="262">
        <v>3</v>
      </c>
      <c r="B9" s="839" t="s">
        <v>387</v>
      </c>
      <c r="C9" s="840"/>
      <c r="D9" s="840"/>
      <c r="E9" s="840"/>
      <c r="F9" s="840"/>
      <c r="G9" s="840"/>
      <c r="H9" s="840"/>
      <c r="I9" s="840"/>
      <c r="J9" s="840"/>
      <c r="K9" s="840"/>
      <c r="L9" s="840"/>
      <c r="M9" s="840"/>
      <c r="N9" s="840"/>
      <c r="O9" s="840"/>
      <c r="P9" s="841"/>
      <c r="Q9" s="842">
        <v>46</v>
      </c>
      <c r="R9" s="843"/>
      <c r="S9" s="843"/>
      <c r="T9" s="843"/>
      <c r="U9" s="843"/>
      <c r="V9" s="843">
        <v>46</v>
      </c>
      <c r="W9" s="843"/>
      <c r="X9" s="843"/>
      <c r="Y9" s="843"/>
      <c r="Z9" s="843"/>
      <c r="AA9" s="843" t="s">
        <v>587</v>
      </c>
      <c r="AB9" s="843"/>
      <c r="AC9" s="843"/>
      <c r="AD9" s="843"/>
      <c r="AE9" s="844"/>
      <c r="AF9" s="845" t="s">
        <v>388</v>
      </c>
      <c r="AG9" s="846"/>
      <c r="AH9" s="846"/>
      <c r="AI9" s="846"/>
      <c r="AJ9" s="847"/>
      <c r="AK9" s="848">
        <v>28</v>
      </c>
      <c r="AL9" s="849"/>
      <c r="AM9" s="849"/>
      <c r="AN9" s="849"/>
      <c r="AO9" s="849"/>
      <c r="AP9" s="849" t="s">
        <v>587</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7450</v>
      </c>
      <c r="R23" s="878"/>
      <c r="S23" s="878"/>
      <c r="T23" s="878"/>
      <c r="U23" s="878"/>
      <c r="V23" s="878">
        <v>7317</v>
      </c>
      <c r="W23" s="878"/>
      <c r="X23" s="878"/>
      <c r="Y23" s="878"/>
      <c r="Z23" s="878"/>
      <c r="AA23" s="878">
        <v>133</v>
      </c>
      <c r="AB23" s="878"/>
      <c r="AC23" s="878"/>
      <c r="AD23" s="878"/>
      <c r="AE23" s="879"/>
      <c r="AF23" s="880">
        <v>119</v>
      </c>
      <c r="AG23" s="878"/>
      <c r="AH23" s="878"/>
      <c r="AI23" s="878"/>
      <c r="AJ23" s="881"/>
      <c r="AK23" s="882"/>
      <c r="AL23" s="883"/>
      <c r="AM23" s="883"/>
      <c r="AN23" s="883"/>
      <c r="AO23" s="883"/>
      <c r="AP23" s="878">
        <v>7424</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1444</v>
      </c>
      <c r="R28" s="907"/>
      <c r="S28" s="907"/>
      <c r="T28" s="907"/>
      <c r="U28" s="907"/>
      <c r="V28" s="907">
        <v>1412</v>
      </c>
      <c r="W28" s="907"/>
      <c r="X28" s="907"/>
      <c r="Y28" s="907"/>
      <c r="Z28" s="907"/>
      <c r="AA28" s="907">
        <v>32</v>
      </c>
      <c r="AB28" s="907"/>
      <c r="AC28" s="907"/>
      <c r="AD28" s="907"/>
      <c r="AE28" s="908"/>
      <c r="AF28" s="909">
        <v>32</v>
      </c>
      <c r="AG28" s="907"/>
      <c r="AH28" s="907"/>
      <c r="AI28" s="907"/>
      <c r="AJ28" s="910"/>
      <c r="AK28" s="911">
        <v>137</v>
      </c>
      <c r="AL28" s="902"/>
      <c r="AM28" s="902"/>
      <c r="AN28" s="902"/>
      <c r="AO28" s="902"/>
      <c r="AP28" s="902" t="s">
        <v>587</v>
      </c>
      <c r="AQ28" s="902"/>
      <c r="AR28" s="902"/>
      <c r="AS28" s="902"/>
      <c r="AT28" s="902"/>
      <c r="AU28" s="902" t="s">
        <v>587</v>
      </c>
      <c r="AV28" s="902"/>
      <c r="AW28" s="902"/>
      <c r="AX28" s="902"/>
      <c r="AY28" s="902"/>
      <c r="AZ28" s="903" t="s">
        <v>587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1667</v>
      </c>
      <c r="R29" s="843"/>
      <c r="S29" s="843"/>
      <c r="T29" s="843"/>
      <c r="U29" s="843"/>
      <c r="V29" s="843">
        <v>1610</v>
      </c>
      <c r="W29" s="843"/>
      <c r="X29" s="843"/>
      <c r="Y29" s="843"/>
      <c r="Z29" s="843"/>
      <c r="AA29" s="843">
        <v>56</v>
      </c>
      <c r="AB29" s="843"/>
      <c r="AC29" s="843"/>
      <c r="AD29" s="843"/>
      <c r="AE29" s="844"/>
      <c r="AF29" s="845">
        <v>56</v>
      </c>
      <c r="AG29" s="846"/>
      <c r="AH29" s="846"/>
      <c r="AI29" s="846"/>
      <c r="AJ29" s="847"/>
      <c r="AK29" s="914">
        <v>227</v>
      </c>
      <c r="AL29" s="915"/>
      <c r="AM29" s="915"/>
      <c r="AN29" s="915"/>
      <c r="AO29" s="915"/>
      <c r="AP29" s="915" t="s">
        <v>587</v>
      </c>
      <c r="AQ29" s="915"/>
      <c r="AR29" s="915"/>
      <c r="AS29" s="915"/>
      <c r="AT29" s="915"/>
      <c r="AU29" s="915" t="s">
        <v>587</v>
      </c>
      <c r="AV29" s="915"/>
      <c r="AW29" s="915"/>
      <c r="AX29" s="915"/>
      <c r="AY29" s="915"/>
      <c r="AZ29" s="916" t="s">
        <v>587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138</v>
      </c>
      <c r="R30" s="843"/>
      <c r="S30" s="843"/>
      <c r="T30" s="843"/>
      <c r="U30" s="843"/>
      <c r="V30" s="843">
        <v>138</v>
      </c>
      <c r="W30" s="843"/>
      <c r="X30" s="843"/>
      <c r="Y30" s="843"/>
      <c r="Z30" s="843"/>
      <c r="AA30" s="843">
        <v>0</v>
      </c>
      <c r="AB30" s="843"/>
      <c r="AC30" s="843"/>
      <c r="AD30" s="843"/>
      <c r="AE30" s="844"/>
      <c r="AF30" s="845">
        <v>0</v>
      </c>
      <c r="AG30" s="846"/>
      <c r="AH30" s="846"/>
      <c r="AI30" s="846"/>
      <c r="AJ30" s="847"/>
      <c r="AK30" s="914">
        <v>40</v>
      </c>
      <c r="AL30" s="915"/>
      <c r="AM30" s="915"/>
      <c r="AN30" s="915"/>
      <c r="AO30" s="915"/>
      <c r="AP30" s="915" t="s">
        <v>587</v>
      </c>
      <c r="AQ30" s="915"/>
      <c r="AR30" s="915"/>
      <c r="AS30" s="915"/>
      <c r="AT30" s="915"/>
      <c r="AU30" s="915" t="s">
        <v>587</v>
      </c>
      <c r="AV30" s="915"/>
      <c r="AW30" s="915"/>
      <c r="AX30" s="915"/>
      <c r="AY30" s="915"/>
      <c r="AZ30" s="916" t="s">
        <v>587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235</v>
      </c>
      <c r="R31" s="843"/>
      <c r="S31" s="843"/>
      <c r="T31" s="843"/>
      <c r="U31" s="843"/>
      <c r="V31" s="843">
        <v>234</v>
      </c>
      <c r="W31" s="843"/>
      <c r="X31" s="843"/>
      <c r="Y31" s="843"/>
      <c r="Z31" s="843"/>
      <c r="AA31" s="843">
        <v>1</v>
      </c>
      <c r="AB31" s="843"/>
      <c r="AC31" s="843"/>
      <c r="AD31" s="843"/>
      <c r="AE31" s="844"/>
      <c r="AF31" s="845">
        <v>281</v>
      </c>
      <c r="AG31" s="846"/>
      <c r="AH31" s="846"/>
      <c r="AI31" s="846"/>
      <c r="AJ31" s="847"/>
      <c r="AK31" s="914">
        <v>24</v>
      </c>
      <c r="AL31" s="915"/>
      <c r="AM31" s="915"/>
      <c r="AN31" s="915"/>
      <c r="AO31" s="915"/>
      <c r="AP31" s="915">
        <v>1682</v>
      </c>
      <c r="AQ31" s="915"/>
      <c r="AR31" s="915"/>
      <c r="AS31" s="915"/>
      <c r="AT31" s="915"/>
      <c r="AU31" s="915">
        <v>257</v>
      </c>
      <c r="AV31" s="915"/>
      <c r="AW31" s="915"/>
      <c r="AX31" s="915"/>
      <c r="AY31" s="915"/>
      <c r="AZ31" s="916" t="s">
        <v>587</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2005</v>
      </c>
      <c r="R32" s="843"/>
      <c r="S32" s="843"/>
      <c r="T32" s="843"/>
      <c r="U32" s="843"/>
      <c r="V32" s="843">
        <v>2017</v>
      </c>
      <c r="W32" s="843"/>
      <c r="X32" s="843"/>
      <c r="Y32" s="843"/>
      <c r="Z32" s="843"/>
      <c r="AA32" s="843">
        <v>12</v>
      </c>
      <c r="AB32" s="843"/>
      <c r="AC32" s="843"/>
      <c r="AD32" s="843"/>
      <c r="AE32" s="844"/>
      <c r="AF32" s="845">
        <v>1130</v>
      </c>
      <c r="AG32" s="846"/>
      <c r="AH32" s="846"/>
      <c r="AI32" s="846"/>
      <c r="AJ32" s="847"/>
      <c r="AK32" s="914">
        <v>397</v>
      </c>
      <c r="AL32" s="915"/>
      <c r="AM32" s="915"/>
      <c r="AN32" s="915"/>
      <c r="AO32" s="915"/>
      <c r="AP32" s="915">
        <v>2960</v>
      </c>
      <c r="AQ32" s="915"/>
      <c r="AR32" s="915"/>
      <c r="AS32" s="915"/>
      <c r="AT32" s="915"/>
      <c r="AU32" s="915">
        <v>1900</v>
      </c>
      <c r="AV32" s="915"/>
      <c r="AW32" s="915"/>
      <c r="AX32" s="915"/>
      <c r="AY32" s="915"/>
      <c r="AZ32" s="916" t="s">
        <v>587</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474</v>
      </c>
      <c r="R33" s="843"/>
      <c r="S33" s="843"/>
      <c r="T33" s="843"/>
      <c r="U33" s="843"/>
      <c r="V33" s="843">
        <v>465</v>
      </c>
      <c r="W33" s="843"/>
      <c r="X33" s="843"/>
      <c r="Y33" s="843"/>
      <c r="Z33" s="843"/>
      <c r="AA33" s="843">
        <v>0</v>
      </c>
      <c r="AB33" s="843"/>
      <c r="AC33" s="843"/>
      <c r="AD33" s="843"/>
      <c r="AE33" s="844"/>
      <c r="AF33" s="845">
        <v>0</v>
      </c>
      <c r="AG33" s="846"/>
      <c r="AH33" s="846"/>
      <c r="AI33" s="846"/>
      <c r="AJ33" s="847"/>
      <c r="AK33" s="914">
        <v>257</v>
      </c>
      <c r="AL33" s="915"/>
      <c r="AM33" s="915"/>
      <c r="AN33" s="915"/>
      <c r="AO33" s="915"/>
      <c r="AP33" s="915">
        <v>2914</v>
      </c>
      <c r="AQ33" s="915"/>
      <c r="AR33" s="915"/>
      <c r="AS33" s="915"/>
      <c r="AT33" s="915"/>
      <c r="AU33" s="915">
        <v>2329</v>
      </c>
      <c r="AV33" s="915"/>
      <c r="AW33" s="915"/>
      <c r="AX33" s="915"/>
      <c r="AY33" s="915"/>
      <c r="AZ33" s="916" t="s">
        <v>587</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112</v>
      </c>
      <c r="R34" s="843"/>
      <c r="S34" s="843"/>
      <c r="T34" s="843"/>
      <c r="U34" s="843"/>
      <c r="V34" s="843">
        <v>112</v>
      </c>
      <c r="W34" s="843"/>
      <c r="X34" s="843"/>
      <c r="Y34" s="843"/>
      <c r="Z34" s="843"/>
      <c r="AA34" s="843" t="s">
        <v>587</v>
      </c>
      <c r="AB34" s="843"/>
      <c r="AC34" s="843"/>
      <c r="AD34" s="843"/>
      <c r="AE34" s="844"/>
      <c r="AF34" s="845" t="s">
        <v>127</v>
      </c>
      <c r="AG34" s="846"/>
      <c r="AH34" s="846"/>
      <c r="AI34" s="846"/>
      <c r="AJ34" s="847"/>
      <c r="AK34" s="914">
        <v>41</v>
      </c>
      <c r="AL34" s="915"/>
      <c r="AM34" s="915"/>
      <c r="AN34" s="915"/>
      <c r="AO34" s="915"/>
      <c r="AP34" s="915">
        <v>741</v>
      </c>
      <c r="AQ34" s="915"/>
      <c r="AR34" s="915"/>
      <c r="AS34" s="915"/>
      <c r="AT34" s="915"/>
      <c r="AU34" s="915">
        <v>587</v>
      </c>
      <c r="AV34" s="915"/>
      <c r="AW34" s="915"/>
      <c r="AX34" s="915"/>
      <c r="AY34" s="915"/>
      <c r="AZ34" s="916" t="s">
        <v>587</v>
      </c>
      <c r="BA34" s="916"/>
      <c r="BB34" s="916"/>
      <c r="BC34" s="916"/>
      <c r="BD34" s="916"/>
      <c r="BE34" s="912" t="s">
        <v>411</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1499</v>
      </c>
      <c r="AG63" s="926"/>
      <c r="AH63" s="926"/>
      <c r="AI63" s="926"/>
      <c r="AJ63" s="927"/>
      <c r="AK63" s="928"/>
      <c r="AL63" s="923"/>
      <c r="AM63" s="923"/>
      <c r="AN63" s="923"/>
      <c r="AO63" s="923"/>
      <c r="AP63" s="926">
        <v>8297</v>
      </c>
      <c r="AQ63" s="926"/>
      <c r="AR63" s="926"/>
      <c r="AS63" s="926"/>
      <c r="AT63" s="926"/>
      <c r="AU63" s="926">
        <v>5073</v>
      </c>
      <c r="AV63" s="926"/>
      <c r="AW63" s="926"/>
      <c r="AX63" s="926"/>
      <c r="AY63" s="926"/>
      <c r="AZ63" s="930"/>
      <c r="BA63" s="930"/>
      <c r="BB63" s="930"/>
      <c r="BC63" s="930"/>
      <c r="BD63" s="930"/>
      <c r="BE63" s="931"/>
      <c r="BF63" s="931"/>
      <c r="BG63" s="931"/>
      <c r="BH63" s="931"/>
      <c r="BI63" s="932"/>
      <c r="BJ63" s="933" t="s">
        <v>415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397</v>
      </c>
      <c r="AB66" s="802"/>
      <c r="AC66" s="802"/>
      <c r="AD66" s="802"/>
      <c r="AE66" s="803"/>
      <c r="AF66" s="936" t="s">
        <v>420</v>
      </c>
      <c r="AG66" s="897"/>
      <c r="AH66" s="897"/>
      <c r="AI66" s="897"/>
      <c r="AJ66" s="937"/>
      <c r="AK66" s="801" t="s">
        <v>399</v>
      </c>
      <c r="AL66" s="825"/>
      <c r="AM66" s="825"/>
      <c r="AN66" s="825"/>
      <c r="AO66" s="826"/>
      <c r="AP66" s="801" t="s">
        <v>421</v>
      </c>
      <c r="AQ66" s="802"/>
      <c r="AR66" s="802"/>
      <c r="AS66" s="802"/>
      <c r="AT66" s="803"/>
      <c r="AU66" s="801" t="s">
        <v>422</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588</v>
      </c>
      <c r="C68" s="954"/>
      <c r="D68" s="954"/>
      <c r="E68" s="954"/>
      <c r="F68" s="954"/>
      <c r="G68" s="954"/>
      <c r="H68" s="954"/>
      <c r="I68" s="954"/>
      <c r="J68" s="954"/>
      <c r="K68" s="954"/>
      <c r="L68" s="954"/>
      <c r="M68" s="954"/>
      <c r="N68" s="954"/>
      <c r="O68" s="954"/>
      <c r="P68" s="955"/>
      <c r="Q68" s="956">
        <v>2150</v>
      </c>
      <c r="R68" s="950"/>
      <c r="S68" s="950"/>
      <c r="T68" s="950"/>
      <c r="U68" s="950"/>
      <c r="V68" s="950">
        <v>2029</v>
      </c>
      <c r="W68" s="950"/>
      <c r="X68" s="950"/>
      <c r="Y68" s="950"/>
      <c r="Z68" s="950"/>
      <c r="AA68" s="950">
        <v>121</v>
      </c>
      <c r="AB68" s="950"/>
      <c r="AC68" s="950"/>
      <c r="AD68" s="950"/>
      <c r="AE68" s="950"/>
      <c r="AF68" s="950">
        <v>116</v>
      </c>
      <c r="AG68" s="950"/>
      <c r="AH68" s="950"/>
      <c r="AI68" s="950"/>
      <c r="AJ68" s="950"/>
      <c r="AK68" s="950" t="s">
        <v>587</v>
      </c>
      <c r="AL68" s="950"/>
      <c r="AM68" s="950"/>
      <c r="AN68" s="950"/>
      <c r="AO68" s="950"/>
      <c r="AP68" s="950" t="s">
        <v>587</v>
      </c>
      <c r="AQ68" s="950"/>
      <c r="AR68" s="950"/>
      <c r="AS68" s="950"/>
      <c r="AT68" s="950"/>
      <c r="AU68" s="950" t="s">
        <v>587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589</v>
      </c>
      <c r="C69" s="958"/>
      <c r="D69" s="958"/>
      <c r="E69" s="958"/>
      <c r="F69" s="958"/>
      <c r="G69" s="958"/>
      <c r="H69" s="958"/>
      <c r="I69" s="958"/>
      <c r="J69" s="958"/>
      <c r="K69" s="958"/>
      <c r="L69" s="958"/>
      <c r="M69" s="958"/>
      <c r="N69" s="958"/>
      <c r="O69" s="958"/>
      <c r="P69" s="959"/>
      <c r="Q69" s="960">
        <v>6337</v>
      </c>
      <c r="R69" s="915"/>
      <c r="S69" s="915"/>
      <c r="T69" s="915"/>
      <c r="U69" s="915"/>
      <c r="V69" s="915">
        <v>6267</v>
      </c>
      <c r="W69" s="915"/>
      <c r="X69" s="915"/>
      <c r="Y69" s="915"/>
      <c r="Z69" s="915"/>
      <c r="AA69" s="915">
        <v>70</v>
      </c>
      <c r="AB69" s="915"/>
      <c r="AC69" s="915"/>
      <c r="AD69" s="915"/>
      <c r="AE69" s="915"/>
      <c r="AF69" s="915">
        <v>66</v>
      </c>
      <c r="AG69" s="915"/>
      <c r="AH69" s="915"/>
      <c r="AI69" s="915"/>
      <c r="AJ69" s="915"/>
      <c r="AK69" s="915">
        <v>98</v>
      </c>
      <c r="AL69" s="915"/>
      <c r="AM69" s="915"/>
      <c r="AN69" s="915"/>
      <c r="AO69" s="915"/>
      <c r="AP69" s="915">
        <v>2540</v>
      </c>
      <c r="AQ69" s="915"/>
      <c r="AR69" s="915"/>
      <c r="AS69" s="915"/>
      <c r="AT69" s="915"/>
      <c r="AU69" s="915">
        <v>130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590</v>
      </c>
      <c r="C70" s="958"/>
      <c r="D70" s="958"/>
      <c r="E70" s="958"/>
      <c r="F70" s="958"/>
      <c r="G70" s="958"/>
      <c r="H70" s="958"/>
      <c r="I70" s="958"/>
      <c r="J70" s="958"/>
      <c r="K70" s="958"/>
      <c r="L70" s="958"/>
      <c r="M70" s="958"/>
      <c r="N70" s="958"/>
      <c r="O70" s="958"/>
      <c r="P70" s="959"/>
      <c r="Q70" s="960">
        <v>3</v>
      </c>
      <c r="R70" s="915"/>
      <c r="S70" s="915"/>
      <c r="T70" s="915"/>
      <c r="U70" s="915"/>
      <c r="V70" s="915">
        <v>3</v>
      </c>
      <c r="W70" s="915"/>
      <c r="X70" s="915"/>
      <c r="Y70" s="915"/>
      <c r="Z70" s="915"/>
      <c r="AA70" s="915">
        <v>0</v>
      </c>
      <c r="AB70" s="915"/>
      <c r="AC70" s="915"/>
      <c r="AD70" s="915"/>
      <c r="AE70" s="915"/>
      <c r="AF70" s="915">
        <v>0</v>
      </c>
      <c r="AG70" s="915"/>
      <c r="AH70" s="915"/>
      <c r="AI70" s="915"/>
      <c r="AJ70" s="915"/>
      <c r="AK70" s="915">
        <v>1</v>
      </c>
      <c r="AL70" s="915"/>
      <c r="AM70" s="915"/>
      <c r="AN70" s="915"/>
      <c r="AO70" s="915"/>
      <c r="AP70" s="915" t="s">
        <v>587</v>
      </c>
      <c r="AQ70" s="915"/>
      <c r="AR70" s="915"/>
      <c r="AS70" s="915"/>
      <c r="AT70" s="915"/>
      <c r="AU70" s="915" t="s">
        <v>587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591</v>
      </c>
      <c r="C71" s="958"/>
      <c r="D71" s="958"/>
      <c r="E71" s="958"/>
      <c r="F71" s="958"/>
      <c r="G71" s="958"/>
      <c r="H71" s="958"/>
      <c r="I71" s="958"/>
      <c r="J71" s="958"/>
      <c r="K71" s="958"/>
      <c r="L71" s="958"/>
      <c r="M71" s="958"/>
      <c r="N71" s="958"/>
      <c r="O71" s="958"/>
      <c r="P71" s="959"/>
      <c r="Q71" s="960">
        <v>374</v>
      </c>
      <c r="R71" s="915"/>
      <c r="S71" s="915"/>
      <c r="T71" s="915"/>
      <c r="U71" s="915"/>
      <c r="V71" s="915">
        <v>368</v>
      </c>
      <c r="W71" s="915"/>
      <c r="X71" s="915"/>
      <c r="Y71" s="915"/>
      <c r="Z71" s="915"/>
      <c r="AA71" s="915">
        <v>5</v>
      </c>
      <c r="AB71" s="915"/>
      <c r="AC71" s="915"/>
      <c r="AD71" s="915"/>
      <c r="AE71" s="915"/>
      <c r="AF71" s="915">
        <v>5</v>
      </c>
      <c r="AG71" s="915"/>
      <c r="AH71" s="915"/>
      <c r="AI71" s="915"/>
      <c r="AJ71" s="915"/>
      <c r="AK71" s="915">
        <v>67</v>
      </c>
      <c r="AL71" s="915"/>
      <c r="AM71" s="915"/>
      <c r="AN71" s="915"/>
      <c r="AO71" s="915"/>
      <c r="AP71" s="915" t="s">
        <v>587</v>
      </c>
      <c r="AQ71" s="915"/>
      <c r="AR71" s="915"/>
      <c r="AS71" s="915"/>
      <c r="AT71" s="915"/>
      <c r="AU71" s="915" t="s">
        <v>587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592</v>
      </c>
      <c r="C72" s="958"/>
      <c r="D72" s="958"/>
      <c r="E72" s="958"/>
      <c r="F72" s="958"/>
      <c r="G72" s="958"/>
      <c r="H72" s="958"/>
      <c r="I72" s="958"/>
      <c r="J72" s="958"/>
      <c r="K72" s="958"/>
      <c r="L72" s="958"/>
      <c r="M72" s="958"/>
      <c r="N72" s="958"/>
      <c r="O72" s="958"/>
      <c r="P72" s="959"/>
      <c r="Q72" s="960">
        <v>84237</v>
      </c>
      <c r="R72" s="915"/>
      <c r="S72" s="915"/>
      <c r="T72" s="915"/>
      <c r="U72" s="915"/>
      <c r="V72" s="915">
        <v>82099</v>
      </c>
      <c r="W72" s="915"/>
      <c r="X72" s="915"/>
      <c r="Y72" s="915"/>
      <c r="Z72" s="915"/>
      <c r="AA72" s="915">
        <v>2138</v>
      </c>
      <c r="AB72" s="915"/>
      <c r="AC72" s="915"/>
      <c r="AD72" s="915"/>
      <c r="AE72" s="915"/>
      <c r="AF72" s="915">
        <v>2138</v>
      </c>
      <c r="AG72" s="915"/>
      <c r="AH72" s="915"/>
      <c r="AI72" s="915"/>
      <c r="AJ72" s="915"/>
      <c r="AK72" s="915">
        <v>950</v>
      </c>
      <c r="AL72" s="915"/>
      <c r="AM72" s="915"/>
      <c r="AN72" s="915"/>
      <c r="AO72" s="915"/>
      <c r="AP72" s="915" t="s">
        <v>587</v>
      </c>
      <c r="AQ72" s="915"/>
      <c r="AR72" s="915"/>
      <c r="AS72" s="915"/>
      <c r="AT72" s="915"/>
      <c r="AU72" s="915" t="s">
        <v>587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2325</v>
      </c>
      <c r="AG88" s="926"/>
      <c r="AH88" s="926"/>
      <c r="AI88" s="926"/>
      <c r="AJ88" s="926"/>
      <c r="AK88" s="923"/>
      <c r="AL88" s="923"/>
      <c r="AM88" s="923"/>
      <c r="AN88" s="923"/>
      <c r="AO88" s="923"/>
      <c r="AP88" s="926">
        <v>2540</v>
      </c>
      <c r="AQ88" s="926"/>
      <c r="AR88" s="926"/>
      <c r="AS88" s="926"/>
      <c r="AT88" s="926"/>
      <c r="AU88" s="926">
        <v>130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20</v>
      </c>
      <c r="CS102" s="934"/>
      <c r="CT102" s="934"/>
      <c r="CU102" s="934"/>
      <c r="CV102" s="977"/>
      <c r="CW102" s="976">
        <v>11</v>
      </c>
      <c r="CX102" s="934"/>
      <c r="CY102" s="934"/>
      <c r="CZ102" s="934"/>
      <c r="DA102" s="977"/>
      <c r="DB102" s="976" t="s">
        <v>587</v>
      </c>
      <c r="DC102" s="934"/>
      <c r="DD102" s="934"/>
      <c r="DE102" s="934"/>
      <c r="DF102" s="977"/>
      <c r="DG102" s="976" t="s">
        <v>587</v>
      </c>
      <c r="DH102" s="934"/>
      <c r="DI102" s="934"/>
      <c r="DJ102" s="934"/>
      <c r="DK102" s="977"/>
      <c r="DL102" s="976" t="s">
        <v>587</v>
      </c>
      <c r="DM102" s="934"/>
      <c r="DN102" s="934"/>
      <c r="DO102" s="934"/>
      <c r="DP102" s="977"/>
      <c r="DQ102" s="976" t="s">
        <v>587</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305</v>
      </c>
      <c r="AG109" s="979"/>
      <c r="AH109" s="979"/>
      <c r="AI109" s="979"/>
      <c r="AJ109" s="980"/>
      <c r="AK109" s="978" t="s">
        <v>304</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305</v>
      </c>
      <c r="BW109" s="979"/>
      <c r="BX109" s="979"/>
      <c r="BY109" s="979"/>
      <c r="BZ109" s="980"/>
      <c r="CA109" s="978" t="s">
        <v>304</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305</v>
      </c>
      <c r="DM109" s="979"/>
      <c r="DN109" s="979"/>
      <c r="DO109" s="979"/>
      <c r="DP109" s="980"/>
      <c r="DQ109" s="978" t="s">
        <v>304</v>
      </c>
      <c r="DR109" s="979"/>
      <c r="DS109" s="979"/>
      <c r="DT109" s="979"/>
      <c r="DU109" s="980"/>
      <c r="DV109" s="978" t="s">
        <v>433</v>
      </c>
      <c r="DW109" s="979"/>
      <c r="DX109" s="979"/>
      <c r="DY109" s="979"/>
      <c r="DZ109" s="981"/>
    </row>
    <row r="110" spans="1:131" s="247"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738257</v>
      </c>
      <c r="AB110" s="986"/>
      <c r="AC110" s="986"/>
      <c r="AD110" s="986"/>
      <c r="AE110" s="987"/>
      <c r="AF110" s="988">
        <v>729436</v>
      </c>
      <c r="AG110" s="986"/>
      <c r="AH110" s="986"/>
      <c r="AI110" s="986"/>
      <c r="AJ110" s="987"/>
      <c r="AK110" s="988">
        <v>747391</v>
      </c>
      <c r="AL110" s="986"/>
      <c r="AM110" s="986"/>
      <c r="AN110" s="986"/>
      <c r="AO110" s="987"/>
      <c r="AP110" s="989">
        <v>21.6</v>
      </c>
      <c r="AQ110" s="990"/>
      <c r="AR110" s="990"/>
      <c r="AS110" s="990"/>
      <c r="AT110" s="991"/>
      <c r="AU110" s="992" t="s">
        <v>73</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7038175</v>
      </c>
      <c r="BR110" s="1021"/>
      <c r="BS110" s="1021"/>
      <c r="BT110" s="1021"/>
      <c r="BU110" s="1021"/>
      <c r="BV110" s="1021">
        <v>7179575</v>
      </c>
      <c r="BW110" s="1021"/>
      <c r="BX110" s="1021"/>
      <c r="BY110" s="1021"/>
      <c r="BZ110" s="1021"/>
      <c r="CA110" s="1021">
        <v>7423833</v>
      </c>
      <c r="CB110" s="1021"/>
      <c r="CC110" s="1021"/>
      <c r="CD110" s="1021"/>
      <c r="CE110" s="1021"/>
      <c r="CF110" s="1035">
        <v>214.4</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392</v>
      </c>
      <c r="DH110" s="1021"/>
      <c r="DI110" s="1021"/>
      <c r="DJ110" s="1021"/>
      <c r="DK110" s="1021"/>
      <c r="DL110" s="1021" t="s">
        <v>392</v>
      </c>
      <c r="DM110" s="1021"/>
      <c r="DN110" s="1021"/>
      <c r="DO110" s="1021"/>
      <c r="DP110" s="1021"/>
      <c r="DQ110" s="1021" t="s">
        <v>392</v>
      </c>
      <c r="DR110" s="1021"/>
      <c r="DS110" s="1021"/>
      <c r="DT110" s="1021"/>
      <c r="DU110" s="1021"/>
      <c r="DV110" s="1022" t="s">
        <v>392</v>
      </c>
      <c r="DW110" s="1022"/>
      <c r="DX110" s="1022"/>
      <c r="DY110" s="1022"/>
      <c r="DZ110" s="1023"/>
    </row>
    <row r="111" spans="1:131" s="247" customFormat="1" ht="26.25" customHeight="1" x14ac:dyDescent="0.15">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127</v>
      </c>
      <c r="AG111" s="1028"/>
      <c r="AH111" s="1028"/>
      <c r="AI111" s="1028"/>
      <c r="AJ111" s="1029"/>
      <c r="AK111" s="1030" t="s">
        <v>392</v>
      </c>
      <c r="AL111" s="1028"/>
      <c r="AM111" s="1028"/>
      <c r="AN111" s="1028"/>
      <c r="AO111" s="1029"/>
      <c r="AP111" s="1031" t="s">
        <v>392</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t="s">
        <v>127</v>
      </c>
      <c r="BR111" s="1014"/>
      <c r="BS111" s="1014"/>
      <c r="BT111" s="1014"/>
      <c r="BU111" s="1014"/>
      <c r="BV111" s="1014" t="s">
        <v>392</v>
      </c>
      <c r="BW111" s="1014"/>
      <c r="BX111" s="1014"/>
      <c r="BY111" s="1014"/>
      <c r="BZ111" s="1014"/>
      <c r="CA111" s="1014" t="s">
        <v>441</v>
      </c>
      <c r="CB111" s="1014"/>
      <c r="CC111" s="1014"/>
      <c r="CD111" s="1014"/>
      <c r="CE111" s="1014"/>
      <c r="CF111" s="1008" t="s">
        <v>441</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441</v>
      </c>
      <c r="DH111" s="1014"/>
      <c r="DI111" s="1014"/>
      <c r="DJ111" s="1014"/>
      <c r="DK111" s="1014"/>
      <c r="DL111" s="1014" t="s">
        <v>441</v>
      </c>
      <c r="DM111" s="1014"/>
      <c r="DN111" s="1014"/>
      <c r="DO111" s="1014"/>
      <c r="DP111" s="1014"/>
      <c r="DQ111" s="1014" t="s">
        <v>127</v>
      </c>
      <c r="DR111" s="1014"/>
      <c r="DS111" s="1014"/>
      <c r="DT111" s="1014"/>
      <c r="DU111" s="1014"/>
      <c r="DV111" s="1015" t="s">
        <v>392</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127</v>
      </c>
      <c r="AB112" s="1053"/>
      <c r="AC112" s="1053"/>
      <c r="AD112" s="1053"/>
      <c r="AE112" s="1054"/>
      <c r="AF112" s="1055" t="s">
        <v>127</v>
      </c>
      <c r="AG112" s="1053"/>
      <c r="AH112" s="1053"/>
      <c r="AI112" s="1053"/>
      <c r="AJ112" s="1054"/>
      <c r="AK112" s="1055" t="s">
        <v>441</v>
      </c>
      <c r="AL112" s="1053"/>
      <c r="AM112" s="1053"/>
      <c r="AN112" s="1053"/>
      <c r="AO112" s="1054"/>
      <c r="AP112" s="1056" t="s">
        <v>392</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5741004</v>
      </c>
      <c r="BR112" s="1014"/>
      <c r="BS112" s="1014"/>
      <c r="BT112" s="1014"/>
      <c r="BU112" s="1014"/>
      <c r="BV112" s="1014">
        <v>5393328</v>
      </c>
      <c r="BW112" s="1014"/>
      <c r="BX112" s="1014"/>
      <c r="BY112" s="1014"/>
      <c r="BZ112" s="1014"/>
      <c r="CA112" s="1014">
        <v>5072845</v>
      </c>
      <c r="CB112" s="1014"/>
      <c r="CC112" s="1014"/>
      <c r="CD112" s="1014"/>
      <c r="CE112" s="1014"/>
      <c r="CF112" s="1008">
        <v>146.5</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392</v>
      </c>
      <c r="DM112" s="1014"/>
      <c r="DN112" s="1014"/>
      <c r="DO112" s="1014"/>
      <c r="DP112" s="1014"/>
      <c r="DQ112" s="1014" t="s">
        <v>441</v>
      </c>
      <c r="DR112" s="1014"/>
      <c r="DS112" s="1014"/>
      <c r="DT112" s="1014"/>
      <c r="DU112" s="1014"/>
      <c r="DV112" s="1015" t="s">
        <v>441</v>
      </c>
      <c r="DW112" s="1015"/>
      <c r="DX112" s="1015"/>
      <c r="DY112" s="1015"/>
      <c r="DZ112" s="1016"/>
    </row>
    <row r="113" spans="1:130" s="247" customFormat="1" ht="26.25" customHeight="1" x14ac:dyDescent="0.15">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425905</v>
      </c>
      <c r="AB113" s="1028"/>
      <c r="AC113" s="1028"/>
      <c r="AD113" s="1028"/>
      <c r="AE113" s="1029"/>
      <c r="AF113" s="1030">
        <v>438086</v>
      </c>
      <c r="AG113" s="1028"/>
      <c r="AH113" s="1028"/>
      <c r="AI113" s="1028"/>
      <c r="AJ113" s="1029"/>
      <c r="AK113" s="1030">
        <v>441787</v>
      </c>
      <c r="AL113" s="1028"/>
      <c r="AM113" s="1028"/>
      <c r="AN113" s="1028"/>
      <c r="AO113" s="1029"/>
      <c r="AP113" s="1031">
        <v>12.8</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115209</v>
      </c>
      <c r="BR113" s="1014"/>
      <c r="BS113" s="1014"/>
      <c r="BT113" s="1014"/>
      <c r="BU113" s="1014"/>
      <c r="BV113" s="1014">
        <v>113476</v>
      </c>
      <c r="BW113" s="1014"/>
      <c r="BX113" s="1014"/>
      <c r="BY113" s="1014"/>
      <c r="BZ113" s="1014"/>
      <c r="CA113" s="1014">
        <v>130218</v>
      </c>
      <c r="CB113" s="1014"/>
      <c r="CC113" s="1014"/>
      <c r="CD113" s="1014"/>
      <c r="CE113" s="1014"/>
      <c r="CF113" s="1008">
        <v>3.8</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127</v>
      </c>
      <c r="DM113" s="1053"/>
      <c r="DN113" s="1053"/>
      <c r="DO113" s="1053"/>
      <c r="DP113" s="1054"/>
      <c r="DQ113" s="1055" t="s">
        <v>392</v>
      </c>
      <c r="DR113" s="1053"/>
      <c r="DS113" s="1053"/>
      <c r="DT113" s="1053"/>
      <c r="DU113" s="1054"/>
      <c r="DV113" s="1056" t="s">
        <v>441</v>
      </c>
      <c r="DW113" s="1057"/>
      <c r="DX113" s="1057"/>
      <c r="DY113" s="1057"/>
      <c r="DZ113" s="1058"/>
    </row>
    <row r="114" spans="1:130" s="247" customFormat="1" ht="26.25" customHeight="1" x14ac:dyDescent="0.15">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11570</v>
      </c>
      <c r="AB114" s="1053"/>
      <c r="AC114" s="1053"/>
      <c r="AD114" s="1053"/>
      <c r="AE114" s="1054"/>
      <c r="AF114" s="1055">
        <v>12443</v>
      </c>
      <c r="AG114" s="1053"/>
      <c r="AH114" s="1053"/>
      <c r="AI114" s="1053"/>
      <c r="AJ114" s="1054"/>
      <c r="AK114" s="1055">
        <v>10743</v>
      </c>
      <c r="AL114" s="1053"/>
      <c r="AM114" s="1053"/>
      <c r="AN114" s="1053"/>
      <c r="AO114" s="1054"/>
      <c r="AP114" s="1056">
        <v>0.3</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435434</v>
      </c>
      <c r="BR114" s="1014"/>
      <c r="BS114" s="1014"/>
      <c r="BT114" s="1014"/>
      <c r="BU114" s="1014"/>
      <c r="BV114" s="1014">
        <v>448524</v>
      </c>
      <c r="BW114" s="1014"/>
      <c r="BX114" s="1014"/>
      <c r="BY114" s="1014"/>
      <c r="BZ114" s="1014"/>
      <c r="CA114" s="1014">
        <v>381049</v>
      </c>
      <c r="CB114" s="1014"/>
      <c r="CC114" s="1014"/>
      <c r="CD114" s="1014"/>
      <c r="CE114" s="1014"/>
      <c r="CF114" s="1008">
        <v>11</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127</v>
      </c>
      <c r="DM114" s="1053"/>
      <c r="DN114" s="1053"/>
      <c r="DO114" s="1053"/>
      <c r="DP114" s="1054"/>
      <c r="DQ114" s="1055" t="s">
        <v>127</v>
      </c>
      <c r="DR114" s="1053"/>
      <c r="DS114" s="1053"/>
      <c r="DT114" s="1053"/>
      <c r="DU114" s="1054"/>
      <c r="DV114" s="1056" t="s">
        <v>127</v>
      </c>
      <c r="DW114" s="1057"/>
      <c r="DX114" s="1057"/>
      <c r="DY114" s="1057"/>
      <c r="DZ114" s="1058"/>
    </row>
    <row r="115" spans="1:130" s="247" customFormat="1" ht="26.25" customHeight="1" x14ac:dyDescent="0.15">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127</v>
      </c>
      <c r="AB115" s="1028"/>
      <c r="AC115" s="1028"/>
      <c r="AD115" s="1028"/>
      <c r="AE115" s="1029"/>
      <c r="AF115" s="1030" t="s">
        <v>392</v>
      </c>
      <c r="AG115" s="1028"/>
      <c r="AH115" s="1028"/>
      <c r="AI115" s="1028"/>
      <c r="AJ115" s="1029"/>
      <c r="AK115" s="1030" t="s">
        <v>392</v>
      </c>
      <c r="AL115" s="1028"/>
      <c r="AM115" s="1028"/>
      <c r="AN115" s="1028"/>
      <c r="AO115" s="1029"/>
      <c r="AP115" s="1031" t="s">
        <v>441</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127</v>
      </c>
      <c r="BR115" s="1014"/>
      <c r="BS115" s="1014"/>
      <c r="BT115" s="1014"/>
      <c r="BU115" s="1014"/>
      <c r="BV115" s="1014" t="s">
        <v>127</v>
      </c>
      <c r="BW115" s="1014"/>
      <c r="BX115" s="1014"/>
      <c r="BY115" s="1014"/>
      <c r="BZ115" s="1014"/>
      <c r="CA115" s="1014" t="s">
        <v>127</v>
      </c>
      <c r="CB115" s="1014"/>
      <c r="CC115" s="1014"/>
      <c r="CD115" s="1014"/>
      <c r="CE115" s="1014"/>
      <c r="CF115" s="1008" t="s">
        <v>127</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392</v>
      </c>
      <c r="DH115" s="1053"/>
      <c r="DI115" s="1053"/>
      <c r="DJ115" s="1053"/>
      <c r="DK115" s="1054"/>
      <c r="DL115" s="1055" t="s">
        <v>392</v>
      </c>
      <c r="DM115" s="1053"/>
      <c r="DN115" s="1053"/>
      <c r="DO115" s="1053"/>
      <c r="DP115" s="1054"/>
      <c r="DQ115" s="1055" t="s">
        <v>441</v>
      </c>
      <c r="DR115" s="1053"/>
      <c r="DS115" s="1053"/>
      <c r="DT115" s="1053"/>
      <c r="DU115" s="1054"/>
      <c r="DV115" s="1056" t="s">
        <v>441</v>
      </c>
      <c r="DW115" s="1057"/>
      <c r="DX115" s="1057"/>
      <c r="DY115" s="1057"/>
      <c r="DZ115" s="1058"/>
    </row>
    <row r="116" spans="1:130" s="247" customFormat="1" ht="26.25" customHeight="1" x14ac:dyDescent="0.15">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43</v>
      </c>
      <c r="AB116" s="1053"/>
      <c r="AC116" s="1053"/>
      <c r="AD116" s="1053"/>
      <c r="AE116" s="1054"/>
      <c r="AF116" s="1055">
        <v>231</v>
      </c>
      <c r="AG116" s="1053"/>
      <c r="AH116" s="1053"/>
      <c r="AI116" s="1053"/>
      <c r="AJ116" s="1054"/>
      <c r="AK116" s="1055">
        <v>89</v>
      </c>
      <c r="AL116" s="1053"/>
      <c r="AM116" s="1053"/>
      <c r="AN116" s="1053"/>
      <c r="AO116" s="1054"/>
      <c r="AP116" s="1056">
        <v>0</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441</v>
      </c>
      <c r="BR116" s="1014"/>
      <c r="BS116" s="1014"/>
      <c r="BT116" s="1014"/>
      <c r="BU116" s="1014"/>
      <c r="BV116" s="1014" t="s">
        <v>127</v>
      </c>
      <c r="BW116" s="1014"/>
      <c r="BX116" s="1014"/>
      <c r="BY116" s="1014"/>
      <c r="BZ116" s="1014"/>
      <c r="CA116" s="1014" t="s">
        <v>127</v>
      </c>
      <c r="CB116" s="1014"/>
      <c r="CC116" s="1014"/>
      <c r="CD116" s="1014"/>
      <c r="CE116" s="1014"/>
      <c r="CF116" s="1008" t="s">
        <v>127</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441</v>
      </c>
      <c r="DH116" s="1053"/>
      <c r="DI116" s="1053"/>
      <c r="DJ116" s="1053"/>
      <c r="DK116" s="1054"/>
      <c r="DL116" s="1055" t="s">
        <v>441</v>
      </c>
      <c r="DM116" s="1053"/>
      <c r="DN116" s="1053"/>
      <c r="DO116" s="1053"/>
      <c r="DP116" s="1054"/>
      <c r="DQ116" s="1055" t="s">
        <v>441</v>
      </c>
      <c r="DR116" s="1053"/>
      <c r="DS116" s="1053"/>
      <c r="DT116" s="1053"/>
      <c r="DU116" s="1054"/>
      <c r="DV116" s="1056" t="s">
        <v>127</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1175775</v>
      </c>
      <c r="AB117" s="1071"/>
      <c r="AC117" s="1071"/>
      <c r="AD117" s="1071"/>
      <c r="AE117" s="1072"/>
      <c r="AF117" s="1073">
        <v>1180196</v>
      </c>
      <c r="AG117" s="1071"/>
      <c r="AH117" s="1071"/>
      <c r="AI117" s="1071"/>
      <c r="AJ117" s="1072"/>
      <c r="AK117" s="1073">
        <v>1200010</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392</v>
      </c>
      <c r="BW117" s="1014"/>
      <c r="BX117" s="1014"/>
      <c r="BY117" s="1014"/>
      <c r="BZ117" s="1014"/>
      <c r="CA117" s="1014" t="s">
        <v>392</v>
      </c>
      <c r="CB117" s="1014"/>
      <c r="CC117" s="1014"/>
      <c r="CD117" s="1014"/>
      <c r="CE117" s="1014"/>
      <c r="CF117" s="1008" t="s">
        <v>127</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127</v>
      </c>
      <c r="DM117" s="1053"/>
      <c r="DN117" s="1053"/>
      <c r="DO117" s="1053"/>
      <c r="DP117" s="1054"/>
      <c r="DQ117" s="1055" t="s">
        <v>441</v>
      </c>
      <c r="DR117" s="1053"/>
      <c r="DS117" s="1053"/>
      <c r="DT117" s="1053"/>
      <c r="DU117" s="1054"/>
      <c r="DV117" s="1056" t="s">
        <v>441</v>
      </c>
      <c r="DW117" s="1057"/>
      <c r="DX117" s="1057"/>
      <c r="DY117" s="1057"/>
      <c r="DZ117" s="1058"/>
    </row>
    <row r="118" spans="1:130" s="247"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305</v>
      </c>
      <c r="AG118" s="979"/>
      <c r="AH118" s="979"/>
      <c r="AI118" s="979"/>
      <c r="AJ118" s="980"/>
      <c r="AK118" s="978" t="s">
        <v>304</v>
      </c>
      <c r="AL118" s="979"/>
      <c r="AM118" s="979"/>
      <c r="AN118" s="979"/>
      <c r="AO118" s="980"/>
      <c r="AP118" s="1065" t="s">
        <v>433</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441</v>
      </c>
      <c r="BR118" s="1092"/>
      <c r="BS118" s="1092"/>
      <c r="BT118" s="1092"/>
      <c r="BU118" s="1092"/>
      <c r="BV118" s="1092" t="s">
        <v>392</v>
      </c>
      <c r="BW118" s="1092"/>
      <c r="BX118" s="1092"/>
      <c r="BY118" s="1092"/>
      <c r="BZ118" s="1092"/>
      <c r="CA118" s="1092" t="s">
        <v>127</v>
      </c>
      <c r="CB118" s="1092"/>
      <c r="CC118" s="1092"/>
      <c r="CD118" s="1092"/>
      <c r="CE118" s="1092"/>
      <c r="CF118" s="1008" t="s">
        <v>392</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441</v>
      </c>
      <c r="DH118" s="1053"/>
      <c r="DI118" s="1053"/>
      <c r="DJ118" s="1053"/>
      <c r="DK118" s="1054"/>
      <c r="DL118" s="1055" t="s">
        <v>392</v>
      </c>
      <c r="DM118" s="1053"/>
      <c r="DN118" s="1053"/>
      <c r="DO118" s="1053"/>
      <c r="DP118" s="1054"/>
      <c r="DQ118" s="1055" t="s">
        <v>127</v>
      </c>
      <c r="DR118" s="1053"/>
      <c r="DS118" s="1053"/>
      <c r="DT118" s="1053"/>
      <c r="DU118" s="1054"/>
      <c r="DV118" s="1056" t="s">
        <v>441</v>
      </c>
      <c r="DW118" s="1057"/>
      <c r="DX118" s="1057"/>
      <c r="DY118" s="1057"/>
      <c r="DZ118" s="1058"/>
    </row>
    <row r="119" spans="1:130" s="247"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392</v>
      </c>
      <c r="AG119" s="986"/>
      <c r="AH119" s="986"/>
      <c r="AI119" s="986"/>
      <c r="AJ119" s="987"/>
      <c r="AK119" s="988" t="s">
        <v>392</v>
      </c>
      <c r="AL119" s="986"/>
      <c r="AM119" s="986"/>
      <c r="AN119" s="986"/>
      <c r="AO119" s="987"/>
      <c r="AP119" s="989" t="s">
        <v>441</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464</v>
      </c>
      <c r="BP119" s="1100"/>
      <c r="BQ119" s="1091">
        <v>13329822</v>
      </c>
      <c r="BR119" s="1092"/>
      <c r="BS119" s="1092"/>
      <c r="BT119" s="1092"/>
      <c r="BU119" s="1092"/>
      <c r="BV119" s="1092">
        <v>13134903</v>
      </c>
      <c r="BW119" s="1092"/>
      <c r="BX119" s="1092"/>
      <c r="BY119" s="1092"/>
      <c r="BZ119" s="1092"/>
      <c r="CA119" s="1092">
        <v>13007945</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392</v>
      </c>
      <c r="DH119" s="1078"/>
      <c r="DI119" s="1078"/>
      <c r="DJ119" s="1078"/>
      <c r="DK119" s="1079"/>
      <c r="DL119" s="1077" t="s">
        <v>127</v>
      </c>
      <c r="DM119" s="1078"/>
      <c r="DN119" s="1078"/>
      <c r="DO119" s="1078"/>
      <c r="DP119" s="1079"/>
      <c r="DQ119" s="1077" t="s">
        <v>392</v>
      </c>
      <c r="DR119" s="1078"/>
      <c r="DS119" s="1078"/>
      <c r="DT119" s="1078"/>
      <c r="DU119" s="1079"/>
      <c r="DV119" s="1080" t="s">
        <v>127</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127</v>
      </c>
      <c r="AB120" s="1053"/>
      <c r="AC120" s="1053"/>
      <c r="AD120" s="1053"/>
      <c r="AE120" s="1054"/>
      <c r="AF120" s="1055" t="s">
        <v>392</v>
      </c>
      <c r="AG120" s="1053"/>
      <c r="AH120" s="1053"/>
      <c r="AI120" s="1053"/>
      <c r="AJ120" s="1054"/>
      <c r="AK120" s="1055" t="s">
        <v>392</v>
      </c>
      <c r="AL120" s="1053"/>
      <c r="AM120" s="1053"/>
      <c r="AN120" s="1053"/>
      <c r="AO120" s="1054"/>
      <c r="AP120" s="1056" t="s">
        <v>127</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3001555</v>
      </c>
      <c r="BR120" s="1021"/>
      <c r="BS120" s="1021"/>
      <c r="BT120" s="1021"/>
      <c r="BU120" s="1021"/>
      <c r="BV120" s="1021">
        <v>2999946</v>
      </c>
      <c r="BW120" s="1021"/>
      <c r="BX120" s="1021"/>
      <c r="BY120" s="1021"/>
      <c r="BZ120" s="1021"/>
      <c r="CA120" s="1021">
        <v>2861788</v>
      </c>
      <c r="CB120" s="1021"/>
      <c r="CC120" s="1021"/>
      <c r="CD120" s="1021"/>
      <c r="CE120" s="1021"/>
      <c r="CF120" s="1035">
        <v>82.7</v>
      </c>
      <c r="CG120" s="1036"/>
      <c r="CH120" s="1036"/>
      <c r="CI120" s="1036"/>
      <c r="CJ120" s="1036"/>
      <c r="CK120" s="1101" t="s">
        <v>468</v>
      </c>
      <c r="CL120" s="1102"/>
      <c r="CM120" s="1102"/>
      <c r="CN120" s="1102"/>
      <c r="CO120" s="1103"/>
      <c r="CP120" s="1109" t="s">
        <v>469</v>
      </c>
      <c r="CQ120" s="1110"/>
      <c r="CR120" s="1110"/>
      <c r="CS120" s="1110"/>
      <c r="CT120" s="1110"/>
      <c r="CU120" s="1110"/>
      <c r="CV120" s="1110"/>
      <c r="CW120" s="1110"/>
      <c r="CX120" s="1110"/>
      <c r="CY120" s="1110"/>
      <c r="CZ120" s="1110"/>
      <c r="DA120" s="1110"/>
      <c r="DB120" s="1110"/>
      <c r="DC120" s="1110"/>
      <c r="DD120" s="1110"/>
      <c r="DE120" s="1110"/>
      <c r="DF120" s="1111"/>
      <c r="DG120" s="1020">
        <v>2601650</v>
      </c>
      <c r="DH120" s="1021"/>
      <c r="DI120" s="1021"/>
      <c r="DJ120" s="1021"/>
      <c r="DK120" s="1021"/>
      <c r="DL120" s="1021">
        <v>2470388</v>
      </c>
      <c r="DM120" s="1021"/>
      <c r="DN120" s="1021"/>
      <c r="DO120" s="1021"/>
      <c r="DP120" s="1021"/>
      <c r="DQ120" s="1021">
        <v>2328509</v>
      </c>
      <c r="DR120" s="1021"/>
      <c r="DS120" s="1021"/>
      <c r="DT120" s="1021"/>
      <c r="DU120" s="1021"/>
      <c r="DV120" s="1022">
        <v>67.3</v>
      </c>
      <c r="DW120" s="1022"/>
      <c r="DX120" s="1022"/>
      <c r="DY120" s="1022"/>
      <c r="DZ120" s="1023"/>
    </row>
    <row r="121" spans="1:130" s="247" customFormat="1" ht="26.25" customHeight="1" x14ac:dyDescent="0.15">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392</v>
      </c>
      <c r="AB121" s="1053"/>
      <c r="AC121" s="1053"/>
      <c r="AD121" s="1053"/>
      <c r="AE121" s="1054"/>
      <c r="AF121" s="1055" t="s">
        <v>392</v>
      </c>
      <c r="AG121" s="1053"/>
      <c r="AH121" s="1053"/>
      <c r="AI121" s="1053"/>
      <c r="AJ121" s="1054"/>
      <c r="AK121" s="1055" t="s">
        <v>127</v>
      </c>
      <c r="AL121" s="1053"/>
      <c r="AM121" s="1053"/>
      <c r="AN121" s="1053"/>
      <c r="AO121" s="1054"/>
      <c r="AP121" s="1056" t="s">
        <v>127</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110583</v>
      </c>
      <c r="BR121" s="1014"/>
      <c r="BS121" s="1014"/>
      <c r="BT121" s="1014"/>
      <c r="BU121" s="1014"/>
      <c r="BV121" s="1014">
        <v>99662</v>
      </c>
      <c r="BW121" s="1014"/>
      <c r="BX121" s="1014"/>
      <c r="BY121" s="1014"/>
      <c r="BZ121" s="1014"/>
      <c r="CA121" s="1014">
        <v>87908</v>
      </c>
      <c r="CB121" s="1014"/>
      <c r="CC121" s="1014"/>
      <c r="CD121" s="1014"/>
      <c r="CE121" s="1014"/>
      <c r="CF121" s="1008">
        <v>2.5</v>
      </c>
      <c r="CG121" s="1009"/>
      <c r="CH121" s="1009"/>
      <c r="CI121" s="1009"/>
      <c r="CJ121" s="1009"/>
      <c r="CK121" s="1104"/>
      <c r="CL121" s="1105"/>
      <c r="CM121" s="1105"/>
      <c r="CN121" s="1105"/>
      <c r="CO121" s="1106"/>
      <c r="CP121" s="1114" t="s">
        <v>472</v>
      </c>
      <c r="CQ121" s="1115"/>
      <c r="CR121" s="1115"/>
      <c r="CS121" s="1115"/>
      <c r="CT121" s="1115"/>
      <c r="CU121" s="1115"/>
      <c r="CV121" s="1115"/>
      <c r="CW121" s="1115"/>
      <c r="CX121" s="1115"/>
      <c r="CY121" s="1115"/>
      <c r="CZ121" s="1115"/>
      <c r="DA121" s="1115"/>
      <c r="DB121" s="1115"/>
      <c r="DC121" s="1115"/>
      <c r="DD121" s="1115"/>
      <c r="DE121" s="1115"/>
      <c r="DF121" s="1116"/>
      <c r="DG121" s="1013">
        <v>2308824</v>
      </c>
      <c r="DH121" s="1014"/>
      <c r="DI121" s="1014"/>
      <c r="DJ121" s="1014"/>
      <c r="DK121" s="1014"/>
      <c r="DL121" s="1014">
        <v>2051022</v>
      </c>
      <c r="DM121" s="1014"/>
      <c r="DN121" s="1014"/>
      <c r="DO121" s="1014"/>
      <c r="DP121" s="1014"/>
      <c r="DQ121" s="1014">
        <v>1900036</v>
      </c>
      <c r="DR121" s="1014"/>
      <c r="DS121" s="1014"/>
      <c r="DT121" s="1014"/>
      <c r="DU121" s="1014"/>
      <c r="DV121" s="1015">
        <v>54.9</v>
      </c>
      <c r="DW121" s="1015"/>
      <c r="DX121" s="1015"/>
      <c r="DY121" s="1015"/>
      <c r="DZ121" s="1016"/>
    </row>
    <row r="122" spans="1:130" s="247" customFormat="1" ht="26.25" customHeight="1" x14ac:dyDescent="0.15">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127</v>
      </c>
      <c r="AB122" s="1053"/>
      <c r="AC122" s="1053"/>
      <c r="AD122" s="1053"/>
      <c r="AE122" s="1054"/>
      <c r="AF122" s="1055" t="s">
        <v>127</v>
      </c>
      <c r="AG122" s="1053"/>
      <c r="AH122" s="1053"/>
      <c r="AI122" s="1053"/>
      <c r="AJ122" s="1054"/>
      <c r="AK122" s="1055" t="s">
        <v>392</v>
      </c>
      <c r="AL122" s="1053"/>
      <c r="AM122" s="1053"/>
      <c r="AN122" s="1053"/>
      <c r="AO122" s="1054"/>
      <c r="AP122" s="1056" t="s">
        <v>441</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8602220</v>
      </c>
      <c r="BR122" s="1092"/>
      <c r="BS122" s="1092"/>
      <c r="BT122" s="1092"/>
      <c r="BU122" s="1092"/>
      <c r="BV122" s="1092">
        <v>8599454</v>
      </c>
      <c r="BW122" s="1092"/>
      <c r="BX122" s="1092"/>
      <c r="BY122" s="1092"/>
      <c r="BZ122" s="1092"/>
      <c r="CA122" s="1092">
        <v>8655024</v>
      </c>
      <c r="CB122" s="1092"/>
      <c r="CC122" s="1092"/>
      <c r="CD122" s="1092"/>
      <c r="CE122" s="1092"/>
      <c r="CF122" s="1112">
        <v>250</v>
      </c>
      <c r="CG122" s="1113"/>
      <c r="CH122" s="1113"/>
      <c r="CI122" s="1113"/>
      <c r="CJ122" s="1113"/>
      <c r="CK122" s="1104"/>
      <c r="CL122" s="1105"/>
      <c r="CM122" s="1105"/>
      <c r="CN122" s="1105"/>
      <c r="CO122" s="1106"/>
      <c r="CP122" s="1114" t="s">
        <v>474</v>
      </c>
      <c r="CQ122" s="1115"/>
      <c r="CR122" s="1115"/>
      <c r="CS122" s="1115"/>
      <c r="CT122" s="1115"/>
      <c r="CU122" s="1115"/>
      <c r="CV122" s="1115"/>
      <c r="CW122" s="1115"/>
      <c r="CX122" s="1115"/>
      <c r="CY122" s="1115"/>
      <c r="CZ122" s="1115"/>
      <c r="DA122" s="1115"/>
      <c r="DB122" s="1115"/>
      <c r="DC122" s="1115"/>
      <c r="DD122" s="1115"/>
      <c r="DE122" s="1115"/>
      <c r="DF122" s="1116"/>
      <c r="DG122" s="1013">
        <v>552254</v>
      </c>
      <c r="DH122" s="1014"/>
      <c r="DI122" s="1014"/>
      <c r="DJ122" s="1014"/>
      <c r="DK122" s="1014"/>
      <c r="DL122" s="1014">
        <v>601318</v>
      </c>
      <c r="DM122" s="1014"/>
      <c r="DN122" s="1014"/>
      <c r="DO122" s="1014"/>
      <c r="DP122" s="1014"/>
      <c r="DQ122" s="1014">
        <v>586899</v>
      </c>
      <c r="DR122" s="1014"/>
      <c r="DS122" s="1014"/>
      <c r="DT122" s="1014"/>
      <c r="DU122" s="1014"/>
      <c r="DV122" s="1015">
        <v>17</v>
      </c>
      <c r="DW122" s="1015"/>
      <c r="DX122" s="1015"/>
      <c r="DY122" s="1015"/>
      <c r="DZ122" s="1016"/>
    </row>
    <row r="123" spans="1:130" s="247" customFormat="1" ht="26.25" customHeight="1" x14ac:dyDescent="0.15">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392</v>
      </c>
      <c r="AB123" s="1053"/>
      <c r="AC123" s="1053"/>
      <c r="AD123" s="1053"/>
      <c r="AE123" s="1054"/>
      <c r="AF123" s="1055" t="s">
        <v>127</v>
      </c>
      <c r="AG123" s="1053"/>
      <c r="AH123" s="1053"/>
      <c r="AI123" s="1053"/>
      <c r="AJ123" s="1054"/>
      <c r="AK123" s="1055" t="s">
        <v>127</v>
      </c>
      <c r="AL123" s="1053"/>
      <c r="AM123" s="1053"/>
      <c r="AN123" s="1053"/>
      <c r="AO123" s="1054"/>
      <c r="AP123" s="1056" t="s">
        <v>441</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475</v>
      </c>
      <c r="BP123" s="1100"/>
      <c r="BQ123" s="1159">
        <v>11714358</v>
      </c>
      <c r="BR123" s="1160"/>
      <c r="BS123" s="1160"/>
      <c r="BT123" s="1160"/>
      <c r="BU123" s="1160"/>
      <c r="BV123" s="1160">
        <v>11699062</v>
      </c>
      <c r="BW123" s="1160"/>
      <c r="BX123" s="1160"/>
      <c r="BY123" s="1160"/>
      <c r="BZ123" s="1160"/>
      <c r="CA123" s="1160">
        <v>11604720</v>
      </c>
      <c r="CB123" s="1160"/>
      <c r="CC123" s="1160"/>
      <c r="CD123" s="1160"/>
      <c r="CE123" s="1160"/>
      <c r="CF123" s="1093"/>
      <c r="CG123" s="1094"/>
      <c r="CH123" s="1094"/>
      <c r="CI123" s="1094"/>
      <c r="CJ123" s="1095"/>
      <c r="CK123" s="1104"/>
      <c r="CL123" s="1105"/>
      <c r="CM123" s="1105"/>
      <c r="CN123" s="1105"/>
      <c r="CO123" s="1106"/>
      <c r="CP123" s="1114" t="s">
        <v>476</v>
      </c>
      <c r="CQ123" s="1115"/>
      <c r="CR123" s="1115"/>
      <c r="CS123" s="1115"/>
      <c r="CT123" s="1115"/>
      <c r="CU123" s="1115"/>
      <c r="CV123" s="1115"/>
      <c r="CW123" s="1115"/>
      <c r="CX123" s="1115"/>
      <c r="CY123" s="1115"/>
      <c r="CZ123" s="1115"/>
      <c r="DA123" s="1115"/>
      <c r="DB123" s="1115"/>
      <c r="DC123" s="1115"/>
      <c r="DD123" s="1115"/>
      <c r="DE123" s="1115"/>
      <c r="DF123" s="1116"/>
      <c r="DG123" s="1052">
        <v>278276</v>
      </c>
      <c r="DH123" s="1053"/>
      <c r="DI123" s="1053"/>
      <c r="DJ123" s="1053"/>
      <c r="DK123" s="1054"/>
      <c r="DL123" s="1055">
        <v>270600</v>
      </c>
      <c r="DM123" s="1053"/>
      <c r="DN123" s="1053"/>
      <c r="DO123" s="1053"/>
      <c r="DP123" s="1054"/>
      <c r="DQ123" s="1055">
        <v>257401</v>
      </c>
      <c r="DR123" s="1053"/>
      <c r="DS123" s="1053"/>
      <c r="DT123" s="1053"/>
      <c r="DU123" s="1054"/>
      <c r="DV123" s="1056">
        <v>7.4</v>
      </c>
      <c r="DW123" s="1057"/>
      <c r="DX123" s="1057"/>
      <c r="DY123" s="1057"/>
      <c r="DZ123" s="1058"/>
    </row>
    <row r="124" spans="1:130" s="247" customFormat="1" ht="26.25" customHeight="1" thickBot="1" x14ac:dyDescent="0.2">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441</v>
      </c>
      <c r="AG124" s="1053"/>
      <c r="AH124" s="1053"/>
      <c r="AI124" s="1053"/>
      <c r="AJ124" s="1054"/>
      <c r="AK124" s="1055" t="s">
        <v>441</v>
      </c>
      <c r="AL124" s="1053"/>
      <c r="AM124" s="1053"/>
      <c r="AN124" s="1053"/>
      <c r="AO124" s="1054"/>
      <c r="AP124" s="1056" t="s">
        <v>127</v>
      </c>
      <c r="AQ124" s="1057"/>
      <c r="AR124" s="1057"/>
      <c r="AS124" s="1057"/>
      <c r="AT124" s="1058"/>
      <c r="AU124" s="1155" t="s">
        <v>477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47.7</v>
      </c>
      <c r="BR124" s="1122"/>
      <c r="BS124" s="1122"/>
      <c r="BT124" s="1122"/>
      <c r="BU124" s="1122"/>
      <c r="BV124" s="1122">
        <v>41.3</v>
      </c>
      <c r="BW124" s="1122"/>
      <c r="BX124" s="1122"/>
      <c r="BY124" s="1122"/>
      <c r="BZ124" s="1122"/>
      <c r="CA124" s="1122">
        <v>40.5</v>
      </c>
      <c r="CB124" s="1122"/>
      <c r="CC124" s="1122"/>
      <c r="CD124" s="1122"/>
      <c r="CE124" s="1122"/>
      <c r="CF124" s="1123"/>
      <c r="CG124" s="1124"/>
      <c r="CH124" s="1124"/>
      <c r="CI124" s="1124"/>
      <c r="CJ124" s="1125"/>
      <c r="CK124" s="1107"/>
      <c r="CL124" s="1107"/>
      <c r="CM124" s="1107"/>
      <c r="CN124" s="1107"/>
      <c r="CO124" s="1108"/>
      <c r="CP124" s="1114" t="s">
        <v>478</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127</v>
      </c>
      <c r="DM124" s="1078"/>
      <c r="DN124" s="1078"/>
      <c r="DO124" s="1078"/>
      <c r="DP124" s="1079"/>
      <c r="DQ124" s="1077" t="s">
        <v>127</v>
      </c>
      <c r="DR124" s="1078"/>
      <c r="DS124" s="1078"/>
      <c r="DT124" s="1078"/>
      <c r="DU124" s="1079"/>
      <c r="DV124" s="1080" t="s">
        <v>127</v>
      </c>
      <c r="DW124" s="1081"/>
      <c r="DX124" s="1081"/>
      <c r="DY124" s="1081"/>
      <c r="DZ124" s="1082"/>
    </row>
    <row r="125" spans="1:130" s="247" customFormat="1" ht="26.25" customHeight="1" x14ac:dyDescent="0.1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441</v>
      </c>
      <c r="AB125" s="1053"/>
      <c r="AC125" s="1053"/>
      <c r="AD125" s="1053"/>
      <c r="AE125" s="1054"/>
      <c r="AF125" s="1055" t="s">
        <v>441</v>
      </c>
      <c r="AG125" s="1053"/>
      <c r="AH125" s="1053"/>
      <c r="AI125" s="1053"/>
      <c r="AJ125" s="1054"/>
      <c r="AK125" s="1055" t="s">
        <v>441</v>
      </c>
      <c r="AL125" s="1053"/>
      <c r="AM125" s="1053"/>
      <c r="AN125" s="1053"/>
      <c r="AO125" s="1054"/>
      <c r="AP125" s="1056" t="s">
        <v>441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479</v>
      </c>
      <c r="CL125" s="1102"/>
      <c r="CM125" s="1102"/>
      <c r="CN125" s="1102"/>
      <c r="CO125" s="1103"/>
      <c r="CP125" s="1034" t="s">
        <v>480</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441</v>
      </c>
      <c r="DR125" s="1021"/>
      <c r="DS125" s="1021"/>
      <c r="DT125" s="1021"/>
      <c r="DU125" s="1021"/>
      <c r="DV125" s="1022" t="s">
        <v>441</v>
      </c>
      <c r="DW125" s="1022"/>
      <c r="DX125" s="1022"/>
      <c r="DY125" s="1022"/>
      <c r="DZ125" s="1023"/>
    </row>
    <row r="126" spans="1:130" s="247" customFormat="1" ht="26.25" customHeight="1" thickBot="1" x14ac:dyDescent="0.2">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441</v>
      </c>
      <c r="AB126" s="1053"/>
      <c r="AC126" s="1053"/>
      <c r="AD126" s="1053"/>
      <c r="AE126" s="1054"/>
      <c r="AF126" s="1055" t="s">
        <v>392</v>
      </c>
      <c r="AG126" s="1053"/>
      <c r="AH126" s="1053"/>
      <c r="AI126" s="1053"/>
      <c r="AJ126" s="1054"/>
      <c r="AK126" s="1055" t="s">
        <v>441</v>
      </c>
      <c r="AL126" s="1053"/>
      <c r="AM126" s="1053"/>
      <c r="AN126" s="1053"/>
      <c r="AO126" s="1054"/>
      <c r="AP126" s="1056" t="s">
        <v>441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481</v>
      </c>
      <c r="CQ126" s="1044"/>
      <c r="CR126" s="1044"/>
      <c r="CS126" s="1044"/>
      <c r="CT126" s="1044"/>
      <c r="CU126" s="1044"/>
      <c r="CV126" s="1044"/>
      <c r="CW126" s="1044"/>
      <c r="CX126" s="1044"/>
      <c r="CY126" s="1044"/>
      <c r="CZ126" s="1044"/>
      <c r="DA126" s="1044"/>
      <c r="DB126" s="1044"/>
      <c r="DC126" s="1044"/>
      <c r="DD126" s="1044"/>
      <c r="DE126" s="1044"/>
      <c r="DF126" s="1045"/>
      <c r="DG126" s="1013" t="s">
        <v>441</v>
      </c>
      <c r="DH126" s="1014"/>
      <c r="DI126" s="1014"/>
      <c r="DJ126" s="1014"/>
      <c r="DK126" s="1014"/>
      <c r="DL126" s="1014" t="s">
        <v>441</v>
      </c>
      <c r="DM126" s="1014"/>
      <c r="DN126" s="1014"/>
      <c r="DO126" s="1014"/>
      <c r="DP126" s="1014"/>
      <c r="DQ126" s="1014" t="s">
        <v>441</v>
      </c>
      <c r="DR126" s="1014"/>
      <c r="DS126" s="1014"/>
      <c r="DT126" s="1014"/>
      <c r="DU126" s="1014"/>
      <c r="DV126" s="1015" t="s">
        <v>441</v>
      </c>
      <c r="DW126" s="1015"/>
      <c r="DX126" s="1015"/>
      <c r="DY126" s="1015"/>
      <c r="DZ126" s="1016"/>
    </row>
    <row r="127" spans="1:130" s="247" customFormat="1" ht="26.25" customHeight="1" x14ac:dyDescent="0.15">
      <c r="A127" s="1154"/>
      <c r="B127" s="1042"/>
      <c r="C127" s="1096" t="s">
        <v>482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441</v>
      </c>
      <c r="AB127" s="1053"/>
      <c r="AC127" s="1053"/>
      <c r="AD127" s="1053"/>
      <c r="AE127" s="1054"/>
      <c r="AF127" s="1055" t="s">
        <v>441</v>
      </c>
      <c r="AG127" s="1053"/>
      <c r="AH127" s="1053"/>
      <c r="AI127" s="1053"/>
      <c r="AJ127" s="1054"/>
      <c r="AK127" s="1055" t="s">
        <v>127</v>
      </c>
      <c r="AL127" s="1053"/>
      <c r="AM127" s="1053"/>
      <c r="AN127" s="1053"/>
      <c r="AO127" s="1054"/>
      <c r="AP127" s="1056" t="s">
        <v>392</v>
      </c>
      <c r="AQ127" s="1057"/>
      <c r="AR127" s="1057"/>
      <c r="AS127" s="1057"/>
      <c r="AT127" s="1058"/>
      <c r="AU127" s="283"/>
      <c r="AV127" s="283"/>
      <c r="AW127" s="283"/>
      <c r="AX127" s="1126" t="s">
        <v>483</v>
      </c>
      <c r="AY127" s="1127"/>
      <c r="AZ127" s="1127"/>
      <c r="BA127" s="1127"/>
      <c r="BB127" s="1127"/>
      <c r="BC127" s="1127"/>
      <c r="BD127" s="1127"/>
      <c r="BE127" s="1128"/>
      <c r="BF127" s="1129" t="s">
        <v>484</v>
      </c>
      <c r="BG127" s="1127"/>
      <c r="BH127" s="1127"/>
      <c r="BI127" s="1127"/>
      <c r="BJ127" s="1127"/>
      <c r="BK127" s="1127"/>
      <c r="BL127" s="1128"/>
      <c r="BM127" s="1129" t="s">
        <v>485</v>
      </c>
      <c r="BN127" s="1127"/>
      <c r="BO127" s="1127"/>
      <c r="BP127" s="1127"/>
      <c r="BQ127" s="1127"/>
      <c r="BR127" s="1127"/>
      <c r="BS127" s="1128"/>
      <c r="BT127" s="1129" t="s">
        <v>486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487</v>
      </c>
      <c r="CQ127" s="1044"/>
      <c r="CR127" s="1044"/>
      <c r="CS127" s="1044"/>
      <c r="CT127" s="1044"/>
      <c r="CU127" s="1044"/>
      <c r="CV127" s="1044"/>
      <c r="CW127" s="1044"/>
      <c r="CX127" s="1044"/>
      <c r="CY127" s="1044"/>
      <c r="CZ127" s="1044"/>
      <c r="DA127" s="1044"/>
      <c r="DB127" s="1044"/>
      <c r="DC127" s="1044"/>
      <c r="DD127" s="1044"/>
      <c r="DE127" s="1044"/>
      <c r="DF127" s="1045"/>
      <c r="DG127" s="1013" t="s">
        <v>441</v>
      </c>
      <c r="DH127" s="1014"/>
      <c r="DI127" s="1014"/>
      <c r="DJ127" s="1014"/>
      <c r="DK127" s="1014"/>
      <c r="DL127" s="1014" t="s">
        <v>441</v>
      </c>
      <c r="DM127" s="1014"/>
      <c r="DN127" s="1014"/>
      <c r="DO127" s="1014"/>
      <c r="DP127" s="1014"/>
      <c r="DQ127" s="1014" t="s">
        <v>441</v>
      </c>
      <c r="DR127" s="1014"/>
      <c r="DS127" s="1014"/>
      <c r="DT127" s="1014"/>
      <c r="DU127" s="1014"/>
      <c r="DV127" s="1015" t="s">
        <v>441</v>
      </c>
      <c r="DW127" s="1015"/>
      <c r="DX127" s="1015"/>
      <c r="DY127" s="1015"/>
      <c r="DZ127" s="1016"/>
    </row>
    <row r="128" spans="1:130" s="247" customFormat="1" ht="26.25" customHeight="1" thickBot="1" x14ac:dyDescent="0.2">
      <c r="A128" s="1137" t="s">
        <v>488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489</v>
      </c>
      <c r="X128" s="1139"/>
      <c r="Y128" s="1139"/>
      <c r="Z128" s="1140"/>
      <c r="AA128" s="1141">
        <v>28635</v>
      </c>
      <c r="AB128" s="1142"/>
      <c r="AC128" s="1142"/>
      <c r="AD128" s="1142"/>
      <c r="AE128" s="1143"/>
      <c r="AF128" s="1144">
        <v>25196</v>
      </c>
      <c r="AG128" s="1142"/>
      <c r="AH128" s="1142"/>
      <c r="AI128" s="1142"/>
      <c r="AJ128" s="1143"/>
      <c r="AK128" s="1144">
        <v>19575</v>
      </c>
      <c r="AL128" s="1142"/>
      <c r="AM128" s="1142"/>
      <c r="AN128" s="1142"/>
      <c r="AO128" s="1143"/>
      <c r="AP128" s="1145"/>
      <c r="AQ128" s="1146"/>
      <c r="AR128" s="1146"/>
      <c r="AS128" s="1146"/>
      <c r="AT128" s="1147"/>
      <c r="AU128" s="283"/>
      <c r="AV128" s="283"/>
      <c r="AW128" s="283"/>
      <c r="AX128" s="982" t="s">
        <v>490</v>
      </c>
      <c r="AY128" s="983"/>
      <c r="AZ128" s="983"/>
      <c r="BA128" s="983"/>
      <c r="BB128" s="983"/>
      <c r="BC128" s="983"/>
      <c r="BD128" s="983"/>
      <c r="BE128" s="984"/>
      <c r="BF128" s="1148" t="s">
        <v>127</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491</v>
      </c>
      <c r="CQ128" s="1131"/>
      <c r="CR128" s="1131"/>
      <c r="CS128" s="1131"/>
      <c r="CT128" s="1131"/>
      <c r="CU128" s="1131"/>
      <c r="CV128" s="1131"/>
      <c r="CW128" s="1131"/>
      <c r="CX128" s="1131"/>
      <c r="CY128" s="1131"/>
      <c r="CZ128" s="1131"/>
      <c r="DA128" s="1131"/>
      <c r="DB128" s="1131"/>
      <c r="DC128" s="1131"/>
      <c r="DD128" s="1131"/>
      <c r="DE128" s="1131"/>
      <c r="DF128" s="1132"/>
      <c r="DG128" s="1133" t="s">
        <v>392</v>
      </c>
      <c r="DH128" s="1134"/>
      <c r="DI128" s="1134"/>
      <c r="DJ128" s="1134"/>
      <c r="DK128" s="1134"/>
      <c r="DL128" s="1134" t="s">
        <v>127</v>
      </c>
      <c r="DM128" s="1134"/>
      <c r="DN128" s="1134"/>
      <c r="DO128" s="1134"/>
      <c r="DP128" s="1134"/>
      <c r="DQ128" s="1134" t="s">
        <v>392</v>
      </c>
      <c r="DR128" s="1134"/>
      <c r="DS128" s="1134"/>
      <c r="DT128" s="1134"/>
      <c r="DU128" s="1134"/>
      <c r="DV128" s="1135" t="s">
        <v>127</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4121561</v>
      </c>
      <c r="AB129" s="1053"/>
      <c r="AC129" s="1053"/>
      <c r="AD129" s="1053"/>
      <c r="AE129" s="1054"/>
      <c r="AF129" s="1055">
        <v>4216530</v>
      </c>
      <c r="AG129" s="1053"/>
      <c r="AH129" s="1053"/>
      <c r="AI129" s="1053"/>
      <c r="AJ129" s="1054"/>
      <c r="AK129" s="1055">
        <v>4214343</v>
      </c>
      <c r="AL129" s="1053"/>
      <c r="AM129" s="1053"/>
      <c r="AN129" s="1053"/>
      <c r="AO129" s="1054"/>
      <c r="AP129" s="1170"/>
      <c r="AQ129" s="1171"/>
      <c r="AR129" s="1171"/>
      <c r="AS129" s="1171"/>
      <c r="AT129" s="1172"/>
      <c r="AU129" s="285"/>
      <c r="AV129" s="285"/>
      <c r="AW129" s="285"/>
      <c r="AX129" s="1161" t="s">
        <v>493</v>
      </c>
      <c r="AY129" s="1044"/>
      <c r="AZ129" s="1044"/>
      <c r="BA129" s="1044"/>
      <c r="BB129" s="1044"/>
      <c r="BC129" s="1044"/>
      <c r="BD129" s="1044"/>
      <c r="BE129" s="1045"/>
      <c r="BF129" s="1162" t="s">
        <v>392</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737309</v>
      </c>
      <c r="AB130" s="1053"/>
      <c r="AC130" s="1053"/>
      <c r="AD130" s="1053"/>
      <c r="AE130" s="1054"/>
      <c r="AF130" s="1055">
        <v>740900</v>
      </c>
      <c r="AG130" s="1053"/>
      <c r="AH130" s="1053"/>
      <c r="AI130" s="1053"/>
      <c r="AJ130" s="1054"/>
      <c r="AK130" s="1055">
        <v>752246</v>
      </c>
      <c r="AL130" s="1053"/>
      <c r="AM130" s="1053"/>
      <c r="AN130" s="1053"/>
      <c r="AO130" s="1054"/>
      <c r="AP130" s="1170"/>
      <c r="AQ130" s="1171"/>
      <c r="AR130" s="1171"/>
      <c r="AS130" s="1171"/>
      <c r="AT130" s="1172"/>
      <c r="AU130" s="285"/>
      <c r="AV130" s="285"/>
      <c r="AW130" s="285"/>
      <c r="AX130" s="1161" t="s">
        <v>496</v>
      </c>
      <c r="AY130" s="1044"/>
      <c r="AZ130" s="1044"/>
      <c r="BA130" s="1044"/>
      <c r="BB130" s="1044"/>
      <c r="BC130" s="1044"/>
      <c r="BD130" s="1044"/>
      <c r="BE130" s="1045"/>
      <c r="BF130" s="1198">
        <v>12.1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3384252</v>
      </c>
      <c r="AB131" s="1078"/>
      <c r="AC131" s="1078"/>
      <c r="AD131" s="1078"/>
      <c r="AE131" s="1079"/>
      <c r="AF131" s="1077">
        <v>3475630</v>
      </c>
      <c r="AG131" s="1078"/>
      <c r="AH131" s="1078"/>
      <c r="AI131" s="1078"/>
      <c r="AJ131" s="1079"/>
      <c r="AK131" s="1077">
        <v>3462097</v>
      </c>
      <c r="AL131" s="1078"/>
      <c r="AM131" s="1078"/>
      <c r="AN131" s="1078"/>
      <c r="AO131" s="1079"/>
      <c r="AP131" s="1208"/>
      <c r="AQ131" s="1209"/>
      <c r="AR131" s="1209"/>
      <c r="AS131" s="1209"/>
      <c r="AT131" s="1210"/>
      <c r="AU131" s="285"/>
      <c r="AV131" s="285"/>
      <c r="AW131" s="285"/>
      <c r="AX131" s="1180" t="s">
        <v>498</v>
      </c>
      <c r="AY131" s="1131"/>
      <c r="AZ131" s="1131"/>
      <c r="BA131" s="1131"/>
      <c r="BB131" s="1131"/>
      <c r="BC131" s="1131"/>
      <c r="BD131" s="1131"/>
      <c r="BE131" s="1132"/>
      <c r="BF131" s="1181">
        <v>40.5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12.10994335</v>
      </c>
      <c r="AB132" s="1194"/>
      <c r="AC132" s="1194"/>
      <c r="AD132" s="1194"/>
      <c r="AE132" s="1195"/>
      <c r="AF132" s="1196">
        <v>11.914386739999999</v>
      </c>
      <c r="AG132" s="1194"/>
      <c r="AH132" s="1194"/>
      <c r="AI132" s="1194"/>
      <c r="AJ132" s="1195"/>
      <c r="AK132" s="1196">
        <v>12.367908809999999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13.1</v>
      </c>
      <c r="AB133" s="1177"/>
      <c r="AC133" s="1177"/>
      <c r="AD133" s="1177"/>
      <c r="AE133" s="1178"/>
      <c r="AF133" s="1176">
        <v>12.7</v>
      </c>
      <c r="AG133" s="1177"/>
      <c r="AH133" s="1177"/>
      <c r="AI133" s="1177"/>
      <c r="AJ133" s="1178"/>
      <c r="AK133" s="1176">
        <v>12.1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bLK7p8K+dwD+eDCJFOQLE+MyRjmI4OqA9d7kAIr88Iz9l4kV51xGTWr7XoEm1IxOlI9F790J/0FKrY9LP+iHw==" saltValue="nT1UJdsHL2pMWe2ixFP6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V4"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8l+WQehLwI9JLKoEfxyaZZgbPRJQMIZCEYOJBe9ST8rMMT0isTZ3GWZfHO28IxmUjt0V5wSZxqcMUzpdCPp7og==" saltValue="nwchnvt2crNy2jmOXqXwm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58"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gOq3vXR58i9V/RQzO8jIk1EjYWBSwjpEIW43FYufIVwrQRTwVOTIxTYSv633jrbq6wFLRinoIE1EWI+Xt3GMw==" saltValue="krhkNhz2yd/eM5qc3794s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510</v>
      </c>
      <c r="AL9" s="1217"/>
      <c r="AM9" s="1217"/>
      <c r="AN9" s="1218"/>
      <c r="AO9" s="313">
        <v>1202282</v>
      </c>
      <c r="AP9" s="313">
        <v>104911</v>
      </c>
      <c r="AQ9" s="314">
        <v>92300</v>
      </c>
      <c r="AR9" s="315">
        <v>13.7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511</v>
      </c>
      <c r="AL10" s="1217"/>
      <c r="AM10" s="1217"/>
      <c r="AN10" s="1218"/>
      <c r="AO10" s="316">
        <v>195957</v>
      </c>
      <c r="AP10" s="316">
        <v>17099</v>
      </c>
      <c r="AQ10" s="317">
        <v>10627</v>
      </c>
      <c r="AR10" s="318">
        <v>60.9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512</v>
      </c>
      <c r="AL11" s="1217"/>
      <c r="AM11" s="1217"/>
      <c r="AN11" s="1218"/>
      <c r="AO11" s="316">
        <v>140281</v>
      </c>
      <c r="AP11" s="316">
        <v>12241</v>
      </c>
      <c r="AQ11" s="317">
        <v>14044</v>
      </c>
      <c r="AR11" s="318">
        <v>-12.8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513</v>
      </c>
      <c r="AL12" s="1217"/>
      <c r="AM12" s="1217"/>
      <c r="AN12" s="1218"/>
      <c r="AO12" s="316" t="s">
        <v>514</v>
      </c>
      <c r="AP12" s="316" t="s">
        <v>514</v>
      </c>
      <c r="AQ12" s="317">
        <v>859</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514</v>
      </c>
      <c r="AP13" s="316" t="s">
        <v>514</v>
      </c>
      <c r="AQ13" s="317">
        <v>30</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516</v>
      </c>
      <c r="AL14" s="1217"/>
      <c r="AM14" s="1217"/>
      <c r="AN14" s="1218"/>
      <c r="AO14" s="316">
        <v>18574</v>
      </c>
      <c r="AP14" s="316">
        <v>1621</v>
      </c>
      <c r="AQ14" s="317">
        <v>4161</v>
      </c>
      <c r="AR14" s="318">
        <v>-61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517</v>
      </c>
      <c r="AL15" s="1217"/>
      <c r="AM15" s="1217"/>
      <c r="AN15" s="1218"/>
      <c r="AO15" s="316">
        <v>23980</v>
      </c>
      <c r="AP15" s="316">
        <v>2092</v>
      </c>
      <c r="AQ15" s="317">
        <v>2030</v>
      </c>
      <c r="AR15" s="318">
        <v>3.1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518</v>
      </c>
      <c r="AL16" s="1220"/>
      <c r="AM16" s="1220"/>
      <c r="AN16" s="1221"/>
      <c r="AO16" s="316">
        <v>-115849</v>
      </c>
      <c r="AP16" s="316">
        <v>-10109</v>
      </c>
      <c r="AQ16" s="317">
        <v>-8642</v>
      </c>
      <c r="AR16" s="318">
        <v>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1465225</v>
      </c>
      <c r="AP17" s="316">
        <v>127856</v>
      </c>
      <c r="AQ17" s="317">
        <v>115409</v>
      </c>
      <c r="AR17" s="318">
        <v>10.8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523</v>
      </c>
      <c r="AL21" s="1212"/>
      <c r="AM21" s="1212"/>
      <c r="AN21" s="1213"/>
      <c r="AO21" s="328">
        <v>12.3</v>
      </c>
      <c r="AP21" s="329">
        <v>10.59</v>
      </c>
      <c r="AQ21" s="330">
        <v>1.71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524</v>
      </c>
      <c r="AL22" s="1212"/>
      <c r="AM22" s="1212"/>
      <c r="AN22" s="1213"/>
      <c r="AO22" s="333">
        <v>94.8</v>
      </c>
      <c r="AP22" s="334">
        <v>96.7</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528</v>
      </c>
      <c r="AL32" s="1228"/>
      <c r="AM32" s="1228"/>
      <c r="AN32" s="1229"/>
      <c r="AO32" s="343">
        <v>747391</v>
      </c>
      <c r="AP32" s="343">
        <v>65217</v>
      </c>
      <c r="AQ32" s="344">
        <v>54047</v>
      </c>
      <c r="AR32" s="345">
        <v>20.7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529</v>
      </c>
      <c r="AL33" s="1228"/>
      <c r="AM33" s="1228"/>
      <c r="AN33" s="1229"/>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530</v>
      </c>
      <c r="AL34" s="1228"/>
      <c r="AM34" s="1228"/>
      <c r="AN34" s="1229"/>
      <c r="AO34" s="343" t="s">
        <v>514</v>
      </c>
      <c r="AP34" s="343" t="s">
        <v>514</v>
      </c>
      <c r="AQ34" s="344" t="s">
        <v>514</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531</v>
      </c>
      <c r="AL35" s="1228"/>
      <c r="AM35" s="1228"/>
      <c r="AN35" s="1229"/>
      <c r="AO35" s="343">
        <v>441787</v>
      </c>
      <c r="AP35" s="343">
        <v>38550</v>
      </c>
      <c r="AQ35" s="344">
        <v>14654</v>
      </c>
      <c r="AR35" s="345">
        <v>163.1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532</v>
      </c>
      <c r="AL36" s="1228"/>
      <c r="AM36" s="1228"/>
      <c r="AN36" s="1229"/>
      <c r="AO36" s="343">
        <v>10743</v>
      </c>
      <c r="AP36" s="343">
        <v>937</v>
      </c>
      <c r="AQ36" s="344">
        <v>3772</v>
      </c>
      <c r="AR36" s="345">
        <v>-75.2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533</v>
      </c>
      <c r="AL37" s="1228"/>
      <c r="AM37" s="1228"/>
      <c r="AN37" s="1229"/>
      <c r="AO37" s="343" t="s">
        <v>514</v>
      </c>
      <c r="AP37" s="343" t="s">
        <v>514</v>
      </c>
      <c r="AQ37" s="344">
        <v>740</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534</v>
      </c>
      <c r="AL38" s="1231"/>
      <c r="AM38" s="1231"/>
      <c r="AN38" s="1232"/>
      <c r="AO38" s="346">
        <v>89</v>
      </c>
      <c r="AP38" s="346">
        <v>8</v>
      </c>
      <c r="AQ38" s="347">
        <v>12</v>
      </c>
      <c r="AR38" s="335">
        <v>-33.299999999999997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535</v>
      </c>
      <c r="AL39" s="1231"/>
      <c r="AM39" s="1231"/>
      <c r="AN39" s="1232"/>
      <c r="AO39" s="343">
        <v>-19575</v>
      </c>
      <c r="AP39" s="343">
        <v>-1708</v>
      </c>
      <c r="AQ39" s="344">
        <v>-2627</v>
      </c>
      <c r="AR39" s="345">
        <v>-35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536</v>
      </c>
      <c r="AL40" s="1228"/>
      <c r="AM40" s="1228"/>
      <c r="AN40" s="1229"/>
      <c r="AO40" s="343">
        <v>-752246</v>
      </c>
      <c r="AP40" s="343">
        <v>-65641</v>
      </c>
      <c r="AQ40" s="344">
        <v>-48398</v>
      </c>
      <c r="AR40" s="345">
        <v>35.6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428189</v>
      </c>
      <c r="AP41" s="343">
        <v>37364</v>
      </c>
      <c r="AQ41" s="344">
        <v>22201</v>
      </c>
      <c r="AR41" s="345">
        <v>68.3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505</v>
      </c>
      <c r="AN49" s="1224" t="s">
        <v>540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864205</v>
      </c>
      <c r="AN51" s="365">
        <v>71879</v>
      </c>
      <c r="AO51" s="366">
        <v>-2.2000000000000002</v>
      </c>
      <c r="AP51" s="367">
        <v>106092</v>
      </c>
      <c r="AQ51" s="368">
        <v>15.5</v>
      </c>
      <c r="AR51" s="369">
        <v>-17.7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402460</v>
      </c>
      <c r="AN52" s="373">
        <v>33474</v>
      </c>
      <c r="AO52" s="374">
        <v>-17.8</v>
      </c>
      <c r="AP52" s="375">
        <v>44299</v>
      </c>
      <c r="AQ52" s="376">
        <v>-18.600000000000001</v>
      </c>
      <c r="AR52" s="377">
        <v>0.8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690157</v>
      </c>
      <c r="AN53" s="365">
        <v>58040</v>
      </c>
      <c r="AO53" s="366">
        <v>-19.3</v>
      </c>
      <c r="AP53" s="367">
        <v>79466</v>
      </c>
      <c r="AQ53" s="368">
        <v>-25.1</v>
      </c>
      <c r="AR53" s="369">
        <v>5.8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249021</v>
      </c>
      <c r="AN54" s="373">
        <v>20942</v>
      </c>
      <c r="AO54" s="374">
        <v>-37.4</v>
      </c>
      <c r="AP54" s="375">
        <v>44645</v>
      </c>
      <c r="AQ54" s="376">
        <v>0.8</v>
      </c>
      <c r="AR54" s="377">
        <v>-38.200000000000003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1308731</v>
      </c>
      <c r="AN55" s="365">
        <v>110938</v>
      </c>
      <c r="AO55" s="366">
        <v>91.1</v>
      </c>
      <c r="AP55" s="367">
        <v>90072</v>
      </c>
      <c r="AQ55" s="368">
        <v>13.3</v>
      </c>
      <c r="AR55" s="369">
        <v>77.8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923509</v>
      </c>
      <c r="AN56" s="373">
        <v>78283</v>
      </c>
      <c r="AO56" s="374">
        <v>273.8</v>
      </c>
      <c r="AP56" s="375">
        <v>46083</v>
      </c>
      <c r="AQ56" s="376">
        <v>3.2</v>
      </c>
      <c r="AR56" s="377">
        <v>270.60000000000002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812731</v>
      </c>
      <c r="AN57" s="365">
        <v>69834</v>
      </c>
      <c r="AO57" s="366">
        <v>-37.1</v>
      </c>
      <c r="AP57" s="367">
        <v>88328</v>
      </c>
      <c r="AQ57" s="368">
        <v>-1.9</v>
      </c>
      <c r="AR57" s="369">
        <v>-35.200000000000003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645615</v>
      </c>
      <c r="AN58" s="373">
        <v>55475</v>
      </c>
      <c r="AO58" s="374">
        <v>-29.1</v>
      </c>
      <c r="AP58" s="375">
        <v>49013</v>
      </c>
      <c r="AQ58" s="376">
        <v>6.4</v>
      </c>
      <c r="AR58" s="377">
        <v>-35.5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1142404</v>
      </c>
      <c r="AN59" s="365">
        <v>99686</v>
      </c>
      <c r="AO59" s="366">
        <v>42.7</v>
      </c>
      <c r="AP59" s="367">
        <v>103390</v>
      </c>
      <c r="AQ59" s="368">
        <v>17.100000000000001</v>
      </c>
      <c r="AR59" s="369">
        <v>25.6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922138</v>
      </c>
      <c r="AN60" s="373">
        <v>80466</v>
      </c>
      <c r="AO60" s="374">
        <v>45</v>
      </c>
      <c r="AP60" s="375">
        <v>51269</v>
      </c>
      <c r="AQ60" s="376">
        <v>4.5999999999999996</v>
      </c>
      <c r="AR60" s="377">
        <v>40.4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963646</v>
      </c>
      <c r="AN61" s="380">
        <v>82075</v>
      </c>
      <c r="AO61" s="381">
        <v>15</v>
      </c>
      <c r="AP61" s="382">
        <v>93470</v>
      </c>
      <c r="AQ61" s="383">
        <v>3.8</v>
      </c>
      <c r="AR61" s="369">
        <v>11.2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628549</v>
      </c>
      <c r="AN62" s="373">
        <v>53728</v>
      </c>
      <c r="AO62" s="374">
        <v>46.9</v>
      </c>
      <c r="AP62" s="375">
        <v>47062</v>
      </c>
      <c r="AQ62" s="376">
        <v>-0.7</v>
      </c>
      <c r="AR62" s="377">
        <v>47.6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8x+FJ+cdaEtTWgpax5PnR2Dc//UgVQorBNO6K+k5UU5GdE4tRLgxB8lZnnJ6Xq/VuMRdPZ08V9nPYc8H4CWzA==" saltValue="kdczYKfDoHu1uYRZW2tD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1"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d1zW6PPib/28nmZsvl893FnmbOjshkpFbjclPnzqNLoMJOx0mIYXXoV2PS8mFVSfxFgZWhgkkLn6R7DrBReL0Q==" saltValue="IKASPd5iKa2X8BdQ1AIMh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lQJtknf7oKtiellbQ4byJU1FTsSHcQZq9MjJAZ3sKiu6Cwz6zZPZKVz+ce60BNntMTvbuS/CLyZ/ASH3+ljIag==" saltValue="jXa53gHe/5s6UJveVNzK7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19.89</v>
      </c>
      <c r="G47" s="12">
        <v>18.7</v>
      </c>
      <c r="H47" s="12">
        <v>16.73</v>
      </c>
      <c r="I47" s="12">
        <v>17.09</v>
      </c>
      <c r="J47" s="13">
        <v>16.510000000000002</v>
      </c>
    </row>
    <row r="48" spans="2:10" ht="57.75" customHeight="1" x14ac:dyDescent="0.15">
      <c r="B48" s="14"/>
      <c r="C48" s="1238" t="s">
        <v>4</v>
      </c>
      <c r="D48" s="1238"/>
      <c r="E48" s="1239"/>
      <c r="F48" s="15">
        <v>1.67</v>
      </c>
      <c r="G48" s="16">
        <v>2.17</v>
      </c>
      <c r="H48" s="16">
        <v>2.11</v>
      </c>
      <c r="I48" s="16">
        <v>2.1800000000000002</v>
      </c>
      <c r="J48" s="17">
        <v>2.82</v>
      </c>
    </row>
    <row r="49" spans="2:10" ht="57.75" customHeight="1" thickBot="1" x14ac:dyDescent="0.2">
      <c r="B49" s="18"/>
      <c r="C49" s="1240" t="s">
        <v>5</v>
      </c>
      <c r="D49" s="1240"/>
      <c r="E49" s="1241"/>
      <c r="F49" s="19" t="s">
        <v>561</v>
      </c>
      <c r="G49" s="20" t="s">
        <v>562</v>
      </c>
      <c r="H49" s="20" t="s">
        <v>563</v>
      </c>
      <c r="I49" s="20" t="s">
        <v>564</v>
      </c>
      <c r="J49" s="21" t="s">
        <v>565</v>
      </c>
    </row>
    <row r="50" spans="2:10" ht="13.5" customHeight="1" x14ac:dyDescent="0.15"/>
  </sheetData>
  <sheetProtection algorithmName="SHA-512" hashValue="M4cNn/cBd2w4N3ynebtIOr9TQbqqlEH+7BsC7ZmZyW8/Ck4+qeoBuL4EPztPB8Vhof1r8LAd38/nEl7ZMRdMiQ==" saltValue="mRLtzOfEWSwUfRL4uIQnB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2021-09-30T23:27:41Z</cp:lastPrinted>
  <dcterms:modified xsi:type="dcterms:W3CDTF">2021-10-01T04:08:50Z</dcterms:modified>
</cp:coreProperties>
</file>