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決算統計\財政状況資料集\210922　【依頼】令和元年度財政状況資料集の作成について（2回目）\"/>
    </mc:Choice>
  </mc:AlternateContent>
  <xr:revisionPtr revIDLastSave="0" documentId="13_ncr:1_{E8B79B65-D26B-4389-B11C-1109BFCABF9F}" xr6:coauthVersionLast="46" xr6:coauthVersionMax="46" xr10:uidLastSave="{00000000-0000-0000-0000-000000000000}"/>
  <bookViews>
    <workbookView xWindow="-120" yWindow="-120" windowWidth="20730" windowHeight="11160" tabRatio="738" firstSheet="12" activeTab="13" xr2:uid="{00000000-000D-0000-FFFF-FFFF00000000}"/>
  </bookViews>
  <sheets>
    <sheet name="総括表" sheetId="10" r:id="rId1"/>
    <sheet name="普通会計の状況" sheetId="11" r:id="rId2"/>
    <sheet name="財政比較分析表" sheetId="13" r:id="rId3"/>
    <sheet name="各会計、関係団体の財政状況及び健全化判断比率" sheetId="12"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<sst xmlns="http://schemas.openxmlformats.org/spreadsheetml/2006/main" count="1170" uniqueCount="622">
  <si>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</si>
  <si>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</si>
  <si>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</si>
  <si>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</si>
  <si>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</si>
  <si>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</si>
  <si>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</si>
  <si>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</si>
  <si>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</si>
  <si>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</si>
  <si>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</si>
  <si>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</si>
  <si>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</si>
  <si>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</si>
  <si>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</si>
  <si>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</si>
  <si>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</si>
  <si>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</si>
  <si>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</si>
  <si>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</si>
  <si>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</si>
  <si>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</si>
  <si>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</si>
  <si>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</si>
  <si>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</si>
  <si>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</si>
  <si>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</si>
  <si>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</si>
  <si>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</si>
  <si>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</si>
  <si>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</si>
  <si>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</si>
  <si>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</si>
  <si>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</si>
  <si>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</si>
  <si>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</si>
  <si>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</si>
  <si>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</si>
  <si>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</si>
  <si>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</si>
  <si>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</si>
  <si>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</si>
  <si>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</si>
  <si>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</si>
  <si>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</si>
  <si>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</si>
  <si>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</si>
  <si>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</si>
  <si>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</si>
  <si>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</si>
  <si>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</si>
  <si>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</si>
  <si>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</si>
  <si>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</si>
  <si>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</si>
  <si>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</si>
  <si>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</si>
  <si>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</si>
  <si>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</si>
  <si>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</si>
  <si>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</si>
  <si>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</si>
  <si>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</si>
  <si>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</si>
  <si>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</si>
  <si>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</si>
  <si>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</si>
  <si>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</si>
  <si>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</si>
  <si>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</si>
  <si>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</si>
  <si>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</si>
  <si>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</si>
  <si>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</si>
  <si>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</si>
  <si>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</si>
  <si>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</si>
  <si>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</si>
  <si>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</si>
  <si>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</si>
  <si>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</si>
  <si>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</si>
  <si>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</si>
  <si>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</si>
  <si>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</si>
  <si>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</si>
  <si>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</si>
  <si>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</si>
  <si>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</si>
  <si>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</si>
  <si>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</si>
  <si>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</si>
  <si>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</si>
  <si>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</si>
  <si>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</si>
  <si>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</si>
  <si>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</si>
  <si>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</si>
  <si>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</si>
  <si>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</si>
  <si>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</si>
  <si>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</si>
  <si>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</si>
  <si>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</si>
  <si>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</si>
  <si>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</si>
  <si>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</si>
  <si>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</si>
  <si>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</si>
  <si>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</si>
  <si>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</si>
  <si>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</si>
  <si>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</si>
  <si>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</si>
  <si>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</si>
  <si>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</si>
  <si>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</si>
  <si>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</si>
  <si>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</si>
  <si>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</si>
  <si>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</si>
  <si>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</si>
  <si>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</si>
  <si>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</si>
  <si>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</si>
  <si>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</si>
  <si>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</si>
  <si>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</si>
  <si>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</si>
  <si>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</si>
  <si>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</si>
  <si>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</si>
  <si>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</si>
  <si>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</si>
  <si>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</si>
  <si>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</si>
  <si>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</si>
  <si>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</si>
  <si>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</si>
  <si>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</si>
  <si>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</si>
  <si>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</si>
  <si>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</si>
  <si>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</si>
  <si>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</si>
  <si>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</si>
  <si>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</si>
  <si>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</si>
  <si>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</si>
  <si>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</si>
  <si>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</si>
  <si>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</si>
  <si>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</si>
  <si>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</si>
  <si>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</si>
  <si>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</si>
  <si>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</si>
  <si>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</si>
  <si>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</si>
  <si>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</si>
  <si>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</si>
  <si>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</si>
  <si>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</si>
  <si>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</si>
  <si>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</si>
  <si>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</si>
  <si>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</si>
  <si>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</si>
  <si>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</si>
  <si>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</si>
  <si>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</si>
  <si>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</si>
  <si>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</si>
  <si>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</si>
  <si>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</si>
  <si>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</si>
  <si>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</si>
  <si>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</si>
  <si>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</si>
  <si>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</si>
  <si>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</si>
  <si>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</si>
  <si>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</si>
  <si>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</si>
  <si>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</si>
  <si>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</si>
  <si>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</si>
  <si>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</si>
  <si>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</si>
  <si>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</si>
  <si>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</si>
  <si>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</si>
  <si>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</si>
  <si>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</si>
  <si>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</si>
  <si>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</si>
  <si>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</si>
  <si>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</si>
  <si>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</si>
  <si>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</si>
  <si>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</si>
  <si>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</si>
  <si>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</si>
  <si>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</si>
  <si>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</si>
  <si>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</si>
  <si>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</si>
  <si>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</si>
  <si>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</si>
  <si>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</si>
  <si>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</si>
  <si>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</si>
  <si>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</si>
  <si>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</si>
  <si>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</si>
  <si>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</si>
  <si>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</si>
  <si>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</si>
  <si>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</si>
  <si>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</si>
  <si>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</si>
  <si>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</si>
  <si>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</si>
  <si>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</si>
  <si>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</si>
  <si>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</si>
  <si>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</si>
  <si>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</si>
  <si>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</si>
  <si>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</si>
  <si>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</si>
  <si>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</si>
  <si>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</si>
  <si>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</si>
  <si>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</si>
  <si>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</si>
  <si>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</si>
  <si>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</si>
  <si>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</si>
  <si>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</si>
  <si>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</si>
  <si>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</si>
  <si>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</si>
  <si>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</si>
  <si>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</si>
  <si>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</si>
  <si>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</si>
  <si>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</si>
  <si>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</si>
  <si>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</si>
  <si>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</si>
  <si>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</si>
  <si>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</si>
  <si>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</si>
  <si>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</si>
  <si>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</si>
  <si>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</si>
  <si>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</si>
  <si>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</si>
  <si>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</si>
  <si>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</si>
  <si>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</si>
  <si>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</si>
  <si>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</si>
  <si>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</si>
  <si>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</si>
  <si>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</si>
  <si>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</si>
  <si>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</si>
  <si>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</si>
  <si>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</si>
  <si>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</si>
  <si>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</si>
  <si>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</si>
  <si>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</si>
  <si>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</si>
  <si>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</si>
  <si>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</si>
  <si>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</si>
  <si>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</si>
  <si>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</si>
  <si>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</si>
  <si>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</si>
  <si>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</si>
  <si>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</si>
  <si>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</si>
  <si>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</si>
  <si>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</si>
  <si>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</si>
  <si>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</si>
  <si>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</si>
  <si>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</si>
  <si>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</si>
  <si>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</si>
  <si>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</si>
  <si>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</si>
  <si>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</si>
  <si>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</si>
  <si>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</si>
  <si>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</si>
  <si>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</si>
  <si>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</si>
  <si>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</si>
  <si>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</si>
  <si>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</si>
  <si>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</si>
  <si>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</si>
  <si>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</si>
  <si>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</si>
  <si>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</si>
  <si>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</si>
  <si>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</si>
  <si>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</si>
  <si>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</si>
  <si>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</si>
  <si>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</si>
  <si>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</si>
  <si>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</si>
  <si>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</si>
  <si>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</si>
  <si>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</si>
  <si>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</si>
  <si>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</si>
  <si>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</si>
  <si>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</si>
  <si>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</si>
  <si>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</si>
  <si>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</si>
  <si>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</si>
  <si>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</si>
  <si>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</si>
  <si>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</si>
  <si>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</si>
  <si>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</si>
  <si>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</si>
  <si>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</si>
  <si>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</si>
  <si>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</si>
  <si>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</si>
  <si>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</si>
  <si>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</si>
  <si>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</si>
  <si>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</si>
  <si>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</si>
  <si>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</si>
  <si>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</si>
  <si>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</si>
  <si>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</si>
  <si>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</si>
  <si>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</si>
  <si>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</si>
  <si>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</si>
  <si>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</si>
  <si>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</si>
  <si>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</si>
  <si>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</si>
  <si>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</si>
  <si>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</si>
  <si>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</si>
  <si>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</si>
  <si>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</si>
  <si>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</si>
  <si>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</si>
  <si>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</si>
  <si>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</si>
  <si>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</si>
  <si>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</si>
  <si>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</si>
  <si>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</si>
  <si>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</si>
  <si>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</si>
  <si>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</si>
  <si>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</si>
  <si>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</si>
  <si>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</si>
  <si>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</si>
  <si>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</si>
  <si>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</si>
  <si>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</si>
  <si>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</si>
  <si>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</si>
  <si>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</si>
  <si>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</si>
  <si>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</si>
  <si>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</si>
  <si>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</si>
  <si>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</si>
  <si>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</si>
  <si>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</si>
  <si>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</si>
  <si>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</si>
  <si>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</si>
  <si>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</si>
  <si>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</si>
  <si>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</si>
  <si>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</si>
  <si>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</si>
  <si>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</si>
  <si>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</si>
  <si>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</si>
  <si>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</si>
  <si>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</si>
  <si>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</si>
  <si>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</si>
  <si>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</si>
  <si>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</si>
  <si>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</si>
  <si>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</si>
  <si>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</si>
  <si>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</si>
  <si>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</si>
  <si>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</si>
  <si>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</si>
  <si>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</si>
  <si>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</si>
  <si>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</si>
  <si>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</si>
  <si>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</si>
  <si>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</si>
  <si>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</si>
  <si>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</si>
  <si>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</si>
  <si>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</si>
  <si>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</si>
  <si>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</si>
  <si>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</si>
  <si>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</si>
  <si>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</si>
  <si>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</si>
  <si>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</si>
  <si>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</si>
  <si>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</si>
  <si>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</si>
  <si>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</si>
  <si>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</si>
  <si>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</si>
  <si>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</si>
  <si>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</si>
  <si>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</si>
  <si>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</si>
  <si>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</si>
  <si>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</si>
  <si>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</si>
  <si>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</si>
  <si>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</si>
  <si>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</si>
  <si>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</si>
  <si>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</si>
  <si>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</si>
  <si>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</si>
  <si>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</si>
  <si>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</si>
  <si>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</si>
  <si>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</si>
  <si>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</si>
  <si>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</si>
  <si>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</si>
  <si>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</si>
  <si>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</si>
  <si>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</si>
  <si>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</si>
  <si>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</si>
  <si>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</si>
  <si>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</si>
  <si>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</si>
  <si>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</si>
  <si>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</si>
  <si>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</si>
  <si>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</si>
  <si>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</si>
  <si>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</si>
  <si>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</si>
  <si>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</si>
  <si>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</si>
  <si>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</si>
  <si>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</si>
  <si>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</si>
  <si>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</si>
  <si>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</si>
  <si>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</si>
  <si>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</si>
  <si>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</si>
  <si>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</si>
  <si>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</si>
  <si>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</si>
  <si>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</si>
  <si>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</si>
  <si>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</si>
  <si>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</si>
  <si>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</si>
  <si>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</si>
  <si>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</si>
  <si>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</si>
  <si>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</si>
  <si>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</si>
  <si>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</si>
  <si>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</si>
  <si>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</si>
  <si>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</si>
  <si>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</si>
  <si>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</si>
  <si>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</si>
  <si>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</si>
  <si>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</si>
  <si>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</si>
  <si>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</si>
  <si>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</si>
  <si>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</si>
  <si>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</si>
  <si>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</si>
  <si>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</si>
  <si>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</si>
  <si>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</si>
  <si>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</si>
  <si>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</si>
  <si>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</si>
  <si>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</si>
  <si>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</si>
  <si>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</si>
  <si>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</si>
  <si>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</si>
  <si>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</si>
  <si>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</si>
  <si>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</si>
  <si>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</si>
  <si>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</si>
  <si>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</si>
  <si>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</si>
  <si>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</si>
  <si>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</si>
  <si>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</si>
  <si>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</si>
  <si>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</si>
  <si>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</si>
  <si>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</si>
  <si>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</si>
  <si>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</si>
  <si>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</si>
  <si>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</si>
  <si>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</si>
  <si>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</si>
  <si>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</si>
  <si>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</si>
  <si>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</si>
  <si>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</si>
  <si>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</si>
  <si>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</si>
  <si>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</si>
  <si>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</si>
  <si>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</si>
  <si>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</si>
  <si>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</si>
  <si>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</si>
  <si>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</si>
  <si>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</si>
  <si>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</si>
  <si>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</si>
  <si>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</si>
  <si>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</si>
  <si>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</si>
  <si>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</si>
  <si>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</si>
  <si>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</si>
  <si>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</si>
  <si>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</si>
  <si>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</si>
  <si>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</si>
  <si>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</si>
  <si>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</si>
  <si>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</si>
  <si>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</si>
  <si>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</si>
  <si>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</si>
  <si>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</si>
  <si>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1.61</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</si>
  <si>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</si>
  <si>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</si>
  <si>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</si>
  <si>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</si>
  <si>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</si>
  <si>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</si>
  <si>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</si>
  <si>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</si>
  <si>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</si>
  <si>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</si>
  <si>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</si>
  <si>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</si>
  <si>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</si>
  <si>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</si>
  <si>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</si>
  <si>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鳥取県町村総合事務組合</t>
    <phoneticPr fontId="2"/>
  </si>
  <si>
    <t>日野町江府町日南町衛生施設組合</t>
    <phoneticPr fontId="2"/>
  </si>
  <si>
    <t>鳥取県西部広域行政管理組合</t>
    <phoneticPr fontId="2"/>
  </si>
  <si>
    <t>鳥取県後期高齢者医療広域連合</t>
    <phoneticPr fontId="2"/>
  </si>
  <si>
    <t>日野病院組合</t>
    <phoneticPr fontId="2"/>
  </si>
  <si>
    <t>-</t>
    <phoneticPr fontId="2"/>
  </si>
  <si>
    <t>後期高齢者医療特別会計</t>
    <phoneticPr fontId="2"/>
  </si>
  <si>
    <t>日野町農林振興公社</t>
    <phoneticPr fontId="2"/>
  </si>
  <si>
    <t>まちづくり日野</t>
    <phoneticPr fontId="2"/>
  </si>
  <si>
    <t>奥日野土地開発公社</t>
    <phoneticPr fontId="2"/>
  </si>
  <si>
    <t>公共施設等長寿命化基金</t>
    <phoneticPr fontId="2"/>
  </si>
  <si>
    <t>観光振興基金</t>
    <phoneticPr fontId="2"/>
  </si>
  <si>
    <t>町営バス購入等基金</t>
    <phoneticPr fontId="2"/>
  </si>
  <si>
    <t>造林基金</t>
    <phoneticPr fontId="2"/>
  </si>
  <si>
    <t>愛と元気の日野町ふるさと基金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</si>
  <si>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</si>
  <si>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</si>
  <si>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</si>
  <si>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</si>
  <si>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</si>
  <si>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</si>
  <si>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</si>
  <si>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</si>
  <si>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</si>
  <si>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</si>
  <si>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</si>
  <si>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</si>
  <si>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</si>
  <si>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</si>
  <si>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</si>
  <si>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地方債の新規発行を抑制してきた結果、将来負担比率は低い水準となっている。高度経済成長期に整備した公共施設が多く、今後同じようなタイミングで更新時期を迎えることになる。有形固定資産減価償却率は類似団体とほぼ同水準となっており今後も適切な施設の維持管理に努める。</t>
    <rPh sb="102" eb="105">
      <t>ドウスイジュン</t>
    </rPh>
    <phoneticPr fontId="5"/>
  </si>
  <si>
    <t>実質公債費比率は類似団体と比較して依然高いものの、ここ5年間で順調に低下させることができた。ただし、今後も大規模な事業や施設改修を行う予定なので、本指標の動向には注視する必要がある。将来負担比率は同水準となっている。これは財政健全化を図るため地方債の新規発行を抑制してきたためで、今後も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</si>
</sst>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E4C6-488A-964F-43E788007D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55456</c:v>
                </c:pt>
                <c:pt idx="1">
                  <c:v>80490</c:v>
                </c:pt>
                <c:pt idx="2">
                  <c:v>194811</c:v>
                </c:pt>
                <c:pt idx="3">
                  <c:v>140670</c:v>
                </c:pt>
                <c:pt idx="4">
                  <c:v>98770</c:v>
                </c:pt>
              </c:numCache>
            </c:numRef>
          </c:val>
          <c:smooth val="0"/>
          <c:extLst>
            <c:ext xmlns:c16="http://schemas.microsoft.com/office/drawing/2014/chart" uri="{C3380CC4-5D6E-409C-BE32-E72D297353CC}">
              <c16:uniqueId val="{00000001-E4C6-488A-964F-43E788007DF1}"/>
            </c:ext>
          </c:extLst>
        </c:ser>
        <c:dLbls>
          <c:showLegendKey val="0"/>
          <c:showVal val="0"/>
          <c:showCatName val="0"/>
          <c:showSerName val="0"/>
          <c:showPercent val="0"/>
          <c:showBubbleSize val="0"/>
        </c:dLbls>
        <c:marker val="1"/>
        <c:smooth val="0"/>
        <c:axId val="144590504"/>
        <c:axId val="386928512"/>
      </c:lineChart>
      <c:catAx>
        <c:axId val="144590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928512"/>
        <c:crosses val="autoZero"/>
        <c:auto val="1"/>
        <c:lblAlgn val="ctr"/>
        <c:lblOffset val="100"/>
        <c:tickLblSkip val="1"/>
        <c:tickMarkSkip val="1"/>
        <c:noMultiLvlLbl val="0"/>
      </c:catAx>
      <c:valAx>
        <c:axId val="3869285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90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6.76</c:v>
                </c:pt>
                <c:pt idx="1">
                  <c:v>10.41</c:v>
                </c:pt>
                <c:pt idx="2">
                  <c:v>12.11</c:v>
                </c:pt>
                <c:pt idx="3">
                  <c:v>11.14</c:v>
                </c:pt>
                <c:pt idx="4">
                  <c:v>13.59</c:v>
                </c:pt>
              </c:numCache>
            </c:numRef>
          </c:val>
          <c:extLst>
            <c:ext xmlns:c16="http://schemas.microsoft.com/office/drawing/2014/chart" uri="{C3380CC4-5D6E-409C-BE32-E72D297353CC}">
              <c16:uniqueId val="{00000000-09AF-4287-8143-065637C3EE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68.38</c:v>
                </c:pt>
                <c:pt idx="1">
                  <c:v>74.83</c:v>
                </c:pt>
                <c:pt idx="2">
                  <c:v>73.510000000000005</c:v>
                </c:pt>
                <c:pt idx="3">
                  <c:v>75.44</c:v>
                </c:pt>
                <c:pt idx="4">
                  <c:v>75.540000000000006</c:v>
                </c:pt>
              </c:numCache>
            </c:numRef>
          </c:val>
          <c:extLst>
            <c:ext xmlns:c16="http://schemas.microsoft.com/office/drawing/2014/chart" uri="{C3380CC4-5D6E-409C-BE32-E72D297353CC}">
              <c16:uniqueId val="{00000001-09AF-4287-8143-065637C3EE63}"/>
            </c:ext>
          </c:extLst>
        </c:ser>
        <c:dLbls>
          <c:showLegendKey val="0"/>
          <c:showVal val="0"/>
          <c:showCatName val="0"/>
          <c:showSerName val="0"/>
          <c:showPercent val="0"/>
          <c:showBubbleSize val="0"/>
        </c:dLbls>
        <c:gapWidth val="250"/>
        <c:overlap val="100"/>
        <c:axId val="386745616"/>
        <c:axId val="38674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8.19</c:v>
                </c:pt>
                <c:pt idx="1">
                  <c:v>8.15</c:v>
                </c:pt>
                <c:pt idx="2">
                  <c:v>-0.94</c:v>
                </c:pt>
                <c:pt idx="3">
                  <c:v>-1.61</c:v>
                </c:pt>
                <c:pt idx="4">
                  <c:v>2.4500000000000002</c:v>
                </c:pt>
              </c:numCache>
            </c:numRef>
          </c:val>
          <c:smooth val="0"/>
          <c:extLst>
            <c:ext xmlns:c16="http://schemas.microsoft.com/office/drawing/2014/chart" uri="{C3380CC4-5D6E-409C-BE32-E72D297353CC}">
              <c16:uniqueId val="{00000002-09AF-4287-8143-065637C3EE63}"/>
            </c:ext>
          </c:extLst>
        </c:ser>
        <c:dLbls>
          <c:showLegendKey val="0"/>
          <c:showVal val="0"/>
          <c:showCatName val="0"/>
          <c:showSerName val="0"/>
          <c:showPercent val="0"/>
          <c:showBubbleSize val="0"/>
        </c:dLbls>
        <c:marker val="1"/>
        <c:smooth val="0"/>
        <c:axId val="386745616"/>
        <c:axId val="386747968"/>
      </c:lineChart>
      <c:catAx>
        <c:axId val="38674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747968"/>
        <c:crosses val="autoZero"/>
        <c:auto val="1"/>
        <c:lblAlgn val="ctr"/>
        <c:lblOffset val="100"/>
        <c:tickLblSkip val="1"/>
        <c:tickMarkSkip val="1"/>
        <c:noMultiLvlLbl val="0"/>
      </c:catAx>
      <c:valAx>
        <c:axId val="3867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4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5C-48B3-B64E-B5BB812291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5C-48B3-B64E-B5BB812291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5C-48B3-B64E-B5BB8122914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5C-48B3-B64E-B5BB8122914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5C-48B3-B64E-B5BB8122914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55C-48B3-B64E-B5BB81229143}"/>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6-055C-48B3-B64E-B5BB812291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1.65</c:v>
                </c:pt>
                <c:pt idx="4">
                  <c:v>#N/A</c:v>
                </c:pt>
                <c:pt idx="5">
                  <c:v>2.1800000000000002</c:v>
                </c:pt>
                <c:pt idx="6">
                  <c:v>#N/A</c:v>
                </c:pt>
                <c:pt idx="7">
                  <c:v>0.37</c:v>
                </c:pt>
                <c:pt idx="8">
                  <c:v>#N/A</c:v>
                </c:pt>
                <c:pt idx="9">
                  <c:v>0.08</c:v>
                </c:pt>
              </c:numCache>
            </c:numRef>
          </c:val>
          <c:extLst>
            <c:ext xmlns:c16="http://schemas.microsoft.com/office/drawing/2014/chart" uri="{C3380CC4-5D6E-409C-BE32-E72D297353CC}">
              <c16:uniqueId val="{00000007-055C-48B3-B64E-B5BB8122914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0.34</c:v>
                </c:pt>
                <c:pt idx="4">
                  <c:v>#N/A</c:v>
                </c:pt>
                <c:pt idx="5">
                  <c:v>0.41</c:v>
                </c:pt>
                <c:pt idx="6">
                  <c:v>#N/A</c:v>
                </c:pt>
                <c:pt idx="7">
                  <c:v>1.35</c:v>
                </c:pt>
                <c:pt idx="8">
                  <c:v>#N/A</c:v>
                </c:pt>
                <c:pt idx="9">
                  <c:v>1.57</c:v>
                </c:pt>
              </c:numCache>
            </c:numRef>
          </c:val>
          <c:extLst>
            <c:ext xmlns:c16="http://schemas.microsoft.com/office/drawing/2014/chart" uri="{C3380CC4-5D6E-409C-BE32-E72D297353CC}">
              <c16:uniqueId val="{00000008-055C-48B3-B64E-B5BB812291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6.75</c:v>
                </c:pt>
                <c:pt idx="2">
                  <c:v>#N/A</c:v>
                </c:pt>
                <c:pt idx="3">
                  <c:v>10.41</c:v>
                </c:pt>
                <c:pt idx="4">
                  <c:v>#N/A</c:v>
                </c:pt>
                <c:pt idx="5">
                  <c:v>12.1</c:v>
                </c:pt>
                <c:pt idx="6">
                  <c:v>#N/A</c:v>
                </c:pt>
                <c:pt idx="7">
                  <c:v>11.13</c:v>
                </c:pt>
                <c:pt idx="8">
                  <c:v>#N/A</c:v>
                </c:pt>
                <c:pt idx="9">
                  <c:v>13.54</c:v>
                </c:pt>
              </c:numCache>
            </c:numRef>
          </c:val>
          <c:extLst>
            <c:ext xmlns:c16="http://schemas.microsoft.com/office/drawing/2014/chart" uri="{C3380CC4-5D6E-409C-BE32-E72D297353CC}">
              <c16:uniqueId val="{00000009-055C-48B3-B64E-B5BB81229143}"/>
            </c:ext>
          </c:extLst>
        </c:ser>
        <c:dLbls>
          <c:showLegendKey val="0"/>
          <c:showVal val="0"/>
          <c:showCatName val="0"/>
          <c:showSerName val="0"/>
          <c:showPercent val="0"/>
          <c:showBubbleSize val="0"/>
        </c:dLbls>
        <c:gapWidth val="150"/>
        <c:overlap val="100"/>
        <c:axId val="386749144"/>
        <c:axId val="386751104"/>
      </c:barChart>
      <c:catAx>
        <c:axId val="38674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751104"/>
        <c:crosses val="autoZero"/>
        <c:auto val="1"/>
        <c:lblAlgn val="ctr"/>
        <c:lblOffset val="100"/>
        <c:tickLblSkip val="1"/>
        <c:tickMarkSkip val="1"/>
        <c:noMultiLvlLbl val="0"/>
      </c:catAx>
      <c:valAx>
        <c:axId val="38675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49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375</c:v>
                </c:pt>
                <c:pt idx="5">
                  <c:v>350</c:v>
                </c:pt>
                <c:pt idx="8">
                  <c:v>319</c:v>
                </c:pt>
                <c:pt idx="11">
                  <c:v>296</c:v>
                </c:pt>
                <c:pt idx="14">
                  <c:v>289</c:v>
                </c:pt>
              </c:numCache>
            </c:numRef>
          </c:val>
          <c:extLst>
            <c:ext xmlns:c16="http://schemas.microsoft.com/office/drawing/2014/chart" uri="{C3380CC4-5D6E-409C-BE32-E72D297353CC}">
              <c16:uniqueId val="{00000000-EE7F-44C8-9157-BE072919B6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7F-44C8-9157-BE072919B6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7F-44C8-9157-BE072919B6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136</c:v>
                </c:pt>
                <c:pt idx="6">
                  <c:v>139</c:v>
                </c:pt>
                <c:pt idx="9">
                  <c:v>127</c:v>
                </c:pt>
                <c:pt idx="12">
                  <c:v>129</c:v>
                </c:pt>
              </c:numCache>
            </c:numRef>
          </c:val>
          <c:extLst>
            <c:ext xmlns:c16="http://schemas.microsoft.com/office/drawing/2014/chart" uri="{C3380CC4-5D6E-409C-BE32-E72D297353CC}">
              <c16:uniqueId val="{00000003-EE7F-44C8-9157-BE072919B6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121</c:v>
                </c:pt>
                <c:pt idx="6">
                  <c:v>109</c:v>
                </c:pt>
                <c:pt idx="9">
                  <c:v>99</c:v>
                </c:pt>
                <c:pt idx="12">
                  <c:v>95</c:v>
                </c:pt>
              </c:numCache>
            </c:numRef>
          </c:val>
          <c:extLst>
            <c:ext xmlns:c16="http://schemas.microsoft.com/office/drawing/2014/chart" uri="{C3380CC4-5D6E-409C-BE32-E72D297353CC}">
              <c16:uniqueId val="{00000004-EE7F-44C8-9157-BE072919B6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7F-44C8-9157-BE072919B6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7F-44C8-9157-BE072919B6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c:v>
                </c:pt>
                <c:pt idx="3">
                  <c:v>283</c:v>
                </c:pt>
                <c:pt idx="6">
                  <c:v>236</c:v>
                </c:pt>
                <c:pt idx="9">
                  <c:v>181</c:v>
                </c:pt>
                <c:pt idx="12">
                  <c:v>172</c:v>
                </c:pt>
              </c:numCache>
            </c:numRef>
          </c:val>
          <c:extLst>
            <c:ext xmlns:c16="http://schemas.microsoft.com/office/drawing/2014/chart" uri="{C3380CC4-5D6E-409C-BE32-E72D297353CC}">
              <c16:uniqueId val="{00000007-EE7F-44C8-9157-BE072919B63B}"/>
            </c:ext>
          </c:extLst>
        </c:ser>
        <c:dLbls>
          <c:showLegendKey val="0"/>
          <c:showVal val="0"/>
          <c:showCatName val="0"/>
          <c:showSerName val="0"/>
          <c:showPercent val="0"/>
          <c:showBubbleSize val="0"/>
        </c:dLbls>
        <c:gapWidth val="100"/>
        <c:overlap val="100"/>
        <c:axId val="386744048"/>
        <c:axId val="38674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289</c:v>
                </c:pt>
                <c:pt idx="2">
                  <c:v>#N/A</c:v>
                </c:pt>
                <c:pt idx="3">
                  <c:v>#N/A</c:v>
                </c:pt>
                <c:pt idx="4">
                  <c:v>190</c:v>
                </c:pt>
                <c:pt idx="5">
                  <c:v>#N/A</c:v>
                </c:pt>
                <c:pt idx="6">
                  <c:v>#N/A</c:v>
                </c:pt>
                <c:pt idx="7">
                  <c:v>165</c:v>
                </c:pt>
                <c:pt idx="8">
                  <c:v>#N/A</c:v>
                </c:pt>
                <c:pt idx="9">
                  <c:v>#N/A</c:v>
                </c:pt>
                <c:pt idx="10">
                  <c:v>111</c:v>
                </c:pt>
                <c:pt idx="11">
                  <c:v>#N/A</c:v>
                </c:pt>
                <c:pt idx="12">
                  <c:v>#N/A</c:v>
                </c:pt>
                <c:pt idx="13">
                  <c:v>107</c:v>
                </c:pt>
                <c:pt idx="14">
                  <c:v>#N/A</c:v>
                </c:pt>
              </c:numCache>
            </c:numRef>
          </c:val>
          <c:smooth val="0"/>
          <c:extLst>
            <c:ext xmlns:c16="http://schemas.microsoft.com/office/drawing/2014/chart" uri="{C3380CC4-5D6E-409C-BE32-E72D297353CC}">
              <c16:uniqueId val="{00000008-EE7F-44C8-9157-BE072919B63B}"/>
            </c:ext>
          </c:extLst>
        </c:ser>
        <c:dLbls>
          <c:showLegendKey val="0"/>
          <c:showVal val="0"/>
          <c:showCatName val="0"/>
          <c:showSerName val="0"/>
          <c:showPercent val="0"/>
          <c:showBubbleSize val="0"/>
        </c:dLbls>
        <c:marker val="1"/>
        <c:smooth val="0"/>
        <c:axId val="386744048"/>
        <c:axId val="386744440"/>
      </c:lineChart>
      <c:catAx>
        <c:axId val="38674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744440"/>
        <c:crosses val="autoZero"/>
        <c:auto val="1"/>
        <c:lblAlgn val="ctr"/>
        <c:lblOffset val="100"/>
        <c:tickLblSkip val="1"/>
        <c:tickMarkSkip val="1"/>
        <c:noMultiLvlLbl val="0"/>
      </c:catAx>
      <c:valAx>
        <c:axId val="38674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4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3315</c:v>
                </c:pt>
                <c:pt idx="5">
                  <c:v>3404</c:v>
                </c:pt>
                <c:pt idx="8">
                  <c:v>3638</c:v>
                </c:pt>
                <c:pt idx="11">
                  <c:v>3702</c:v>
                </c:pt>
                <c:pt idx="14">
                  <c:v>3830</c:v>
                </c:pt>
              </c:numCache>
            </c:numRef>
          </c:val>
          <c:extLst>
            <c:ext xmlns:c16="http://schemas.microsoft.com/office/drawing/2014/chart" uri="{C3380CC4-5D6E-409C-BE32-E72D297353CC}">
              <c16:uniqueId val="{00000000-17BA-4B12-AEE7-975185725A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c:v>
                </c:pt>
                <c:pt idx="5">
                  <c:v>52</c:v>
                </c:pt>
                <c:pt idx="8">
                  <c:v>38</c:v>
                </c:pt>
                <c:pt idx="11">
                  <c:v>28</c:v>
                </c:pt>
                <c:pt idx="14">
                  <c:v>19</c:v>
                </c:pt>
              </c:numCache>
            </c:numRef>
          </c:val>
          <c:extLst>
            <c:ext xmlns:c16="http://schemas.microsoft.com/office/drawing/2014/chart" uri="{C3380CC4-5D6E-409C-BE32-E72D297353CC}">
              <c16:uniqueId val="{00000001-17BA-4B12-AEE7-975185725A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1583</c:v>
                </c:pt>
                <c:pt idx="5">
                  <c:v>1771</c:v>
                </c:pt>
                <c:pt idx="8">
                  <c:v>2253</c:v>
                </c:pt>
                <c:pt idx="11">
                  <c:v>2414</c:v>
                </c:pt>
                <c:pt idx="14">
                  <c:v>2443</c:v>
                </c:pt>
              </c:numCache>
            </c:numRef>
          </c:val>
          <c:extLst>
            <c:ext xmlns:c16="http://schemas.microsoft.com/office/drawing/2014/chart" uri="{C3380CC4-5D6E-409C-BE32-E72D297353CC}">
              <c16:uniqueId val="{00000002-17BA-4B12-AEE7-975185725A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BA-4B12-AEE7-975185725A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BA-4B12-AEE7-975185725A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BA-4B12-AEE7-975185725A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c:v>
                </c:pt>
                <c:pt idx="3">
                  <c:v>302</c:v>
                </c:pt>
                <c:pt idx="6">
                  <c:v>319</c:v>
                </c:pt>
                <c:pt idx="9">
                  <c:v>287</c:v>
                </c:pt>
                <c:pt idx="12">
                  <c:v>288</c:v>
                </c:pt>
              </c:numCache>
            </c:numRef>
          </c:val>
          <c:extLst>
            <c:ext xmlns:c16="http://schemas.microsoft.com/office/drawing/2014/chart" uri="{C3380CC4-5D6E-409C-BE32-E72D297353CC}">
              <c16:uniqueId val="{00000006-17BA-4B12-AEE7-975185725A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252</c:v>
                </c:pt>
                <c:pt idx="3">
                  <c:v>217</c:v>
                </c:pt>
                <c:pt idx="6">
                  <c:v>187</c:v>
                </c:pt>
                <c:pt idx="9">
                  <c:v>159</c:v>
                </c:pt>
                <c:pt idx="12">
                  <c:v>130</c:v>
                </c:pt>
              </c:numCache>
            </c:numRef>
          </c:val>
          <c:extLst>
            <c:ext xmlns:c16="http://schemas.microsoft.com/office/drawing/2014/chart" uri="{C3380CC4-5D6E-409C-BE32-E72D297353CC}">
              <c16:uniqueId val="{00000007-17BA-4B12-AEE7-975185725A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1974</c:v>
                </c:pt>
                <c:pt idx="3">
                  <c:v>1831</c:v>
                </c:pt>
                <c:pt idx="6">
                  <c:v>1857</c:v>
                </c:pt>
                <c:pt idx="9">
                  <c:v>1877</c:v>
                </c:pt>
                <c:pt idx="12">
                  <c:v>1759</c:v>
                </c:pt>
              </c:numCache>
            </c:numRef>
          </c:val>
          <c:extLst>
            <c:ext xmlns:c16="http://schemas.microsoft.com/office/drawing/2014/chart" uri="{C3380CC4-5D6E-409C-BE32-E72D297353CC}">
              <c16:uniqueId val="{00000008-17BA-4B12-AEE7-975185725A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BA-4B12-AEE7-975185725A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1982</c:v>
                </c:pt>
                <c:pt idx="3">
                  <c:v>2145</c:v>
                </c:pt>
                <c:pt idx="6">
                  <c:v>2525</c:v>
                </c:pt>
                <c:pt idx="9">
                  <c:v>2853</c:v>
                </c:pt>
                <c:pt idx="12">
                  <c:v>2894</c:v>
                </c:pt>
              </c:numCache>
            </c:numRef>
          </c:val>
          <c:extLst>
            <c:ext xmlns:c16="http://schemas.microsoft.com/office/drawing/2014/chart" uri="{C3380CC4-5D6E-409C-BE32-E72D297353CC}">
              <c16:uniqueId val="{0000000A-17BA-4B12-AEE7-975185725AD5}"/>
            </c:ext>
          </c:extLst>
        </c:ser>
        <c:dLbls>
          <c:showLegendKey val="0"/>
          <c:showVal val="0"/>
          <c:showCatName val="0"/>
          <c:showSerName val="0"/>
          <c:showPercent val="0"/>
          <c:showBubbleSize val="0"/>
        </c:dLbls>
        <c:gapWidth val="100"/>
        <c:overlap val="100"/>
        <c:axId val="386747576"/>
        <c:axId val="38674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BA-4B12-AEE7-975185725AD5}"/>
            </c:ext>
          </c:extLst>
        </c:ser>
        <c:dLbls>
          <c:showLegendKey val="0"/>
          <c:showVal val="0"/>
          <c:showCatName val="0"/>
          <c:showSerName val="0"/>
          <c:showPercent val="0"/>
          <c:showBubbleSize val="0"/>
        </c:dLbls>
        <c:marker val="1"/>
        <c:smooth val="0"/>
        <c:axId val="386747576"/>
        <c:axId val="386748752"/>
      </c:lineChart>
      <c:catAx>
        <c:axId val="38674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748752"/>
        <c:crosses val="autoZero"/>
        <c:auto val="1"/>
        <c:lblAlgn val="ctr"/>
        <c:lblOffset val="100"/>
        <c:tickLblSkip val="1"/>
        <c:tickMarkSkip val="1"/>
        <c:noMultiLvlLbl val="0"/>
      </c:catAx>
      <c:valAx>
        <c:axId val="38674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74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1572</c:v>
                </c:pt>
                <c:pt idx="1">
                  <c:v>1566</c:v>
                </c:pt>
                <c:pt idx="2">
                  <c:v>1566</c:v>
                </c:pt>
              </c:numCache>
            </c:numRef>
          </c:val>
          <c:extLst>
            <c:ext xmlns:c16="http://schemas.microsoft.com/office/drawing/2014/chart" uri="{C3380CC4-5D6E-409C-BE32-E72D297353CC}">
              <c16:uniqueId val="{00000000-5F58-4D87-B8C2-6FC6B1BC46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236</c:v>
                </c:pt>
                <c:pt idx="1">
                  <c:v>236</c:v>
                </c:pt>
                <c:pt idx="2">
                  <c:v>236</c:v>
                </c:pt>
              </c:numCache>
            </c:numRef>
          </c:val>
          <c:extLst>
            <c:ext xmlns:c16="http://schemas.microsoft.com/office/drawing/2014/chart" uri="{C3380CC4-5D6E-409C-BE32-E72D297353CC}">
              <c16:uniqueId val="{00000001-5F58-4D87-B8C2-6FC6B1BC46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303</c:v>
                </c:pt>
                <c:pt idx="1">
                  <c:v>445</c:v>
                </c:pt>
                <c:pt idx="2">
                  <c:v>460</c:v>
                </c:pt>
              </c:numCache>
            </c:numRef>
          </c:val>
          <c:extLst>
            <c:ext xmlns:c16="http://schemas.microsoft.com/office/drawing/2014/chart" uri="{C3380CC4-5D6E-409C-BE32-E72D297353CC}">
              <c16:uniqueId val="{00000002-5F58-4D87-B8C2-6FC6B1BC4643}"/>
            </c:ext>
          </c:extLst>
        </c:ser>
        <c:dLbls>
          <c:showLegendKey val="0"/>
          <c:showVal val="0"/>
          <c:showCatName val="0"/>
          <c:showSerName val="0"/>
          <c:showPercent val="0"/>
          <c:showBubbleSize val="0"/>
        </c:dLbls>
        <c:gapWidth val="120"/>
        <c:overlap val="100"/>
        <c:axId val="427177280"/>
        <c:axId val="427180024"/>
      </c:barChart>
      <c:catAx>
        <c:axId val="42717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180024"/>
        <c:crosses val="autoZero"/>
        <c:auto val="1"/>
        <c:lblAlgn val="ctr"/>
        <c:lblOffset val="100"/>
        <c:tickLblSkip val="1"/>
        <c:tickMarkSkip val="1"/>
        <c:noMultiLvlLbl val="0"/>
      </c:catAx>
      <c:valAx>
        <c:axId val="427180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17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{A4FE776A-B627-4587-B97D-3F5F36281483}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309-4EA9-87CD-886AB7718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{F6616B38-72EF-493C-83F9-46132F065858}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9-4EA9-87CD-886AB7718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{3592D751-5DB2-4FA3-8231-4AE9B4C9A3F1}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9-4EA9-87CD-886AB7718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{747B4951-F09D-4ADC-9D60-24367997CA08}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9-4EA9-87CD-886AB7718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{7F9594A8-37E5-483F-B2E1-245280DA5DC1}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9-4EA9-87CD-886AB7718D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{8D89DFAC-54F9-49BB-AFBA-37F20AF4B874}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309-4EA9-87CD-886AB7718D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{6304D0E3-453C-40CF-ADAC-E6EBA9406A7B}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309-4EA9-87CD-886AB7718D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{8A686C3D-4DA1-48B8-B954-0C81DA734D2B}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309-4EA9-87CD-886AB7718D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{CBF7CD32-FACB-4356-A5C8-E6BB67C6E4E8}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309-4EA9-87CD-886AB7718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56.2</c:v>
                </c:pt>
                <c:pt idx="16">
                  <c:v>57</c:v>
                </c:pt>
                <c:pt idx="24">
                  <c:v>58.2</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09-4EA9-87CD-886AB7718D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{1AF68EBC-B304-45E1-AB05-311F017ABCC9}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309-4EA9-87CD-886AB7718D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{B091BD24-7197-4B7A-B4FA-3D75AA236077}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9-4EA9-87CD-886AB7718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{3EFD8B50-9083-47B6-9FFB-8AAAF8475992}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9-4EA9-87CD-886AB7718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{EC93EB69-0A51-43B2-B7EA-7BF017EFB64D}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9-4EA9-87CD-886AB7718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{3E040E13-FDF2-458E-B60F-48DE03D7840F}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9-4EA9-87CD-886AB7718D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{001E384D-BCD1-42CB-82F4-CC4EBEBE6D62}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309-4EA9-87CD-886AB7718D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{59A597D6-75F1-4D40-91D8-8CEDD12AA36F}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309-4EA9-87CD-886AB7718D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{D755FCBE-635B-4955-8485-9EE69A9A4F32}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309-4EA9-87CD-886AB7718D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{A543293B-08F3-43C3-9EC3-986E10C79510}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309-4EA9-87CD-886AB7718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09-4EA9-87CD-886AB7718DE0}"/>
            </c:ext>
          </c:extLst>
        </c:ser>
        <c:dLbls>
          <c:showLegendKey val="0"/>
          <c:showVal val="1"/>
          <c:showCatName val="0"/>
          <c:showSerName val="0"/>
          <c:showPercent val="0"/>
          <c:showBubbleSize val="0"/>
        </c:dLbls>
        <c:axId val="447010568"/>
        <c:axId val="447009000"/>
      </c:scatterChart>
      <c:valAx>
        <c:axId val="447010568"/>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009000"/>
        <c:crosses val="autoZero"/>
        <c:crossBetween val="midCat"/>
      </c:valAx>
      <c:valAx>
        <c:axId val="4470090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010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{6E480343-EF91-410A-8CC4-2F7AF81E9B6B}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CD-4F93-AF22-4A1818D667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{E1CF0BAA-36B3-422D-892A-7826A3FE3605}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CD-4F93-AF22-4A1818D667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{EEEF5EC6-4747-475C-8437-A46109170C81}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CD-4F93-AF22-4A1818D667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{EDA35E37-D8E2-495F-A3DF-0BC054580BB8}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CD-4F93-AF22-4A1818D667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{34CA5C03-DB6A-44C9-9E7B-61049D95F928}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CD-4F93-AF22-4A1818D6675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{DA537F71-AD07-4405-A6E0-0310F87A3803}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CD-4F93-AF22-4A1818D6675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{CCBCD248-7672-40D5-AF21-2E6C63741CD7}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CD-4F93-AF22-4A1818D6675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{58FFE972-D93A-4550-9F7B-F6E3D984966A}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CD-4F93-AF22-4A1818D6675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{2D54649A-1861-4379-A14A-331F5E47E227}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CD-4F93-AF22-4A1818D667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17.7</c:v>
                </c:pt>
                <c:pt idx="8">
                  <c:v>14.9</c:v>
                </c:pt>
                <c:pt idx="16">
                  <c:v>11.6</c:v>
                </c:pt>
                <c:pt idx="24">
                  <c:v>8.5</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CD-4F93-AF22-4A1818D667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{5830099F-3349-4928-9237-194D2EB700FD}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CD-4F93-AF22-4A1818D667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{CD416460-2E91-448D-8845-67D7A2EBC47E}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CD-4F93-AF22-4A1818D667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{1EBE11FC-5448-424D-BD5A-D65C14B347DD}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CD-4F93-AF22-4A1818D667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{5965CB27-3B1C-4637-AC0D-42EBAC047C7E}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CD-4F93-AF22-4A1818D667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{B207AA8B-1ADC-4430-8A12-DD048C17EB1A}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CD-4F93-AF22-4A1818D6675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{EC96125A-CFC0-4A9E-8B9B-D33FF452C1F5}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CD-4F93-AF22-4A1818D66752}"/>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{635C8A59-E265-4694-88D1-ECA7F5229E7A}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CD-4F93-AF22-4A1818D66752}"/>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{0776754D-1C77-4847-AF70-D3781D8C56CF}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CD-4F93-AF22-4A1818D6675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{F719841C-FD45-4BA9-AE9B-0393B611C135}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CD-4F93-AF22-4A1818D667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CD-4F93-AF22-4A1818D66752}"/>
            </c:ext>
          </c:extLst>
        </c:ser>
        <c:dLbls>
          <c:showLegendKey val="0"/>
          <c:showVal val="1"/>
          <c:showCatName val="0"/>
          <c:showSerName val="0"/>
          <c:showPercent val="0"/>
          <c:showBubbleSize val="0"/>
        </c:dLbls>
        <c:axId val="447009784"/>
        <c:axId val="447011352"/>
      </c:scatterChart>
      <c:valAx>
        <c:axId val="447009784"/>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011352"/>
        <c:crosses val="autoZero"/>
        <c:crossBetween val="midCat"/>
      </c:valAx>
      <c:valAx>
        <c:axId val="447011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009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年度決算以降も実質公債費比率の分子は減少していく見込みである。今後も計画的な地方債の発行に努め、財政健全化を図る。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日野町は満期一括型の償還方法を採用していないため、近年の基金残高はない。今後も新規積立を行う予定はない。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　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基金全体としては年々増加傾向にある。これは、今後公共施設の更新・維持管理に費用がかかることが見込まれるため、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度に「公共施設等長寿命化基金」を設置し、基金への積み立てを行ったことによる増加が大きな要因である。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今後は、日野町公共施設等長寿命化計画に基づき、将来の設備更新に充てる財源として、基金積立を行っていく。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・公共施設等長寿命化基金：公共施設等の長寿命化を図るための修繕、改修等及び除却に要する経費に充てる。</a:t>
          </a:r>
          <a:endParaRPr lang="ja-JP" altLang="ja-JP" sz="1400">
            <a:effectLst/>
          </a:endParaRPr>
        </a:p>
        <a:p>
          <a:r>
            <a:rPr kumimoji="1" lang="ja-JP" altLang="ja-JP" sz="1100">
              <a:solidFill>
                <a:schemeClr val="dk1"/>
              </a:solidFill>
              <a:effectLst/>
              <a:latin typeface="+mn-lt"/>
              <a:ea typeface="+mn-ea"/>
              <a:cs typeface="+mn-cs"/>
            </a:rPr>
            <a:t>・町営バス購入等基金：町営バスの購入資金等に充てる。</a:t>
          </a:r>
          <a:endParaRPr lang="ja-JP" altLang="ja-JP" sz="1400">
            <a:effectLst/>
          </a:endParaRPr>
        </a:p>
        <a:p>
          <a:r>
            <a:rPr kumimoji="1" lang="ja-JP" altLang="ja-JP" sz="1100">
              <a:solidFill>
                <a:schemeClr val="dk1"/>
              </a:solidFill>
              <a:effectLst/>
              <a:latin typeface="+mn-lt"/>
              <a:ea typeface="+mn-ea"/>
              <a:cs typeface="+mn-cs"/>
            </a:rPr>
            <a:t>・観光振興基金：町観光振興のための経費に充てる。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その他特定目的基金全体としては、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年度にかけて大幅に増額している。これは、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年度に設置した公共施設等長寿命化基金への積立金が大部分を占める。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町財政推計に基づいて見込まれる事業の財源として充てていく。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億円を積み立てたものの、近年は残高約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今後は、残高</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億円を基準に基金の安定的な運営に努める。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年度から残高は変わっていない。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今後、増加見込みの公債費の財源として充てることとしている。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 </a:t>
          </a:r>
          <a:r>
            <a:rPr kumimoji="1" lang="en-US" altLang="ja-JP" sz="1100">
              <a:latin typeface="ＭＳ Ｐゴシック" panose="020B0600070205080204" pitchFamily="50" charset="-128"/>
              <a:ea typeface="ＭＳ Ｐゴシック" panose="020B0600070205080204" pitchFamily="50" charset="-128"/>
            </a:rPr>
            <a:t>30 </a:t>
          </a:r>
          <a:r>
            <a:rPr kumimoji="1" lang="ja-JP" altLang="en-US" sz="1100">
              <a:latin typeface="ＭＳ Ｐゴシック" panose="020B0600070205080204" pitchFamily="50" charset="-128"/>
              <a:ea typeface="ＭＳ Ｐゴシック" panose="020B0600070205080204" pitchFamily="50" charset="-128"/>
            </a:rPr>
            <a:t>年度時点と比較すると、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ポイント増加している。これは、これまでに取得した資産から生じる減価償却費の増加が影響しており、町が所有する有形固定資産の老朽化が進んでいることを表している。</a:t>
          </a:r>
        </a:p>
        <a:p>
          <a:r>
            <a:rPr kumimoji="1" lang="ja-JP" altLang="en-US" sz="1100">
              <a:latin typeface="ＭＳ Ｐゴシック" panose="020B0600070205080204" pitchFamily="50" charset="-128"/>
              <a:ea typeface="ＭＳ Ｐゴシック" panose="020B0600070205080204" pitchFamily="50" charset="-128"/>
            </a:rPr>
            <a:t>　類似団体と比較すると、ほぼ同水準にはあるものの、「個別施設計画」や「公共施設等総合管理計画」と連携をして、資産種別ごとの分析及び優先順位付けを行いながら、適切な更新計画などを策定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44722</xdr:rowOff>
    </xdr:from>
    <xdr:to>
      <xdr:col>23</xdr:col>
      <xdr:colOff>85725</xdr:colOff>
      <xdr:row>31</xdr:row>
      <xdr:rowOff>75565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3119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44722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09418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103686</xdr:rowOff>
    </xdr:from>
    <xdr:to>
      <xdr:col>11</xdr:col>
      <xdr:colOff>187325</xdr:colOff>
      <xdr:row>31</xdr:row>
      <xdr:rowOff>33836</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7711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06951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154486</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918381"/>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112049</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50363</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7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大型事業実施により本指標は上昇傾向にあり、類似団体より高い数値となった。老朽化により更新時期を迎える施設は増加してきているが、今後も過度な地方債の発行を抑え、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D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0000000-0008-0000-0D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D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00000000-0008-0000-0D00-000092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51" name="フローチャート: 判断 150">
          <a:extLst>
            <a:ext uri="{FF2B5EF4-FFF2-40B4-BE49-F238E27FC236}">
              <a16:creationId xmlns:a16="http://schemas.microsoft.com/office/drawing/2014/main" id="{00000000-0008-0000-0D00-000097000000}"/>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161753</xdr:rowOff>
    </xdr:from>
    <xdr:to>
      <xdr:col>76</xdr:col>
      <xdr:colOff>73025</xdr:colOff>
      <xdr:row>29</xdr:row>
      <xdr:rowOff>91903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744700" y="57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140180</xdr:rowOff>
    </xdr:from>
    <xdr:ext cx="469744" cy="259045"/>
    <xdr:sp macro="" textlink="">
      <xdr:nvSpPr>
        <xdr:cNvPr id="158" name="債務償還比率該当値テキスト">
          <a:extLst>
            <a:ext uri="{FF2B5EF4-FFF2-40B4-BE49-F238E27FC236}">
              <a16:creationId xmlns:a16="http://schemas.microsoft.com/office/drawing/2014/main" id="{00000000-0008-0000-0D00-00009E000000}"/>
            </a:ext>
          </a:extLst>
        </xdr:cNvPr>
        <xdr:cNvSpPr txBox="1"/>
      </xdr:nvSpPr>
      <xdr:spPr>
        <a:xfrm>
          <a:off x="14846300" y="57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43044</xdr:rowOff>
    </xdr:from>
    <xdr:to>
      <xdr:col>72</xdr:col>
      <xdr:colOff>123825</xdr:colOff>
      <xdr:row>29</xdr:row>
      <xdr:rowOff>144644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4033500" y="57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41103</xdr:rowOff>
    </xdr:from>
    <xdr:to>
      <xdr:col>76</xdr:col>
      <xdr:colOff>22225</xdr:colOff>
      <xdr:row>29</xdr:row>
      <xdr:rowOff>93844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4084300" y="5784678"/>
          <a:ext cx="711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85108</xdr:rowOff>
    </xdr:from>
    <xdr:to>
      <xdr:col>68</xdr:col>
      <xdr:colOff>123825</xdr:colOff>
      <xdr:row>29</xdr:row>
      <xdr:rowOff>15258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3271500" y="56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135908</xdr:rowOff>
    </xdr:from>
    <xdr:to>
      <xdr:col>72</xdr:col>
      <xdr:colOff>73025</xdr:colOff>
      <xdr:row>29</xdr:row>
      <xdr:rowOff>93844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3322300" y="5708033"/>
          <a:ext cx="762000" cy="1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101147</xdr:rowOff>
    </xdr:from>
    <xdr:to>
      <xdr:col>64</xdr:col>
      <xdr:colOff>123825</xdr:colOff>
      <xdr:row>29</xdr:row>
      <xdr:rowOff>31297</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2509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135908</xdr:rowOff>
    </xdr:from>
    <xdr:to>
      <xdr:col>68</xdr:col>
      <xdr:colOff>73025</xdr:colOff>
      <xdr:row>28</xdr:row>
      <xdr:rowOff>151947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2560300" y="5708033"/>
          <a:ext cx="762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113483</xdr:rowOff>
    </xdr:from>
    <xdr:to>
      <xdr:col>60</xdr:col>
      <xdr:colOff>123825</xdr:colOff>
      <xdr:row>29</xdr:row>
      <xdr:rowOff>43633</xdr:rowOff>
    </xdr:to>
    <xdr:sp macro="" textlink="">
      <xdr:nvSpPr>
        <xdr:cNvPr id="165" name="楕円 164">
          <a:extLst>
            <a:ext uri="{FF2B5EF4-FFF2-40B4-BE49-F238E27FC236}">
              <a16:creationId xmlns:a16="http://schemas.microsoft.com/office/drawing/2014/main" id="{00000000-0008-0000-0D00-0000A5000000}"/>
            </a:ext>
          </a:extLst>
        </xdr:cNvPr>
        <xdr:cNvSpPr/>
      </xdr:nvSpPr>
      <xdr:spPr>
        <a:xfrm>
          <a:off x="11747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151947</xdr:rowOff>
    </xdr:from>
    <xdr:to>
      <xdr:col>64</xdr:col>
      <xdr:colOff>73025</xdr:colOff>
      <xdr:row>28</xdr:row>
      <xdr:rowOff>164283</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flipV="1">
          <a:off x="11798300" y="5724072"/>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00000000-0008-0000-0D00-0000A7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00000000-0008-0000-0D00-0000A8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a:extLst>
            <a:ext uri="{FF2B5EF4-FFF2-40B4-BE49-F238E27FC236}">
              <a16:creationId xmlns:a16="http://schemas.microsoft.com/office/drawing/2014/main" id="{00000000-0008-0000-0D00-0000A9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163602</xdr:rowOff>
    </xdr:from>
    <xdr:ext cx="469744" cy="259045"/>
    <xdr:sp macro="" textlink="">
      <xdr:nvSpPr>
        <xdr:cNvPr id="170" name="n_4aveValue債務償還比率">
          <a:extLst>
            <a:ext uri="{FF2B5EF4-FFF2-40B4-BE49-F238E27FC236}">
              <a16:creationId xmlns:a16="http://schemas.microsoft.com/office/drawing/2014/main" id="{00000000-0008-0000-0D00-0000AA000000}"/>
            </a:ext>
          </a:extLst>
        </xdr:cNvPr>
        <xdr:cNvSpPr txBox="1"/>
      </xdr:nvSpPr>
      <xdr:spPr>
        <a:xfrm>
          <a:off x="11563427" y="53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135771</xdr:rowOff>
    </xdr:from>
    <xdr:ext cx="469744" cy="259045"/>
    <xdr:sp macro="" textlink="">
      <xdr:nvSpPr>
        <xdr:cNvPr id="171" name="n_1mainValue債務償還比率">
          <a:extLst>
            <a:ext uri="{FF2B5EF4-FFF2-40B4-BE49-F238E27FC236}">
              <a16:creationId xmlns:a16="http://schemas.microsoft.com/office/drawing/2014/main" id="{00000000-0008-0000-0D00-0000AB000000}"/>
            </a:ext>
          </a:extLst>
        </xdr:cNvPr>
        <xdr:cNvSpPr txBox="1"/>
      </xdr:nvSpPr>
      <xdr:spPr>
        <a:xfrm>
          <a:off x="13836727" y="587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6385</xdr:rowOff>
    </xdr:from>
    <xdr:ext cx="469744" cy="259045"/>
    <xdr:sp macro="" textlink="">
      <xdr:nvSpPr>
        <xdr:cNvPr id="172" name="n_2mainValue債務償還比率">
          <a:extLst>
            <a:ext uri="{FF2B5EF4-FFF2-40B4-BE49-F238E27FC236}">
              <a16:creationId xmlns:a16="http://schemas.microsoft.com/office/drawing/2014/main" id="{00000000-0008-0000-0D00-0000AC000000}"/>
            </a:ext>
          </a:extLst>
        </xdr:cNvPr>
        <xdr:cNvSpPr txBox="1"/>
      </xdr:nvSpPr>
      <xdr:spPr>
        <a:xfrm>
          <a:off x="13087427" y="57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22424</xdr:rowOff>
    </xdr:from>
    <xdr:ext cx="469744" cy="259045"/>
    <xdr:sp macro="" textlink="">
      <xdr:nvSpPr>
        <xdr:cNvPr id="173" name="n_3mainValue債務償還比率">
          <a:extLst>
            <a:ext uri="{FF2B5EF4-FFF2-40B4-BE49-F238E27FC236}">
              <a16:creationId xmlns:a16="http://schemas.microsoft.com/office/drawing/2014/main" id="{00000000-0008-0000-0D00-0000AD000000}"/>
            </a:ext>
          </a:extLst>
        </xdr:cNvPr>
        <xdr:cNvSpPr txBox="1"/>
      </xdr:nvSpPr>
      <xdr:spPr>
        <a:xfrm>
          <a:off x="12325427"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34760</xdr:rowOff>
    </xdr:from>
    <xdr:ext cx="469744" cy="259045"/>
    <xdr:sp macro="" textlink="">
      <xdr:nvSpPr>
        <xdr:cNvPr id="174" name="n_4mainValue債務償還比率">
          <a:extLst>
            <a:ext uri="{FF2B5EF4-FFF2-40B4-BE49-F238E27FC236}">
              <a16:creationId xmlns:a16="http://schemas.microsoft.com/office/drawing/2014/main" id="{00000000-0008-0000-0D00-0000AE000000}"/>
            </a:ext>
          </a:extLst>
        </xdr:cNvPr>
        <xdr:cNvSpPr txBox="1"/>
      </xdr:nvSpPr>
      <xdr:spPr>
        <a:xfrm>
          <a:off x="11563427"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D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D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811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38</xdr:row>
      <xdr:rowOff>166007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549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3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117022</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798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73259</xdr:rowOff>
    </xdr:from>
    <xdr:to>
      <xdr:col>55</xdr:col>
      <xdr:colOff>50800</xdr:colOff>
      <xdr:row>42</xdr:row>
      <xdr:rowOff>3409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159636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76023</xdr:rowOff>
    </xdr:from>
    <xdr:to>
      <xdr:col>50</xdr:col>
      <xdr:colOff>165100</xdr:colOff>
      <xdr:row>42</xdr:row>
      <xdr:rowOff>6173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124059</xdr:rowOff>
    </xdr:from>
    <xdr:to>
      <xdr:col>55</xdr:col>
      <xdr:colOff>0</xdr:colOff>
      <xdr:row>41</xdr:row>
      <xdr:rowOff>126823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53509"/>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78488</xdr:rowOff>
    </xdr:from>
    <xdr:to>
      <xdr:col>46</xdr:col>
      <xdr:colOff>38100</xdr:colOff>
      <xdr:row>42</xdr:row>
      <xdr:rowOff>8638</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126823</xdr:rowOff>
    </xdr:from>
    <xdr:to>
      <xdr:col>50</xdr:col>
      <xdr:colOff>114300</xdr:colOff>
      <xdr:row>41</xdr:row>
      <xdr:rowOff>129288</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5627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80767</xdr:rowOff>
    </xdr:from>
    <xdr:to>
      <xdr:col>41</xdr:col>
      <xdr:colOff>101600</xdr:colOff>
      <xdr:row>42</xdr:row>
      <xdr:rowOff>10917</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129288</xdr:rowOff>
    </xdr:from>
    <xdr:to>
      <xdr:col>45</xdr:col>
      <xdr:colOff>177800</xdr:colOff>
      <xdr:row>41</xdr:row>
      <xdr:rowOff>131567</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58738"/>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82274</xdr:rowOff>
    </xdr:from>
    <xdr:to>
      <xdr:col>36</xdr:col>
      <xdr:colOff>165100</xdr:colOff>
      <xdr:row>42</xdr:row>
      <xdr:rowOff>12424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131567</xdr:rowOff>
    </xdr:from>
    <xdr:to>
      <xdr:col>41</xdr:col>
      <xdr:colOff>50800</xdr:colOff>
      <xdr:row>41</xdr:row>
      <xdr:rowOff>133074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61017"/>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168750</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171215</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2044</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3551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145324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363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120831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102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94706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70213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1351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61437</xdr:rowOff>
    </xdr:from>
    <xdr:to>
      <xdr:col>55</xdr:col>
      <xdr:colOff>50800</xdr:colOff>
      <xdr:row>63</xdr:row>
      <xdr:rowOff>163037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84314</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14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65814</xdr:rowOff>
    </xdr:from>
    <xdr:to>
      <xdr:col>50</xdr:col>
      <xdr:colOff>165100</xdr:colOff>
      <xdr:row>63</xdr:row>
      <xdr:rowOff>167414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112237</xdr:rowOff>
    </xdr:from>
    <xdr:to>
      <xdr:col>55</xdr:col>
      <xdr:colOff>0</xdr:colOff>
      <xdr:row>63</xdr:row>
      <xdr:rowOff>116614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13587"/>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69721</xdr:rowOff>
    </xdr:from>
    <xdr:to>
      <xdr:col>46</xdr:col>
      <xdr:colOff>38100</xdr:colOff>
      <xdr:row>63</xdr:row>
      <xdr:rowOff>171321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116614</xdr:rowOff>
    </xdr:from>
    <xdr:to>
      <xdr:col>50</xdr:col>
      <xdr:colOff>114300</xdr:colOff>
      <xdr:row>63</xdr:row>
      <xdr:rowOff>120521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17964"/>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73328</xdr:rowOff>
    </xdr:from>
    <xdr:to>
      <xdr:col>41</xdr:col>
      <xdr:colOff>101600</xdr:colOff>
      <xdr:row>64</xdr:row>
      <xdr:rowOff>3478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120521</xdr:rowOff>
    </xdr:from>
    <xdr:to>
      <xdr:col>45</xdr:col>
      <xdr:colOff>177800</xdr:colOff>
      <xdr:row>63</xdr:row>
      <xdr:rowOff>124128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21871"/>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75716</xdr:rowOff>
    </xdr:from>
    <xdr:to>
      <xdr:col>36</xdr:col>
      <xdr:colOff>165100</xdr:colOff>
      <xdr:row>64</xdr:row>
      <xdr:rowOff>5866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124128</xdr:rowOff>
    </xdr:from>
    <xdr:to>
      <xdr:col>41</xdr:col>
      <xdr:colOff>50800</xdr:colOff>
      <xdr:row>63</xdr:row>
      <xdr:rowOff>126516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25478"/>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64</xdr:row>
      <xdr:rowOff>16893</xdr:rowOff>
    </xdr:from>
    <xdr:ext cx="690189"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27205" y="10989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12491</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281505" y="10642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16398</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05205" y="10646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20005</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16205" y="10649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22393</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27205" y="10652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167639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3389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108586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281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51436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132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154305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11912</xdr:rowOff>
    </xdr:from>
    <xdr:to>
      <xdr:col>55</xdr:col>
      <xdr:colOff>50800</xdr:colOff>
      <xdr:row>86</xdr:row>
      <xdr:rowOff>113512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98289</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13588</xdr:rowOff>
    </xdr:from>
    <xdr:to>
      <xdr:col>50</xdr:col>
      <xdr:colOff>165100</xdr:colOff>
      <xdr:row>86</xdr:row>
      <xdr:rowOff>115188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62712</xdr:rowOff>
    </xdr:from>
    <xdr:to>
      <xdr:col>55</xdr:col>
      <xdr:colOff>0</xdr:colOff>
      <xdr:row>86</xdr:row>
      <xdr:rowOff>64388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0741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15075</xdr:rowOff>
    </xdr:from>
    <xdr:to>
      <xdr:col>46</xdr:col>
      <xdr:colOff>38100</xdr:colOff>
      <xdr:row>86</xdr:row>
      <xdr:rowOff>116675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64388</xdr:rowOff>
    </xdr:from>
    <xdr:to>
      <xdr:col>50</xdr:col>
      <xdr:colOff>114300</xdr:colOff>
      <xdr:row>86</xdr:row>
      <xdr:rowOff>65875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0908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16447</xdr:rowOff>
    </xdr:from>
    <xdr:to>
      <xdr:col>41</xdr:col>
      <xdr:colOff>101600</xdr:colOff>
      <xdr:row>86</xdr:row>
      <xdr:rowOff>118047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65875</xdr:rowOff>
    </xdr:from>
    <xdr:to>
      <xdr:col>45</xdr:col>
      <xdr:colOff>177800</xdr:colOff>
      <xdr:row>86</xdr:row>
      <xdr:rowOff>67247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105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20904</xdr:rowOff>
    </xdr:from>
    <xdr:to>
      <xdr:col>36</xdr:col>
      <xdr:colOff>165100</xdr:colOff>
      <xdr:row>86</xdr:row>
      <xdr:rowOff>122504</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67247</xdr:rowOff>
    </xdr:from>
    <xdr:to>
      <xdr:col>41</xdr:col>
      <xdr:colOff>50800</xdr:colOff>
      <xdr:row>86</xdr:row>
      <xdr:rowOff>71704</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11947"/>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106315</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107802</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109174</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5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113631</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97427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088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69487</xdr:rowOff>
    </xdr:from>
    <xdr:to>
      <xdr:col>76</xdr:col>
      <xdr:colOff>165100</xdr:colOff>
      <xdr:row>38</xdr:row>
      <xdr:rowOff>171087</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39</xdr:row>
      <xdr:rowOff>22316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3538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45176</xdr:rowOff>
    </xdr:from>
    <xdr:to>
      <xdr:col>76</xdr:col>
      <xdr:colOff>114300</xdr:colOff>
      <xdr:row>38</xdr:row>
      <xdr:rowOff>120287</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560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38</xdr:row>
      <xdr:rowOff>45176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41005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162214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126441</xdr:rowOff>
    </xdr:from>
    <xdr:to>
      <xdr:col>116</xdr:col>
      <xdr:colOff>114300</xdr:colOff>
      <xdr:row>40</xdr:row>
      <xdr:rowOff>56591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104868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7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135586</xdr:rowOff>
    </xdr:from>
    <xdr:to>
      <xdr:col>112</xdr:col>
      <xdr:colOff>38100</xdr:colOff>
      <xdr:row>40</xdr:row>
      <xdr:rowOff>65736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8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xdr:rowOff>
    </xdr:from>
    <xdr:to>
      <xdr:col>116</xdr:col>
      <xdr:colOff>63500</xdr:colOff>
      <xdr:row>40</xdr:row>
      <xdr:rowOff>14936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863791"/>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144729</xdr:rowOff>
    </xdr:from>
    <xdr:to>
      <xdr:col>107</xdr:col>
      <xdr:colOff>101600</xdr:colOff>
      <xdr:row>40</xdr:row>
      <xdr:rowOff>74879</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14936</xdr:rowOff>
    </xdr:from>
    <xdr:to>
      <xdr:col>111</xdr:col>
      <xdr:colOff>177800</xdr:colOff>
      <xdr:row>40</xdr:row>
      <xdr:rowOff>24079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87293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152044</xdr:rowOff>
    </xdr:from>
    <xdr:to>
      <xdr:col>102</xdr:col>
      <xdr:colOff>165100</xdr:colOff>
      <xdr:row>40</xdr:row>
      <xdr:rowOff>82194</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24079</xdr:rowOff>
    </xdr:from>
    <xdr:to>
      <xdr:col>107</xdr:col>
      <xdr:colOff>50800</xdr:colOff>
      <xdr:row>40</xdr:row>
      <xdr:rowOff>31394</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8820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158445</xdr:rowOff>
    </xdr:from>
    <xdr:to>
      <xdr:col>98</xdr:col>
      <xdr:colOff>38100</xdr:colOff>
      <xdr:row>40</xdr:row>
      <xdr:rowOff>88595</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31394</xdr:rowOff>
    </xdr:from>
    <xdr:to>
      <xdr:col>102</xdr:col>
      <xdr:colOff>114300</xdr:colOff>
      <xdr:row>40</xdr:row>
      <xdr:rowOff>37795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8893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56863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9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66006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73321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79722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9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99423</xdr:rowOff>
    </xdr:from>
    <xdr:to>
      <xdr:col>81</xdr:col>
      <xdr:colOff>101600</xdr:colOff>
      <xdr:row>62</xdr:row>
      <xdr:rowOff>29573</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150223</xdr:rowOff>
    </xdr:from>
    <xdr:to>
      <xdr:col>85</xdr:col>
      <xdr:colOff>127000</xdr:colOff>
      <xdr:row>62</xdr:row>
      <xdr:rowOff>16328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6086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70031</xdr:rowOff>
    </xdr:from>
    <xdr:to>
      <xdr:col>76</xdr:col>
      <xdr:colOff>165100</xdr:colOff>
      <xdr:row>62</xdr:row>
      <xdr:rowOff>181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120831</xdr:rowOff>
    </xdr:from>
    <xdr:to>
      <xdr:col>81</xdr:col>
      <xdr:colOff>50800</xdr:colOff>
      <xdr:row>61</xdr:row>
      <xdr:rowOff>150223</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37374</xdr:rowOff>
    </xdr:from>
    <xdr:to>
      <xdr:col>72</xdr:col>
      <xdr:colOff>38100</xdr:colOff>
      <xdr:row>61</xdr:row>
      <xdr:rowOff>138974</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88174</xdr:rowOff>
    </xdr:from>
    <xdr:to>
      <xdr:col>76</xdr:col>
      <xdr:colOff>114300</xdr:colOff>
      <xdr:row>61</xdr:row>
      <xdr:rowOff>120831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54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158206</xdr:rowOff>
    </xdr:from>
    <xdr:to>
      <xdr:col>67</xdr:col>
      <xdr:colOff>101600</xdr:colOff>
      <xdr:row>61</xdr:row>
      <xdr:rowOff>88356</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88174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4960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20700</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130101</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134138</xdr:rowOff>
    </xdr:from>
    <xdr:to>
      <xdr:col>116</xdr:col>
      <xdr:colOff>114300</xdr:colOff>
      <xdr:row>64</xdr:row>
      <xdr:rowOff>64288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9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137926</xdr:rowOff>
    </xdr:from>
    <xdr:to>
      <xdr:col>112</xdr:col>
      <xdr:colOff>38100</xdr:colOff>
      <xdr:row>64</xdr:row>
      <xdr:rowOff>68076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9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13488</xdr:rowOff>
    </xdr:from>
    <xdr:to>
      <xdr:col>116</xdr:col>
      <xdr:colOff>63500</xdr:colOff>
      <xdr:row>64</xdr:row>
      <xdr:rowOff>17276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986288"/>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141289</xdr:rowOff>
    </xdr:from>
    <xdr:to>
      <xdr:col>107</xdr:col>
      <xdr:colOff>101600</xdr:colOff>
      <xdr:row>64</xdr:row>
      <xdr:rowOff>71439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17276</xdr:rowOff>
    </xdr:from>
    <xdr:to>
      <xdr:col>111</xdr:col>
      <xdr:colOff>177800</xdr:colOff>
      <xdr:row>64</xdr:row>
      <xdr:rowOff>20639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990076"/>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144425</xdr:rowOff>
    </xdr:from>
    <xdr:to>
      <xdr:col>102</xdr:col>
      <xdr:colOff>165100</xdr:colOff>
      <xdr:row>64</xdr:row>
      <xdr:rowOff>74575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9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20639</xdr:rowOff>
    </xdr:from>
    <xdr:to>
      <xdr:col>107</xdr:col>
      <xdr:colOff>50800</xdr:colOff>
      <xdr:row>64</xdr:row>
      <xdr:rowOff>23775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99343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146482</xdr:rowOff>
    </xdr:from>
    <xdr:to>
      <xdr:col>98</xdr:col>
      <xdr:colOff>38100</xdr:colOff>
      <xdr:row>64</xdr:row>
      <xdr:rowOff>76632</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9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23775</xdr:rowOff>
    </xdr:from>
    <xdr:to>
      <xdr:col>102</xdr:col>
      <xdr:colOff>114300</xdr:colOff>
      <xdr:row>64</xdr:row>
      <xdr:rowOff>25832</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99657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59203</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103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62566</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10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65702</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10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67759</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10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77669</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E00-0000AE020000}"/>
            </a:ext>
          </a:extLst>
        </xdr:cNvPr>
        <xdr:cNvSpPr txBox="1"/>
      </xdr:nvSpPr>
      <xdr:spPr>
        <a:xfrm>
          <a:off x="16357600" y="1790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106</xdr:row>
      <xdr:rowOff>45176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5481300" y="1810784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71301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4592300" y="182188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71301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3703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59871</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2814300" y="182123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E00-0000BB020000}"/>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E00-0000BC020000}"/>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E00-0000BD020000}"/>
            </a:ext>
          </a:extLst>
        </xdr:cNvPr>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E00-0000BE020000}"/>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75464</xdr:rowOff>
    </xdr:from>
    <xdr:to>
      <xdr:col>116</xdr:col>
      <xdr:colOff>114300</xdr:colOff>
      <xdr:row>109</xdr:row>
      <xdr:rowOff>5614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76378</xdr:rowOff>
    </xdr:from>
    <xdr:to>
      <xdr:col>112</xdr:col>
      <xdr:colOff>38100</xdr:colOff>
      <xdr:row>109</xdr:row>
      <xdr:rowOff>6528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5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126264</xdr:rowOff>
    </xdr:from>
    <xdr:to>
      <xdr:col>116</xdr:col>
      <xdr:colOff>63500</xdr:colOff>
      <xdr:row>108</xdr:row>
      <xdr:rowOff>127178</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864286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77064</xdr:rowOff>
    </xdr:from>
    <xdr:to>
      <xdr:col>107</xdr:col>
      <xdr:colOff>101600</xdr:colOff>
      <xdr:row>109</xdr:row>
      <xdr:rowOff>7214</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127178</xdr:rowOff>
    </xdr:from>
    <xdr:to>
      <xdr:col>111</xdr:col>
      <xdr:colOff>177800</xdr:colOff>
      <xdr:row>108</xdr:row>
      <xdr:rowOff>127864</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0434300" y="1864377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77826</xdr:rowOff>
    </xdr:from>
    <xdr:to>
      <xdr:col>102</xdr:col>
      <xdr:colOff>165100</xdr:colOff>
      <xdr:row>109</xdr:row>
      <xdr:rowOff>7976</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5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127864</xdr:rowOff>
    </xdr:from>
    <xdr:to>
      <xdr:col>107</xdr:col>
      <xdr:colOff>50800</xdr:colOff>
      <xdr:row>108</xdr:row>
      <xdr:rowOff>128626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9545300" y="186444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78282</xdr:rowOff>
    </xdr:from>
    <xdr:to>
      <xdr:col>98</xdr:col>
      <xdr:colOff>38100</xdr:colOff>
      <xdr:row>109</xdr:row>
      <xdr:rowOff>8432</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5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128626</xdr:rowOff>
    </xdr:from>
    <xdr:to>
      <xdr:col>102</xdr:col>
      <xdr:colOff>114300</xdr:colOff>
      <xdr:row>108</xdr:row>
      <xdr:rowOff>129082</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8656300" y="186452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154957</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169105</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6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169791</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6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170553</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6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171009</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6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度決算を見ると公営住宅や保育所、学校施設において、有形固定資産償却率が類似団体平均より高い数値となっている。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公営住宅については、老朽化した物件の取り壊し、払い下げ等を行い、施設の更新を図る。</a:t>
          </a:r>
          <a:endParaRPr lang="ja-JP" altLang="ja-JP" sz="1400">
            <a:effectLst/>
          </a:endParaRPr>
        </a:p>
        <a:p>
          <a:r>
            <a:rPr kumimoji="1" lang="ja-JP" altLang="ja-JP" sz="1100">
              <a:solidFill>
                <a:schemeClr val="dk1"/>
              </a:solidFill>
              <a:effectLst/>
              <a:latin typeface="+mn-lt"/>
              <a:ea typeface="+mn-ea"/>
              <a:cs typeface="+mn-cs"/>
            </a:rPr>
            <a:t>学校施設については、少子化により町内の児童・生徒数は減少する一方であり、令和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現在の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小中学校を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校の</a:t>
          </a:r>
          <a:r>
            <a:rPr kumimoji="1" lang="ja-JP" altLang="ja-JP" sz="1100">
              <a:solidFill>
                <a:schemeClr val="dk1"/>
              </a:solidFill>
              <a:effectLst/>
              <a:latin typeface="+mn-lt"/>
              <a:ea typeface="+mn-ea"/>
              <a:cs typeface="+mn-cs"/>
            </a:rPr>
            <a:t>義務教育学校に</a:t>
          </a:r>
          <a:r>
            <a:rPr kumimoji="1" lang="ja-JP" altLang="en-US" sz="1100">
              <a:solidFill>
                <a:schemeClr val="dk1"/>
              </a:solidFill>
              <a:effectLst/>
              <a:latin typeface="+mn-lt"/>
              <a:ea typeface="+mn-ea"/>
              <a:cs typeface="+mn-cs"/>
            </a:rPr>
            <a:t>統合</a:t>
          </a:r>
          <a:r>
            <a:rPr kumimoji="1" lang="ja-JP" altLang="ja-JP" sz="1100">
              <a:solidFill>
                <a:schemeClr val="dk1"/>
              </a:solidFill>
              <a:effectLst/>
              <a:latin typeface="+mn-lt"/>
              <a:ea typeface="+mn-ea"/>
              <a:cs typeface="+mn-cs"/>
            </a:rPr>
            <a:t>する。今後、校舎の統廃合・大規模改修が予定されているので、動向次第で償却率の大幅な変動が予想される。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91440</xdr:rowOff>
    </xdr:from>
    <xdr:to>
      <xdr:col>6</xdr:col>
      <xdr:colOff>38100</xdr:colOff>
      <xdr:row>36</xdr:row>
      <xdr:rowOff>21590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22860</xdr:rowOff>
    </xdr:from>
    <xdr:to>
      <xdr:col>24</xdr:col>
      <xdr:colOff>114300</xdr:colOff>
      <xdr:row>36</xdr:row>
      <xdr:rowOff>124460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45737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73660</xdr:rowOff>
    </xdr:from>
    <xdr:to>
      <xdr:col>24</xdr:col>
      <xdr:colOff>63500</xdr:colOff>
      <xdr:row>36</xdr:row>
      <xdr:rowOff>80010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458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49530</xdr:rowOff>
    </xdr:from>
    <xdr:to>
      <xdr:col>15</xdr:col>
      <xdr:colOff>101600</xdr:colOff>
      <xdr:row>36</xdr:row>
      <xdr:rowOff>151130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100330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522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24130</xdr:rowOff>
    </xdr:from>
    <xdr:to>
      <xdr:col>10</xdr:col>
      <xdr:colOff>165100</xdr:colOff>
      <xdr:row>36</xdr:row>
      <xdr:rowOff>125730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74930</xdr:rowOff>
    </xdr:from>
    <xdr:to>
      <xdr:col>15</xdr:col>
      <xdr:colOff>50800</xdr:colOff>
      <xdr:row>36</xdr:row>
      <xdr:rowOff>100330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47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157480</xdr:rowOff>
    </xdr:from>
    <xdr:to>
      <xdr:col>6</xdr:col>
      <xdr:colOff>38100</xdr:colOff>
      <xdr:row>36</xdr:row>
      <xdr:rowOff>87630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36830</xdr:rowOff>
    </xdr:from>
    <xdr:to>
      <xdr:col>10</xdr:col>
      <xdr:colOff>114300</xdr:colOff>
      <xdr:row>36</xdr:row>
      <xdr:rowOff>74930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209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38117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121937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142257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142257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78757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125730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97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86360</xdr:rowOff>
    </xdr:from>
    <xdr:to>
      <xdr:col>46</xdr:col>
      <xdr:colOff>38100</xdr:colOff>
      <xdr:row>40</xdr:row>
      <xdr:rowOff>16510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137160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812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99695</xdr:rowOff>
    </xdr:from>
    <xdr:to>
      <xdr:col>41</xdr:col>
      <xdr:colOff>101600</xdr:colOff>
      <xdr:row>40</xdr:row>
      <xdr:rowOff>29845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150495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823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107315</xdr:rowOff>
    </xdr:from>
    <xdr:to>
      <xdr:col>36</xdr:col>
      <xdr:colOff>165100</xdr:colOff>
      <xdr:row>40</xdr:row>
      <xdr:rowOff>37465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150495</xdr:rowOff>
    </xdr:from>
    <xdr:to>
      <xdr:col>41</xdr:col>
      <xdr:colOff>50800</xdr:colOff>
      <xdr:row>39</xdr:row>
      <xdr:rowOff>158115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370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7637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46372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28592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65133</xdr:rowOff>
    </xdr:from>
    <xdr:to>
      <xdr:col>15</xdr:col>
      <xdr:colOff>101600</xdr:colOff>
      <xdr:row>64</xdr:row>
      <xdr:rowOff>166733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115933</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1088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19413</xdr:rowOff>
    </xdr:from>
    <xdr:to>
      <xdr:col>10</xdr:col>
      <xdr:colOff>165100</xdr:colOff>
      <xdr:row>64</xdr:row>
      <xdr:rowOff>121013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70213</xdr:rowOff>
    </xdr:from>
    <xdr:to>
      <xdr:col>15</xdr:col>
      <xdr:colOff>50800</xdr:colOff>
      <xdr:row>64</xdr:row>
      <xdr:rowOff>115933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10430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97790</xdr:rowOff>
    </xdr:from>
    <xdr:to>
      <xdr:col>6</xdr:col>
      <xdr:colOff>38100</xdr:colOff>
      <xdr:row>64</xdr:row>
      <xdr:rowOff>27940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148590</xdr:rowOff>
    </xdr:from>
    <xdr:to>
      <xdr:col>10</xdr:col>
      <xdr:colOff>114300</xdr:colOff>
      <xdr:row>64</xdr:row>
      <xdr:rowOff>70213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94994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157860</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112140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108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19067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59255</xdr:rowOff>
    </xdr:from>
    <xdr:to>
      <xdr:col>55</xdr:col>
      <xdr:colOff>50800</xdr:colOff>
      <xdr:row>64</xdr:row>
      <xdr:rowOff>160855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10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145632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9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59908</xdr:rowOff>
    </xdr:from>
    <xdr:to>
      <xdr:col>50</xdr:col>
      <xdr:colOff>165100</xdr:colOff>
      <xdr:row>64</xdr:row>
      <xdr:rowOff>161508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1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110055</xdr:rowOff>
    </xdr:from>
    <xdr:to>
      <xdr:col>55</xdr:col>
      <xdr:colOff>0</xdr:colOff>
      <xdr:row>64</xdr:row>
      <xdr:rowOff>110708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108285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60561</xdr:rowOff>
    </xdr:from>
    <xdr:to>
      <xdr:col>46</xdr:col>
      <xdr:colOff>38100</xdr:colOff>
      <xdr:row>64</xdr:row>
      <xdr:rowOff>162161</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1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110708</xdr:rowOff>
    </xdr:from>
    <xdr:to>
      <xdr:col>50</xdr:col>
      <xdr:colOff>114300</xdr:colOff>
      <xdr:row>64</xdr:row>
      <xdr:rowOff>111361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10835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61051</xdr:rowOff>
    </xdr:from>
    <xdr:to>
      <xdr:col>41</xdr:col>
      <xdr:colOff>101600</xdr:colOff>
      <xdr:row>64</xdr:row>
      <xdr:rowOff>162651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1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111361</xdr:rowOff>
    </xdr:from>
    <xdr:to>
      <xdr:col>45</xdr:col>
      <xdr:colOff>177800</xdr:colOff>
      <xdr:row>64</xdr:row>
      <xdr:rowOff>111851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108416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61540</xdr:rowOff>
    </xdr:from>
    <xdr:to>
      <xdr:col>36</xdr:col>
      <xdr:colOff>165100</xdr:colOff>
      <xdr:row>64</xdr:row>
      <xdr:rowOff>163140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10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111851</xdr:rowOff>
    </xdr:from>
    <xdr:to>
      <xdr:col>41</xdr:col>
      <xdr:colOff>50800</xdr:colOff>
      <xdr:row>64</xdr:row>
      <xdr:rowOff>112340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108465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152635</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11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153288</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112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153778</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11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154267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1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50164</xdr:rowOff>
    </xdr:from>
    <xdr:to>
      <xdr:col>55</xdr:col>
      <xdr:colOff>50800</xdr:colOff>
      <xdr:row>86</xdr:row>
      <xdr:rowOff>151764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136541</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70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50546</xdr:rowOff>
    </xdr:from>
    <xdr:to>
      <xdr:col>50</xdr:col>
      <xdr:colOff>165100</xdr:colOff>
      <xdr:row>86</xdr:row>
      <xdr:rowOff>152146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100964</xdr:rowOff>
    </xdr:from>
    <xdr:to>
      <xdr:col>55</xdr:col>
      <xdr:colOff>0</xdr:colOff>
      <xdr:row>86</xdr:row>
      <xdr:rowOff>101346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84566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50927</xdr:rowOff>
    </xdr:from>
    <xdr:to>
      <xdr:col>46</xdr:col>
      <xdr:colOff>38100</xdr:colOff>
      <xdr:row>86</xdr:row>
      <xdr:rowOff>152527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101346</xdr:rowOff>
    </xdr:from>
    <xdr:to>
      <xdr:col>50</xdr:col>
      <xdr:colOff>114300</xdr:colOff>
      <xdr:row>86</xdr:row>
      <xdr:rowOff>101727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8460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51308</xdr:rowOff>
    </xdr:from>
    <xdr:to>
      <xdr:col>41</xdr:col>
      <xdr:colOff>101600</xdr:colOff>
      <xdr:row>86</xdr:row>
      <xdr:rowOff>152908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101727</xdr:rowOff>
    </xdr:from>
    <xdr:to>
      <xdr:col>45</xdr:col>
      <xdr:colOff>177800</xdr:colOff>
      <xdr:row>86</xdr:row>
      <xdr:rowOff>102108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8464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143273</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143654</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144035</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89408</xdr:rowOff>
    </xdr:from>
    <xdr:to>
      <xdr:col>6</xdr:col>
      <xdr:colOff>38100</xdr:colOff>
      <xdr:row>100</xdr:row>
      <xdr:rowOff>19558</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06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66548</xdr:rowOff>
    </xdr:from>
    <xdr:to>
      <xdr:col>24</xdr:col>
      <xdr:colOff>114300</xdr:colOff>
      <xdr:row>100</xdr:row>
      <xdr:rowOff>168148</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152925</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12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77978</xdr:rowOff>
    </xdr:from>
    <xdr:to>
      <xdr:col>20</xdr:col>
      <xdr:colOff>38100</xdr:colOff>
      <xdr:row>101</xdr:row>
      <xdr:rowOff>8128</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117348</xdr:rowOff>
    </xdr:from>
    <xdr:to>
      <xdr:col>24</xdr:col>
      <xdr:colOff>63500</xdr:colOff>
      <xdr:row>100</xdr:row>
      <xdr:rowOff>128778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3797300" y="172623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135128</xdr:rowOff>
    </xdr:from>
    <xdr:to>
      <xdr:col>15</xdr:col>
      <xdr:colOff>101600</xdr:colOff>
      <xdr:row>101</xdr:row>
      <xdr:rowOff>65278</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128778</xdr:rowOff>
    </xdr:from>
    <xdr:to>
      <xdr:col>19</xdr:col>
      <xdr:colOff>177800</xdr:colOff>
      <xdr:row>101</xdr:row>
      <xdr:rowOff>14478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2908300" y="172737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91694</xdr:rowOff>
    </xdr:from>
    <xdr:to>
      <xdr:col>10</xdr:col>
      <xdr:colOff>165100</xdr:colOff>
      <xdr:row>101</xdr:row>
      <xdr:rowOff>21844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72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142494</xdr:rowOff>
    </xdr:from>
    <xdr:to>
      <xdr:col>15</xdr:col>
      <xdr:colOff>50800</xdr:colOff>
      <xdr:row>101</xdr:row>
      <xdr:rowOff>14478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72874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254</xdr:rowOff>
    </xdr:from>
    <xdr:to>
      <xdr:col>6</xdr:col>
      <xdr:colOff>38100</xdr:colOff>
      <xdr:row>100</xdr:row>
      <xdr:rowOff>101854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71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51054</xdr:rowOff>
    </xdr:from>
    <xdr:to>
      <xdr:col>10</xdr:col>
      <xdr:colOff>114300</xdr:colOff>
      <xdr:row>100</xdr:row>
      <xdr:rowOff>142494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71960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36085</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68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24655</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699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81805</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38371</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92981</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23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166218</xdr:rowOff>
    </xdr:from>
    <xdr:to>
      <xdr:col>36</xdr:col>
      <xdr:colOff>165100</xdr:colOff>
      <xdr:row>107</xdr:row>
      <xdr:rowOff>96368</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33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155245</xdr:rowOff>
    </xdr:from>
    <xdr:to>
      <xdr:col>55</xdr:col>
      <xdr:colOff>50800</xdr:colOff>
      <xdr:row>107</xdr:row>
      <xdr:rowOff>85395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3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133672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162103</xdr:rowOff>
    </xdr:from>
    <xdr:to>
      <xdr:col>50</xdr:col>
      <xdr:colOff>165100</xdr:colOff>
      <xdr:row>107</xdr:row>
      <xdr:rowOff>92253</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34595</xdr:rowOff>
    </xdr:from>
    <xdr:to>
      <xdr:col>55</xdr:col>
      <xdr:colOff>0</xdr:colOff>
      <xdr:row>107</xdr:row>
      <xdr:rowOff>41453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3797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168047</xdr:rowOff>
    </xdr:from>
    <xdr:to>
      <xdr:col>46</xdr:col>
      <xdr:colOff>38100</xdr:colOff>
      <xdr:row>107</xdr:row>
      <xdr:rowOff>98197</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41453</xdr:rowOff>
    </xdr:from>
    <xdr:to>
      <xdr:col>50</xdr:col>
      <xdr:colOff>114300</xdr:colOff>
      <xdr:row>107</xdr:row>
      <xdr:rowOff>47397</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838660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47397</xdr:rowOff>
    </xdr:from>
    <xdr:to>
      <xdr:col>45</xdr:col>
      <xdr:colOff>177800</xdr:colOff>
      <xdr:row>107</xdr:row>
      <xdr:rowOff>53339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392547"/>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6198</xdr:rowOff>
    </xdr:from>
    <xdr:to>
      <xdr:col>36</xdr:col>
      <xdr:colOff>165100</xdr:colOff>
      <xdr:row>107</xdr:row>
      <xdr:rowOff>107798</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56998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839848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112895</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83380</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89324</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98925</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00000000-0008-0000-0F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1" name="【一般廃棄物処理施設】&#10;有形固定資産減価償却率最小値テキスト">
          <a:extLst>
            <a:ext uri="{FF2B5EF4-FFF2-40B4-BE49-F238E27FC236}">
              <a16:creationId xmlns:a16="http://schemas.microsoft.com/office/drawing/2014/main" id="{00000000-0008-0000-0F00-0000F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513" name="【一般廃棄物処理施設】&#10;有形固定資産減価償却率最大値テキスト">
          <a:extLst>
            <a:ext uri="{FF2B5EF4-FFF2-40B4-BE49-F238E27FC236}">
              <a16:creationId xmlns:a16="http://schemas.microsoft.com/office/drawing/2014/main" id="{00000000-0008-0000-0F00-00000102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00000000-0008-0000-0F00-00000302000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6268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00000000-0008-0000-0F00-00000F020000}"/>
            </a:ext>
          </a:extLst>
        </xdr:cNvPr>
        <xdr:cNvSpPr txBox="1"/>
      </xdr:nvSpPr>
      <xdr:spPr>
        <a:xfrm>
          <a:off x="16357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138249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5481300" y="69701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112123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592300" y="693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67854</xdr:rowOff>
    </xdr:from>
    <xdr:to>
      <xdr:col>67</xdr:col>
      <xdr:colOff>101600</xdr:colOff>
      <xdr:row>39</xdr:row>
      <xdr:rowOff>169454</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2763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160581</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2611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66" name="【一般廃棄物処理施設】&#10;一人当たり有形固定資産（償却資産）額最小値テキスト">
          <a:extLst>
            <a:ext uri="{FF2B5EF4-FFF2-40B4-BE49-F238E27FC236}">
              <a16:creationId xmlns:a16="http://schemas.microsoft.com/office/drawing/2014/main" id="{00000000-0008-0000-0F00-00003602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68" name="【一般廃棄物処理施設】&#10;一人当たり有形固定資産（償却資産）額最大値テキスト">
          <a:extLst>
            <a:ext uri="{FF2B5EF4-FFF2-40B4-BE49-F238E27FC236}">
              <a16:creationId xmlns:a16="http://schemas.microsoft.com/office/drawing/2014/main" id="{00000000-0008-0000-0F00-00003802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70" name="【一般廃棄物処理施設】&#10;一人当たり有形固定資産（償却資産）額平均値テキスト">
          <a:extLst>
            <a:ext uri="{FF2B5EF4-FFF2-40B4-BE49-F238E27FC236}">
              <a16:creationId xmlns:a16="http://schemas.microsoft.com/office/drawing/2014/main" id="{00000000-0008-0000-0F00-00003A02000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116767</xdr:rowOff>
    </xdr:from>
    <xdr:to>
      <xdr:col>116</xdr:col>
      <xdr:colOff>114300</xdr:colOff>
      <xdr:row>42</xdr:row>
      <xdr:rowOff>46917</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71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31694</xdr:rowOff>
    </xdr:from>
    <xdr:ext cx="534377" cy="259045"/>
    <xdr:sp macro="" textlink="">
      <xdr:nvSpPr>
        <xdr:cNvPr id="582" name="【一般廃棄物処理施設】&#10;一人当たり有形固定資産（償却資産）額該当値テキスト">
          <a:extLst>
            <a:ext uri="{FF2B5EF4-FFF2-40B4-BE49-F238E27FC236}">
              <a16:creationId xmlns:a16="http://schemas.microsoft.com/office/drawing/2014/main" id="{00000000-0008-0000-0F00-000046020000}"/>
            </a:ext>
          </a:extLst>
        </xdr:cNvPr>
        <xdr:cNvSpPr txBox="1"/>
      </xdr:nvSpPr>
      <xdr:spPr>
        <a:xfrm>
          <a:off x="22199600" y="706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120868</xdr:rowOff>
    </xdr:from>
    <xdr:to>
      <xdr:col>112</xdr:col>
      <xdr:colOff>38100</xdr:colOff>
      <xdr:row>42</xdr:row>
      <xdr:rowOff>51018</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71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167567</xdr:rowOff>
    </xdr:from>
    <xdr:to>
      <xdr:col>116</xdr:col>
      <xdr:colOff>63500</xdr:colOff>
      <xdr:row>42</xdr:row>
      <xdr:rowOff>218</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1323300" y="7197017"/>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120131</xdr:rowOff>
    </xdr:from>
    <xdr:to>
      <xdr:col>107</xdr:col>
      <xdr:colOff>101600</xdr:colOff>
      <xdr:row>42</xdr:row>
      <xdr:rowOff>50281</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71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170931</xdr:rowOff>
    </xdr:from>
    <xdr:to>
      <xdr:col>111</xdr:col>
      <xdr:colOff>177800</xdr:colOff>
      <xdr:row>42</xdr:row>
      <xdr:rowOff>218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0434300" y="7200381"/>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133281</xdr:rowOff>
    </xdr:from>
    <xdr:to>
      <xdr:col>98</xdr:col>
      <xdr:colOff>38100</xdr:colOff>
      <xdr:row>41</xdr:row>
      <xdr:rowOff>63431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8605500" y="69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588" name="n_1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89" name="n_2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90766</xdr:rowOff>
    </xdr:from>
    <xdr:ext cx="599010" cy="259045"/>
    <xdr:sp macro="" textlink="">
      <xdr:nvSpPr>
        <xdr:cNvPr id="591" name="n_4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8356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42145</xdr:rowOff>
    </xdr:from>
    <xdr:ext cx="534377" cy="259045"/>
    <xdr:sp macro="" textlink="">
      <xdr:nvSpPr>
        <xdr:cNvPr id="592" name="n_1main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72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41408</xdr:rowOff>
    </xdr:from>
    <xdr:ext cx="534377" cy="259045"/>
    <xdr:sp macro="" textlink="">
      <xdr:nvSpPr>
        <xdr:cNvPr id="593" name="n_2main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72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79958</xdr:rowOff>
    </xdr:from>
    <xdr:ext cx="599010" cy="259045"/>
    <xdr:sp macro="" textlink="">
      <xdr:nvSpPr>
        <xdr:cNvPr id="594" name="n_4main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56795" y="67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39" name="【消防施設】&#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41" name="【消防施設】&#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137540</xdr:rowOff>
    </xdr:from>
    <xdr:ext cx="405111" cy="259045"/>
    <xdr:sp macro="" textlink="">
      <xdr:nvSpPr>
        <xdr:cNvPr id="653" name="【消防施設】&#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1385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81</xdr:row>
      <xdr:rowOff>165463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140382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150768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131173</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3703300" y="140022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3629</xdr:rowOff>
    </xdr:from>
    <xdr:to>
      <xdr:col>67</xdr:col>
      <xdr:colOff>101600</xdr:colOff>
      <xdr:row>82</xdr:row>
      <xdr:rowOff>105229</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763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82</xdr:row>
      <xdr:rowOff>54429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2814300" y="140186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62" name="n_1aveValue【消防施設】&#10;有形固定資産減価償却率">
          <a:extLst>
            <a:ext uri="{FF2B5EF4-FFF2-40B4-BE49-F238E27FC236}">
              <a16:creationId xmlns:a16="http://schemas.microsoft.com/office/drawing/2014/main" id="{00000000-0008-0000-0F00-00009602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63" name="n_2aveValue【消防施設】&#10;有形固定資産減価償却率">
          <a:extLst>
            <a:ext uri="{FF2B5EF4-FFF2-40B4-BE49-F238E27FC236}">
              <a16:creationId xmlns:a16="http://schemas.microsoft.com/office/drawing/2014/main" id="{00000000-0008-0000-0F00-000097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64" name="n_3aveValue【消防施設】&#10;有形固定資産減価償却率">
          <a:extLst>
            <a:ext uri="{FF2B5EF4-FFF2-40B4-BE49-F238E27FC236}">
              <a16:creationId xmlns:a16="http://schemas.microsoft.com/office/drawing/2014/main" id="{00000000-0008-0000-0F00-00009802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65" name="n_4aveValue【消防施設】&#10;有形固定資産減価償却率">
          <a:extLst>
            <a:ext uri="{FF2B5EF4-FFF2-40B4-BE49-F238E27FC236}">
              <a16:creationId xmlns:a16="http://schemas.microsoft.com/office/drawing/2014/main" id="{00000000-0008-0000-0F00-000099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666" name="n_1main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667" name="n_2main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68" name="n_3main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69" name="n_4mainValue【消防施設】&#10;有形固定資産減価償却率">
          <a:extLst>
            <a:ext uri="{FF2B5EF4-FFF2-40B4-BE49-F238E27FC236}">
              <a16:creationId xmlns:a16="http://schemas.microsoft.com/office/drawing/2014/main" id="{00000000-0008-0000-0F00-00009D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94" name="【消防施設】&#10;一人当たり面積最小値テキスト">
          <a:extLst>
            <a:ext uri="{FF2B5EF4-FFF2-40B4-BE49-F238E27FC236}">
              <a16:creationId xmlns:a16="http://schemas.microsoft.com/office/drawing/2014/main" id="{00000000-0008-0000-0F00-0000B6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96" name="【消防施設】&#10;一人当たり面積最大値テキスト">
          <a:extLst>
            <a:ext uri="{FF2B5EF4-FFF2-40B4-BE49-F238E27FC236}">
              <a16:creationId xmlns:a16="http://schemas.microsoft.com/office/drawing/2014/main" id="{00000000-0008-0000-0F00-0000B8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98" name="【消防施設】&#10;一人当たり面積平均値テキスト">
          <a:extLst>
            <a:ext uri="{FF2B5EF4-FFF2-40B4-BE49-F238E27FC236}">
              <a16:creationId xmlns:a16="http://schemas.microsoft.com/office/drawing/2014/main" id="{00000000-0008-0000-0F00-0000BA02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130556</xdr:rowOff>
    </xdr:from>
    <xdr:to>
      <xdr:col>116</xdr:col>
      <xdr:colOff>114300</xdr:colOff>
      <xdr:row>86</xdr:row>
      <xdr:rowOff>60706</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45483</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F00-0000C6020000}"/>
            </a:ext>
          </a:extLst>
        </xdr:cNvPr>
        <xdr:cNvSpPr txBox="1"/>
      </xdr:nvSpPr>
      <xdr:spPr>
        <a:xfrm>
          <a:off x="22199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134365</xdr:rowOff>
    </xdr:from>
    <xdr:to>
      <xdr:col>112</xdr:col>
      <xdr:colOff>38100</xdr:colOff>
      <xdr:row>86</xdr:row>
      <xdr:rowOff>64515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xdr:rowOff>
    </xdr:from>
    <xdr:to>
      <xdr:col>116</xdr:col>
      <xdr:colOff>63500</xdr:colOff>
      <xdr:row>86</xdr:row>
      <xdr:rowOff>13715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475460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135128</xdr:rowOff>
    </xdr:from>
    <xdr:to>
      <xdr:col>107</xdr:col>
      <xdr:colOff>101600</xdr:colOff>
      <xdr:row>86</xdr:row>
      <xdr:rowOff>65278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13715</xdr:rowOff>
    </xdr:from>
    <xdr:to>
      <xdr:col>111</xdr:col>
      <xdr:colOff>177800</xdr:colOff>
      <xdr:row>86</xdr:row>
      <xdr:rowOff>14478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47584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14478</xdr:rowOff>
    </xdr:from>
    <xdr:to>
      <xdr:col>107</xdr:col>
      <xdr:colOff>50800</xdr:colOff>
      <xdr:row>86</xdr:row>
      <xdr:rowOff>64770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9545300" y="147591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64770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656300" y="1476451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19" name="n_1aveValue【消防施設】&#10;一人当たり面積">
          <a:extLst>
            <a:ext uri="{FF2B5EF4-FFF2-40B4-BE49-F238E27FC236}">
              <a16:creationId xmlns:a16="http://schemas.microsoft.com/office/drawing/2014/main" id="{00000000-0008-0000-0F00-0000CF02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20" name="n_2aveValue【消防施設】&#10;一人当たり面積">
          <a:extLst>
            <a:ext uri="{FF2B5EF4-FFF2-40B4-BE49-F238E27FC236}">
              <a16:creationId xmlns:a16="http://schemas.microsoft.com/office/drawing/2014/main" id="{00000000-0008-0000-0F00-0000D002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21" name="n_3aveValue【消防施設】&#10;一人当たり面積">
          <a:extLst>
            <a:ext uri="{FF2B5EF4-FFF2-40B4-BE49-F238E27FC236}">
              <a16:creationId xmlns:a16="http://schemas.microsoft.com/office/drawing/2014/main" id="{00000000-0008-0000-0F00-0000D102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722" name="n_4aveValue【消防施設】&#10;一人当たり面積">
          <a:extLst>
            <a:ext uri="{FF2B5EF4-FFF2-40B4-BE49-F238E27FC236}">
              <a16:creationId xmlns:a16="http://schemas.microsoft.com/office/drawing/2014/main" id="{00000000-0008-0000-0F00-0000D2020000}"/>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55642</xdr:rowOff>
    </xdr:from>
    <xdr:ext cx="469744" cy="259045"/>
    <xdr:sp macro="" textlink="">
      <xdr:nvSpPr>
        <xdr:cNvPr id="723" name="n_1mainValue【消防施設】&#10;一人当たり面積">
          <a:extLst>
            <a:ext uri="{FF2B5EF4-FFF2-40B4-BE49-F238E27FC236}">
              <a16:creationId xmlns:a16="http://schemas.microsoft.com/office/drawing/2014/main" id="{00000000-0008-0000-0F00-0000D3020000}"/>
            </a:ext>
          </a:extLst>
        </xdr:cNvPr>
        <xdr:cNvSpPr txBox="1"/>
      </xdr:nvSpPr>
      <xdr:spPr>
        <a:xfrm>
          <a:off x="210757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56405</xdr:rowOff>
    </xdr:from>
    <xdr:ext cx="469744" cy="259045"/>
    <xdr:sp macro="" textlink="">
      <xdr:nvSpPr>
        <xdr:cNvPr id="724" name="n_2mainValue【消防施設】&#10;一人当たり面積">
          <a:extLst>
            <a:ext uri="{FF2B5EF4-FFF2-40B4-BE49-F238E27FC236}">
              <a16:creationId xmlns:a16="http://schemas.microsoft.com/office/drawing/2014/main" id="{00000000-0008-0000-0F00-0000D4020000}"/>
            </a:ext>
          </a:extLst>
        </xdr:cNvPr>
        <xdr:cNvSpPr txBox="1"/>
      </xdr:nvSpPr>
      <xdr:spPr>
        <a:xfrm>
          <a:off x="20199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725" name="n_3mainValue【消防施設】&#10;一人当たり面積">
          <a:extLst>
            <a:ext uri="{FF2B5EF4-FFF2-40B4-BE49-F238E27FC236}">
              <a16:creationId xmlns:a16="http://schemas.microsoft.com/office/drawing/2014/main" id="{00000000-0008-0000-0F00-0000D5020000}"/>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726" name="n_4mainValue【消防施設】&#10;一人当たり面積">
          <a:extLst>
            <a:ext uri="{FF2B5EF4-FFF2-40B4-BE49-F238E27FC236}">
              <a16:creationId xmlns:a16="http://schemas.microsoft.com/office/drawing/2014/main" id="{00000000-0008-0000-0F00-0000D6020000}"/>
            </a:ext>
          </a:extLst>
        </xdr:cNvPr>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1" name="【庁舎】&#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3" name="【庁舎】&#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55" name="【庁舎】&#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15239</xdr:rowOff>
    </xdr:from>
    <xdr:to>
      <xdr:col>85</xdr:col>
      <xdr:colOff>177800</xdr:colOff>
      <xdr:row>103</xdr:row>
      <xdr:rowOff>116839</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38116</xdr:rowOff>
    </xdr:from>
    <xdr:ext cx="405111" cy="259045"/>
    <xdr:sp macro="" textlink="">
      <xdr:nvSpPr>
        <xdr:cNvPr id="767" name="【庁舎】&#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69850</xdr:rowOff>
    </xdr:from>
    <xdr:to>
      <xdr:col>81</xdr:col>
      <xdr:colOff>101600</xdr:colOff>
      <xdr:row>104</xdr:row>
      <xdr:rowOff>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66039</xdr:rowOff>
    </xdr:from>
    <xdr:to>
      <xdr:col>85</xdr:col>
      <xdr:colOff>127000</xdr:colOff>
      <xdr:row>103</xdr:row>
      <xdr:rowOff>120650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7725389"/>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120650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69850</xdr:rowOff>
    </xdr:from>
    <xdr:to>
      <xdr:col>76</xdr:col>
      <xdr:colOff>114300</xdr:colOff>
      <xdr:row>103</xdr:row>
      <xdr:rowOff>95250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772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143511</xdr:rowOff>
    </xdr:from>
    <xdr:to>
      <xdr:col>67</xdr:col>
      <xdr:colOff>101600</xdr:colOff>
      <xdr:row>103</xdr:row>
      <xdr:rowOff>73661</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22861</xdr:rowOff>
    </xdr:from>
    <xdr:to>
      <xdr:col>71</xdr:col>
      <xdr:colOff>177800</xdr:colOff>
      <xdr:row>103</xdr:row>
      <xdr:rowOff>69850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768221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76" name="n_1aveValue【庁舎】&#10;有形固定資産減価償却率">
          <a:extLst>
            <a:ext uri="{FF2B5EF4-FFF2-40B4-BE49-F238E27FC236}">
              <a16:creationId xmlns:a16="http://schemas.microsoft.com/office/drawing/2014/main" id="{00000000-0008-0000-0F00-00000803000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77" name="n_2aveValue【庁舎】&#10;有形固定資産減価償却率">
          <a:extLst>
            <a:ext uri="{FF2B5EF4-FFF2-40B4-BE49-F238E27FC236}">
              <a16:creationId xmlns:a16="http://schemas.microsoft.com/office/drawing/2014/main" id="{00000000-0008-0000-0F00-00000903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78" name="n_3aveValue【庁舎】&#10;有形固定資産減価償却率">
          <a:extLst>
            <a:ext uri="{FF2B5EF4-FFF2-40B4-BE49-F238E27FC236}">
              <a16:creationId xmlns:a16="http://schemas.microsoft.com/office/drawing/2014/main" id="{00000000-0008-0000-0F00-00000A03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73677</xdr:rowOff>
    </xdr:from>
    <xdr:ext cx="405111" cy="259045"/>
    <xdr:sp macro="" textlink="">
      <xdr:nvSpPr>
        <xdr:cNvPr id="779" name="n_4aveValue【庁舎】&#10;有形固定資産減価償却率">
          <a:extLst>
            <a:ext uri="{FF2B5EF4-FFF2-40B4-BE49-F238E27FC236}">
              <a16:creationId xmlns:a16="http://schemas.microsoft.com/office/drawing/2014/main" id="{00000000-0008-0000-0F00-00000B030000}"/>
            </a:ext>
          </a:extLst>
        </xdr:cNvPr>
        <xdr:cNvSpPr txBox="1"/>
      </xdr:nvSpPr>
      <xdr:spPr>
        <a:xfrm>
          <a:off x="12611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16527</xdr:rowOff>
    </xdr:from>
    <xdr:ext cx="405111" cy="259045"/>
    <xdr:sp macro="" textlink="">
      <xdr:nvSpPr>
        <xdr:cNvPr id="780" name="n_1mainValue【庁舎】&#10;有形固定資産減価償却率">
          <a:extLst>
            <a:ext uri="{FF2B5EF4-FFF2-40B4-BE49-F238E27FC236}">
              <a16:creationId xmlns:a16="http://schemas.microsoft.com/office/drawing/2014/main" id="{00000000-0008-0000-0F00-00000C030000}"/>
            </a:ext>
          </a:extLst>
        </xdr:cNvPr>
        <xdr:cNvSpPr txBox="1"/>
      </xdr:nvSpPr>
      <xdr:spPr>
        <a:xfrm>
          <a:off x="152660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162577</xdr:rowOff>
    </xdr:from>
    <xdr:ext cx="405111" cy="259045"/>
    <xdr:sp macro="" textlink="">
      <xdr:nvSpPr>
        <xdr:cNvPr id="781" name="n_2mainValue【庁舎】&#10;有形固定資産減価償却率">
          <a:extLst>
            <a:ext uri="{FF2B5EF4-FFF2-40B4-BE49-F238E27FC236}">
              <a16:creationId xmlns:a16="http://schemas.microsoft.com/office/drawing/2014/main" id="{00000000-0008-0000-0F00-00000D030000}"/>
            </a:ext>
          </a:extLst>
        </xdr:cNvPr>
        <xdr:cNvSpPr txBox="1"/>
      </xdr:nvSpPr>
      <xdr:spPr>
        <a:xfrm>
          <a:off x="14389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137177</xdr:rowOff>
    </xdr:from>
    <xdr:ext cx="405111" cy="259045"/>
    <xdr:sp macro="" textlink="">
      <xdr:nvSpPr>
        <xdr:cNvPr id="782" name="n_3mainValue【庁舎】&#10;有形固定資産減価償却率">
          <a:extLst>
            <a:ext uri="{FF2B5EF4-FFF2-40B4-BE49-F238E27FC236}">
              <a16:creationId xmlns:a16="http://schemas.microsoft.com/office/drawing/2014/main" id="{00000000-0008-0000-0F00-00000E030000}"/>
            </a:ext>
          </a:extLst>
        </xdr:cNvPr>
        <xdr:cNvSpPr txBox="1"/>
      </xdr:nvSpPr>
      <xdr:spPr>
        <a:xfrm>
          <a:off x="13500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90188</xdr:rowOff>
    </xdr:from>
    <xdr:ext cx="405111" cy="259045"/>
    <xdr:sp macro="" textlink="">
      <xdr:nvSpPr>
        <xdr:cNvPr id="783" name="n_4mainValue【庁舎】&#10;有形固定資産減価償却率">
          <a:extLst>
            <a:ext uri="{FF2B5EF4-FFF2-40B4-BE49-F238E27FC236}">
              <a16:creationId xmlns:a16="http://schemas.microsoft.com/office/drawing/2014/main" id="{00000000-0008-0000-0F00-00000F030000}"/>
            </a:ext>
          </a:extLst>
        </xdr:cNvPr>
        <xdr:cNvSpPr txBox="1"/>
      </xdr:nvSpPr>
      <xdr:spPr>
        <a:xfrm>
          <a:off x="12611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08" name="【庁舎】&#10;一人当たり面積最小値テキスト">
          <a:extLst>
            <a:ext uri="{FF2B5EF4-FFF2-40B4-BE49-F238E27FC236}">
              <a16:creationId xmlns:a16="http://schemas.microsoft.com/office/drawing/2014/main" id="{00000000-0008-0000-0F00-00002803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10" name="【庁舎】&#10;一人当たり面積最大値テキスト">
          <a:extLst>
            <a:ext uri="{FF2B5EF4-FFF2-40B4-BE49-F238E27FC236}">
              <a16:creationId xmlns:a16="http://schemas.microsoft.com/office/drawing/2014/main" id="{00000000-0008-0000-0F00-00002A03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12" name="【庁舎】&#10;一人当たり面積平均値テキスト">
          <a:extLst>
            <a:ext uri="{FF2B5EF4-FFF2-40B4-BE49-F238E27FC236}">
              <a16:creationId xmlns:a16="http://schemas.microsoft.com/office/drawing/2014/main" id="{00000000-0008-0000-0F00-00002C03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105427</xdr:rowOff>
    </xdr:from>
    <xdr:ext cx="469744" cy="259045"/>
    <xdr:sp macro="" textlink="">
      <xdr:nvSpPr>
        <xdr:cNvPr id="824" name="【庁舎】&#10;一人当たり面積該当値テキスト">
          <a:extLst>
            <a:ext uri="{FF2B5EF4-FFF2-40B4-BE49-F238E27FC236}">
              <a16:creationId xmlns:a16="http://schemas.microsoft.com/office/drawing/2014/main" id="{00000000-0008-0000-0F00-000038030000}"/>
            </a:ext>
          </a:extLst>
        </xdr:cNvPr>
        <xdr:cNvSpPr txBox="1"/>
      </xdr:nvSpPr>
      <xdr:spPr>
        <a:xfrm>
          <a:off x="22199600"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94362</xdr:rowOff>
    </xdr:from>
    <xdr:to>
      <xdr:col>112</xdr:col>
      <xdr:colOff>38100</xdr:colOff>
      <xdr:row>107</xdr:row>
      <xdr:rowOff>24512</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8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145162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8307050"/>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105029</xdr:rowOff>
    </xdr:from>
    <xdr:to>
      <xdr:col>107</xdr:col>
      <xdr:colOff>101600</xdr:colOff>
      <xdr:row>107</xdr:row>
      <xdr:rowOff>35179</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82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145162</xdr:rowOff>
    </xdr:from>
    <xdr:to>
      <xdr:col>111</xdr:col>
      <xdr:colOff>177800</xdr:colOff>
      <xdr:row>106</xdr:row>
      <xdr:rowOff>155829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0434300" y="1831886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155829</xdr:rowOff>
    </xdr:from>
    <xdr:to>
      <xdr:col>107</xdr:col>
      <xdr:colOff>50800</xdr:colOff>
      <xdr:row>106</xdr:row>
      <xdr:rowOff>165354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9545300" y="183295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121031</xdr:rowOff>
    </xdr:from>
    <xdr:to>
      <xdr:col>98</xdr:col>
      <xdr:colOff>38100</xdr:colOff>
      <xdr:row>107</xdr:row>
      <xdr:rowOff>51181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8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107</xdr:row>
      <xdr:rowOff>381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8656300" y="183390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33" name="n_1aveValue【庁舎】&#10;一人当たり面積">
          <a:extLst>
            <a:ext uri="{FF2B5EF4-FFF2-40B4-BE49-F238E27FC236}">
              <a16:creationId xmlns:a16="http://schemas.microsoft.com/office/drawing/2014/main" id="{00000000-0008-0000-0F00-000041030000}"/>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34" name="n_2aveValue【庁舎】&#10;一人当たり面積">
          <a:extLst>
            <a:ext uri="{FF2B5EF4-FFF2-40B4-BE49-F238E27FC236}">
              <a16:creationId xmlns:a16="http://schemas.microsoft.com/office/drawing/2014/main" id="{00000000-0008-0000-0F00-00004203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35" name="n_3aveValue【庁舎】&#10;一人当たり面積">
          <a:extLst>
            <a:ext uri="{FF2B5EF4-FFF2-40B4-BE49-F238E27FC236}">
              <a16:creationId xmlns:a16="http://schemas.microsoft.com/office/drawing/2014/main" id="{00000000-0008-0000-0F00-00004303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836" name="n_4aveValue【庁舎】&#10;一人当たり面積">
          <a:extLst>
            <a:ext uri="{FF2B5EF4-FFF2-40B4-BE49-F238E27FC236}">
              <a16:creationId xmlns:a16="http://schemas.microsoft.com/office/drawing/2014/main" id="{00000000-0008-0000-0F00-000044030000}"/>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41039</xdr:rowOff>
    </xdr:from>
    <xdr:ext cx="469744" cy="259045"/>
    <xdr:sp macro="" textlink="">
      <xdr:nvSpPr>
        <xdr:cNvPr id="837" name="n_1mainValue【庁舎】&#10;一人当たり面積">
          <a:extLst>
            <a:ext uri="{FF2B5EF4-FFF2-40B4-BE49-F238E27FC236}">
              <a16:creationId xmlns:a16="http://schemas.microsoft.com/office/drawing/2014/main" id="{00000000-0008-0000-0F00-000045030000}"/>
            </a:ext>
          </a:extLst>
        </xdr:cNvPr>
        <xdr:cNvSpPr txBox="1"/>
      </xdr:nvSpPr>
      <xdr:spPr>
        <a:xfrm>
          <a:off x="21075727" y="18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51706</xdr:rowOff>
    </xdr:from>
    <xdr:ext cx="469744" cy="259045"/>
    <xdr:sp macro="" textlink="">
      <xdr:nvSpPr>
        <xdr:cNvPr id="838" name="n_2mainValue【庁舎】&#10;一人当たり面積">
          <a:extLst>
            <a:ext uri="{FF2B5EF4-FFF2-40B4-BE49-F238E27FC236}">
              <a16:creationId xmlns:a16="http://schemas.microsoft.com/office/drawing/2014/main" id="{00000000-0008-0000-0F00-000046030000}"/>
            </a:ext>
          </a:extLst>
        </xdr:cNvPr>
        <xdr:cNvSpPr txBox="1"/>
      </xdr:nvSpPr>
      <xdr:spPr>
        <a:xfrm>
          <a:off x="20199427" y="180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839" name="n_3mainValue【庁舎】&#10;一人当たり面積">
          <a:extLst>
            <a:ext uri="{FF2B5EF4-FFF2-40B4-BE49-F238E27FC236}">
              <a16:creationId xmlns:a16="http://schemas.microsoft.com/office/drawing/2014/main" id="{00000000-0008-0000-0F00-000047030000}"/>
            </a:ext>
          </a:extLst>
        </xdr:cNvPr>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67708</xdr:rowOff>
    </xdr:from>
    <xdr:ext cx="469744" cy="259045"/>
    <xdr:sp macro="" textlink="">
      <xdr:nvSpPr>
        <xdr:cNvPr id="840" name="n_4mainValue【庁舎】&#10;一人当たり面積">
          <a:extLst>
            <a:ext uri="{FF2B5EF4-FFF2-40B4-BE49-F238E27FC236}">
              <a16:creationId xmlns:a16="http://schemas.microsoft.com/office/drawing/2014/main" id="{00000000-0008-0000-0F00-000048030000}"/>
            </a:ext>
          </a:extLst>
        </xdr:cNvPr>
        <xdr:cNvSpPr txBox="1"/>
      </xdr:nvSpPr>
      <xdr:spPr>
        <a:xfrm>
          <a:off x="18421427" y="180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年度を見るとほとんどの施設において、有形固定資産償却率は類似団体平均に近い数値となっているが、体育館・プール、福祉施設において減価償却率が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％に達している。</a:t>
          </a:r>
          <a:endParaRPr lang="ja-JP" altLang="ja-JP" sz="1400">
            <a:effectLst/>
          </a:endParaRPr>
        </a:p>
        <a:p>
          <a:r>
            <a:rPr kumimoji="1" lang="ja-JP" altLang="ja-JP" sz="1100">
              <a:solidFill>
                <a:schemeClr val="dk1"/>
              </a:solidFill>
              <a:effectLst/>
              <a:latin typeface="+mn-lt"/>
              <a:ea typeface="+mn-ea"/>
              <a:cs typeface="+mn-cs"/>
            </a:rPr>
            <a:t>現在の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小中学校を義務教育学校に移行する方針が決定したものの、体育館については今後も避難所等の利用が想定されている。施設の修繕を早めに行い、長寿命化に努める。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一般廃棄物処理施設における減価償却率が類似団体より突出して高い数値となっている（対類似団体</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％）。クリーンセンタークヌギの森（可燃ごみ焼却場）、リサイクルプラザ（不燃ごみ・資源ごみ処理場）においても耐用年数はまだ先であるものの、計画的な更新により財政負担の平準化に努める。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2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2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人口の減少や全国平均を上回る高齢化率に加え、町内に中心となる産業がないこと等により、財政基盤が弱い。財政力指数は、類似団体平均とほぼ同等となる状態が続いている。平成</a:t>
          </a:r>
          <a:r>
            <a:rPr kumimoji="1" lang="en-US" altLang="ja-JP" sz="1100" b="0">
              <a:solidFill>
                <a:schemeClr val="dk1"/>
              </a:solidFill>
              <a:effectLst/>
              <a:latin typeface="+mn-lt"/>
              <a:ea typeface="+mn-ea"/>
              <a:cs typeface="+mn-cs"/>
            </a:rPr>
            <a:t>17</a:t>
          </a:r>
          <a:r>
            <a:rPr kumimoji="1" lang="ja-JP" altLang="ja-JP" sz="1100" b="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2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2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2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2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2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2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2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a16="http://schemas.microsoft.com/office/drawing/2014/main" id="{00000000-0008-0000-0200-000058000000}"/>
            </a:ext>
          </a:extLst>
        </xdr:cNvPr>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年度から行財政改革に取り組んでおり、歳入の確保、定数管理・給与の適正化をはじめ、徹底した歳出削減を実施することにより、義務的経費の削減に努めているが類似団体平均に比べ高い</a:t>
          </a:r>
          <a:r>
            <a:rPr kumimoji="1" lang="ja-JP" altLang="en-US" sz="1100">
              <a:solidFill>
                <a:schemeClr val="dk1"/>
              </a:solidFill>
              <a:effectLst/>
              <a:latin typeface="+mn-lt"/>
              <a:ea typeface="+mn-ea"/>
              <a:cs typeface="+mn-cs"/>
            </a:rPr>
            <a:t>傾向があ</a:t>
          </a:r>
          <a:r>
            <a:rPr kumimoji="1" lang="ja-JP" altLang="ja-JP" sz="1100">
              <a:solidFill>
                <a:schemeClr val="dk1"/>
              </a:solidFill>
              <a:effectLst/>
              <a:latin typeface="+mn-lt"/>
              <a:ea typeface="+mn-ea"/>
              <a:cs typeface="+mn-cs"/>
            </a:rPr>
            <a:t>る。大きな要因としては、公債費があげられるが、繰り上げ償還等を実施してもすぐに下げられるものではないため、今後も事務事業の見直しを行いながら経常経費の削減を図る。また、平成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年度から福祉事務所を設置したことから、扶助費が大幅に増加していることや臨時財政対策債の借り入れを抑制した影響も</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2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2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2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119804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4114800" y="1095586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2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119804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3225800" y="1094380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79587</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2336800" y="109438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93133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1447800" y="110523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1" name="財政構造の弾力性該当値テキスト">
          <a:extLst>
            <a:ext uri="{FF2B5EF4-FFF2-40B4-BE49-F238E27FC236}">
              <a16:creationId xmlns:a16="http://schemas.microsoft.com/office/drawing/2014/main" id="{00000000-0008-0000-0200-000097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決算額となった。今後、地方創生による事業展開やマイナンバーシステムの運用やセキュリティ対策などにより、物件費は上昇傾向となる見込みであるので、更なる事務事業の見直しによる徹底した歳出削減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2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2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2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81632</xdr:rowOff>
    </xdr:from>
    <xdr:to>
      <xdr:col>23</xdr:col>
      <xdr:colOff>133350</xdr:colOff>
      <xdr:row>82</xdr:row>
      <xdr:rowOff>101481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114800" y="14140532"/>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2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34201</xdr:rowOff>
    </xdr:from>
    <xdr:to>
      <xdr:col>19</xdr:col>
      <xdr:colOff>133350</xdr:colOff>
      <xdr:row>82</xdr:row>
      <xdr:rowOff>81632</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3225800" y="14093101"/>
          <a:ext cx="8890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34201</xdr:rowOff>
    </xdr:from>
    <xdr:to>
      <xdr:col>15</xdr:col>
      <xdr:colOff>82550</xdr:colOff>
      <xdr:row>82</xdr:row>
      <xdr:rowOff>36995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2336800" y="1409310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16762</xdr:rowOff>
    </xdr:from>
    <xdr:to>
      <xdr:col>11</xdr:col>
      <xdr:colOff>31750</xdr:colOff>
      <xdr:row>82</xdr:row>
      <xdr:rowOff>36995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447800" y="14075662"/>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50681</xdr:rowOff>
    </xdr:from>
    <xdr:to>
      <xdr:col>23</xdr:col>
      <xdr:colOff>184150</xdr:colOff>
      <xdr:row>82</xdr:row>
      <xdr:rowOff>152281</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4902200" y="14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67208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200-0000D7000000}"/>
            </a:ext>
          </a:extLst>
        </xdr:cNvPr>
        <xdr:cNvSpPr txBox="1"/>
      </xdr:nvSpPr>
      <xdr:spPr>
        <a:xfrm>
          <a:off x="5041900" y="1395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30832</xdr:rowOff>
    </xdr:from>
    <xdr:to>
      <xdr:col>19</xdr:col>
      <xdr:colOff>184150</xdr:colOff>
      <xdr:row>82</xdr:row>
      <xdr:rowOff>132432</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4064000" y="140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142609</xdr:rowOff>
    </xdr:from>
    <xdr:ext cx="7366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733800" y="1385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154851</xdr:rowOff>
    </xdr:from>
    <xdr:to>
      <xdr:col>15</xdr:col>
      <xdr:colOff>133350</xdr:colOff>
      <xdr:row>82</xdr:row>
      <xdr:rowOff>85001</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3175000" y="140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95178</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2844800" y="138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157645</xdr:rowOff>
    </xdr:from>
    <xdr:to>
      <xdr:col>11</xdr:col>
      <xdr:colOff>82550</xdr:colOff>
      <xdr:row>82</xdr:row>
      <xdr:rowOff>87795</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2286000" y="140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97972</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955800" y="138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137412</xdr:rowOff>
    </xdr:from>
    <xdr:to>
      <xdr:col>7</xdr:col>
      <xdr:colOff>31750</xdr:colOff>
      <xdr:row>82</xdr:row>
      <xdr:rowOff>67562</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1397000" y="14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77739</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066800" y="137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年度まで職員の給与カットを実施してきたことにより類似団体より低い数字になっているが、今後も職員の定数管理・給与の適正化に努めていく。</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93.3</a:t>
          </a:r>
          <a:r>
            <a:rPr kumimoji="1" lang="ja-JP" altLang="ja-JP" sz="1100">
              <a:solidFill>
                <a:schemeClr val="dk1"/>
              </a:solidFill>
              <a:effectLst/>
              <a:latin typeface="+mn-lt"/>
              <a:ea typeface="+mn-ea"/>
              <a:cs typeface="+mn-cs"/>
            </a:rPr>
            <a:t>％となっており、前年度より上昇した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2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2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2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86</xdr:row>
      <xdr:rowOff>125730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6179800" y="1473369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2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160443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5290800" y="145969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104139</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14401800" y="145969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13512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7" name="給与水準   （国との比較）該当値テキスト">
          <a:extLst>
            <a:ext uri="{FF2B5EF4-FFF2-40B4-BE49-F238E27FC236}">
              <a16:creationId xmlns:a16="http://schemas.microsoft.com/office/drawing/2014/main" id="{00000000-0008-0000-0200-000015010000}"/>
            </a:ext>
          </a:extLst>
        </xdr:cNvPr>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109643</xdr:rowOff>
    </xdr:from>
    <xdr:to>
      <xdr:col>77</xdr:col>
      <xdr:colOff>95250</xdr:colOff>
      <xdr:row>86</xdr:row>
      <xdr:rowOff>39793</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49970</xdr:rowOff>
    </xdr:from>
    <xdr:ext cx="7366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2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2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2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139283</xdr:rowOff>
    </xdr:from>
    <xdr:to>
      <xdr:col>81</xdr:col>
      <xdr:colOff>44450</xdr:colOff>
      <xdr:row>59</xdr:row>
      <xdr:rowOff>161344</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179800" y="10254833"/>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2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108603</xdr:rowOff>
    </xdr:from>
    <xdr:to>
      <xdr:col>77</xdr:col>
      <xdr:colOff>44450</xdr:colOff>
      <xdr:row>59</xdr:row>
      <xdr:rowOff>139283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5290800" y="10224153"/>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59999</xdr:rowOff>
    </xdr:from>
    <xdr:to>
      <xdr:col>72</xdr:col>
      <xdr:colOff>203200</xdr:colOff>
      <xdr:row>59</xdr:row>
      <xdr:rowOff>108603</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4401800" y="10175549"/>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59999</xdr:rowOff>
    </xdr:from>
    <xdr:to>
      <xdr:col>68</xdr:col>
      <xdr:colOff>152400</xdr:colOff>
      <xdr:row>59</xdr:row>
      <xdr:rowOff>68616</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3512800" y="1017554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111668</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110544</xdr:rowOff>
    </xdr:from>
    <xdr:to>
      <xdr:col>81</xdr:col>
      <xdr:colOff>95250</xdr:colOff>
      <xdr:row>60</xdr:row>
      <xdr:rowOff>40694</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6967200" y="102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127071</xdr:rowOff>
    </xdr:from>
    <xdr:ext cx="762000" cy="259045"/>
    <xdr:sp macro="" textlink="">
      <xdr:nvSpPr>
        <xdr:cNvPr id="342" name="定員管理の状況該当値テキスト">
          <a:extLst>
            <a:ext uri="{FF2B5EF4-FFF2-40B4-BE49-F238E27FC236}">
              <a16:creationId xmlns:a16="http://schemas.microsoft.com/office/drawing/2014/main" id="{00000000-0008-0000-0200-000056010000}"/>
            </a:ext>
          </a:extLst>
        </xdr:cNvPr>
        <xdr:cNvSpPr txBox="1"/>
      </xdr:nvSpPr>
      <xdr:spPr>
        <a:xfrm>
          <a:off x="17106900" y="1007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88483</xdr:rowOff>
    </xdr:from>
    <xdr:to>
      <xdr:col>77</xdr:col>
      <xdr:colOff>95250</xdr:colOff>
      <xdr:row>60</xdr:row>
      <xdr:rowOff>18633</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6129000" y="102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28810</xdr:rowOff>
    </xdr:from>
    <xdr:ext cx="7366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5798800" y="997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57803</xdr:rowOff>
    </xdr:from>
    <xdr:to>
      <xdr:col>73</xdr:col>
      <xdr:colOff>44450</xdr:colOff>
      <xdr:row>59</xdr:row>
      <xdr:rowOff>159403</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5240000" y="101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169580</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4909800" y="99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9199</xdr:rowOff>
    </xdr:from>
    <xdr:to>
      <xdr:col>68</xdr:col>
      <xdr:colOff>203200</xdr:colOff>
      <xdr:row>59</xdr:row>
      <xdr:rowOff>110799</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4351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120976</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4020800" y="98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17816</xdr:rowOff>
    </xdr:from>
    <xdr:to>
      <xdr:col>64</xdr:col>
      <xdr:colOff>152400</xdr:colOff>
      <xdr:row>59</xdr:row>
      <xdr:rowOff>119416</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3462000" y="101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104193</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3131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た時期もあった。現在は、公債費の償還ピークが過ぎ、行財政改革以降の地方債抑制や繰上償還、震災に対する貸付金の借換えなどにより実質公債費比率は年々減少傾向にある。元利償還が進んたことにより公債費が減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2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2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2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2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102616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15290800" y="71539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43</xdr:row>
      <xdr:rowOff>90424</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4401800" y="73035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90424</xdr:rowOff>
    </xdr:from>
    <xdr:to>
      <xdr:col>68</xdr:col>
      <xdr:colOff>152400</xdr:colOff>
      <xdr:row>44</xdr:row>
      <xdr:rowOff>54102</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3512800" y="74627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a:extLst>
            <a:ext uri="{FF2B5EF4-FFF2-40B4-BE49-F238E27FC236}">
              <a16:creationId xmlns:a16="http://schemas.microsoft.com/office/drawing/2014/main" id="{00000000-0008-0000-0200-000091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39624</xdr:rowOff>
    </xdr:from>
    <xdr:to>
      <xdr:col>68</xdr:col>
      <xdr:colOff>203200</xdr:colOff>
      <xdr:row>43</xdr:row>
      <xdr:rowOff>141224</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126001</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3302</xdr:rowOff>
    </xdr:from>
    <xdr:to>
      <xdr:col>64</xdr:col>
      <xdr:colOff>152400</xdr:colOff>
      <xdr:row>44</xdr:row>
      <xdr:rowOff>104902</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89679</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地方債残高は増加したものの財政調整基金などの充当可能基金の増額により、長年将来負担比率は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年度決算でも昨年と同様に比率がマイナスとなり類似団体と同じ平均値となった。令和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年度に大型事業を行う予定もあり地方債残高は増えるが、適正な地方債の発行に努め、財政健全化を図る。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2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2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2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2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年度から行財政改革に取り組んでいるが、類似団体と比べ人件費の経常収支比率は若干</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a:t>
          </a:r>
          <a:r>
            <a:rPr kumimoji="1" lang="ja-JP" altLang="en-US" sz="1100">
              <a:solidFill>
                <a:schemeClr val="dk1"/>
              </a:solidFill>
              <a:effectLst/>
              <a:latin typeface="+mn-lt"/>
              <a:ea typeface="+mn-ea"/>
              <a:cs typeface="+mn-cs"/>
            </a:rPr>
            <a:t>きている傾向にあったが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近年は横ばいで推移している。</a:t>
          </a:r>
          <a:r>
            <a:rPr kumimoji="1" lang="ja-JP" altLang="ja-JP" sz="1100">
              <a:solidFill>
                <a:schemeClr val="dk1"/>
              </a:solidFill>
              <a:effectLst/>
              <a:latin typeface="+mn-lt"/>
              <a:ea typeface="+mn-ea"/>
              <a:cs typeface="+mn-cs"/>
            </a:rPr>
            <a:t>今後も退職補充を基本として職員の定数管理・給与の適正化に努める。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14</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4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年度から行財政改革に取り組んでおり、類似団体と比べ扶助費の経常収支比率は低くなっていたが、障害者自立支援費などの制度的な扶助費の増加により数値が伸びてきていることと、平成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8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1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74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71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113047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26670</xdr:rowOff>
    </xdr:from>
    <xdr:to>
      <xdr:col>78</xdr:col>
      <xdr:colOff>120650</xdr:colOff>
      <xdr:row>56</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113047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1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39</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5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39</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91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91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おり、類似団体平均値より低い数値となっている。現在は、公債費の償還のピークが過ぎたこと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年度の公債費の比率は前年度と比較し減少している。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161290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25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485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36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104157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公債費以外については、ここ近年増加傾向にある。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は類似団体と比較すれば、高い数値となっている。平成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福祉事務所を設置したことによる扶助費の増加が一因と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61277</xdr:rowOff>
    </xdr:from>
    <xdr:to>
      <xdr:col>82</xdr:col>
      <xdr:colOff>107950</xdr:colOff>
      <xdr:row>78</xdr:row>
      <xdr:rowOff>141288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3437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141288</xdr:rowOff>
    </xdr:from>
    <xdr:to>
      <xdr:col>78</xdr:col>
      <xdr:colOff>69850</xdr:colOff>
      <xdr:row>78</xdr:row>
      <xdr:rowOff>141288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429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141288</xdr:rowOff>
    </xdr:from>
    <xdr:to>
      <xdr:col>73</xdr:col>
      <xdr:colOff>180975</xdr:colOff>
      <xdr:row>77</xdr:row>
      <xdr:rowOff>155575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429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155575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17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10477</xdr:rowOff>
    </xdr:from>
    <xdr:to>
      <xdr:col>82</xdr:col>
      <xdr:colOff>158750</xdr:colOff>
      <xdr:row>78</xdr:row>
      <xdr:rowOff>112077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154004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90488</xdr:rowOff>
    </xdr:from>
    <xdr:to>
      <xdr:col>78</xdr:col>
      <xdr:colOff>120650</xdr:colOff>
      <xdr:row>79</xdr:row>
      <xdr:rowOff>20638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5415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4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90488</xdr:rowOff>
    </xdr:from>
    <xdr:to>
      <xdr:col>74</xdr:col>
      <xdr:colOff>31750</xdr:colOff>
      <xdr:row>78</xdr:row>
      <xdr:rowOff>20638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5415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7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104775</xdr:rowOff>
    </xdr:from>
    <xdr:to>
      <xdr:col>69</xdr:col>
      <xdr:colOff>142875</xdr:colOff>
      <xdr:row>78</xdr:row>
      <xdr:rowOff>34925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72515</xdr:rowOff>
    </xdr:from>
    <xdr:to>
      <xdr:col>29</xdr:col>
      <xdr:colOff>127000</xdr:colOff>
      <xdr:row>17</xdr:row>
      <xdr:rowOff>99496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4790"/>
          <a:ext cx="647700" cy="26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57292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99496</xdr:rowOff>
    </xdr:from>
    <xdr:to>
      <xdr:col>26</xdr:col>
      <xdr:colOff>50800</xdr:colOff>
      <xdr:row>17</xdr:row>
      <xdr:rowOff>123861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1771"/>
          <a:ext cx="698500" cy="2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123861</xdr:rowOff>
    </xdr:from>
    <xdr:to>
      <xdr:col>22</xdr:col>
      <xdr:colOff>114300</xdr:colOff>
      <xdr:row>17</xdr:row>
      <xdr:rowOff>146332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6136"/>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146332</xdr:rowOff>
    </xdr:from>
    <xdr:to>
      <xdr:col>18</xdr:col>
      <xdr:colOff>177800</xdr:colOff>
      <xdr:row>17</xdr:row>
      <xdr:rowOff>169424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8607"/>
          <a:ext cx="698500" cy="2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21715</xdr:rowOff>
    </xdr:from>
    <xdr:to>
      <xdr:col>29</xdr:col>
      <xdr:colOff>177800</xdr:colOff>
      <xdr:row>17</xdr:row>
      <xdr:rowOff>123315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38242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48696</xdr:rowOff>
    </xdr:from>
    <xdr:to>
      <xdr:col>26</xdr:col>
      <xdr:colOff>101600</xdr:colOff>
      <xdr:row>17</xdr:row>
      <xdr:rowOff>150296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160473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73061</xdr:rowOff>
    </xdr:from>
    <xdr:to>
      <xdr:col>22</xdr:col>
      <xdr:colOff>165100</xdr:colOff>
      <xdr:row>18</xdr:row>
      <xdr:rowOff>3211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95532</xdr:rowOff>
    </xdr:from>
    <xdr:to>
      <xdr:col>19</xdr:col>
      <xdr:colOff>38100</xdr:colOff>
      <xdr:row>18</xdr:row>
      <xdr:rowOff>25682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118624</xdr:rowOff>
    </xdr:from>
    <xdr:to>
      <xdr:col>15</xdr:col>
      <xdr:colOff>101600</xdr:colOff>
      <xdr:row>18</xdr:row>
      <xdr:rowOff>48774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58951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297063</xdr:rowOff>
    </xdr:from>
    <xdr:to>
      <xdr:col>29</xdr:col>
      <xdr:colOff>127000</xdr:colOff>
      <xdr:row>35</xdr:row>
      <xdr:rowOff>298808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07413"/>
          <a:ext cx="647700" cy="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179380</xdr:rowOff>
    </xdr:from>
    <xdr:to>
      <xdr:col>26</xdr:col>
      <xdr:colOff>50800</xdr:colOff>
      <xdr:row>35</xdr:row>
      <xdr:rowOff>297063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9730"/>
          <a:ext cx="698500" cy="11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132974</xdr:rowOff>
    </xdr:from>
    <xdr:to>
      <xdr:col>22</xdr:col>
      <xdr:colOff>114300</xdr:colOff>
      <xdr:row>35</xdr:row>
      <xdr:rowOff>179380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43324"/>
          <a:ext cx="6985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263596</xdr:rowOff>
    </xdr:from>
    <xdr:to>
      <xdr:col>18</xdr:col>
      <xdr:colOff>177800</xdr:colOff>
      <xdr:row>35</xdr:row>
      <xdr:rowOff>132974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31046"/>
          <a:ext cx="698500" cy="21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248008</xdr:rowOff>
    </xdr:from>
    <xdr:to>
      <xdr:col>29</xdr:col>
      <xdr:colOff>177800</xdr:colOff>
      <xdr:row>36</xdr:row>
      <xdr:rowOff>6708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5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220085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246263</xdr:rowOff>
    </xdr:from>
    <xdr:to>
      <xdr:col>26</xdr:col>
      <xdr:colOff>101600</xdr:colOff>
      <xdr:row>36</xdr:row>
      <xdr:rowOff>4963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332640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128580</xdr:rowOff>
    </xdr:from>
    <xdr:to>
      <xdr:col>22</xdr:col>
      <xdr:colOff>165100</xdr:colOff>
      <xdr:row>35</xdr:row>
      <xdr:rowOff>230180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240357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0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82174</xdr:rowOff>
    </xdr:from>
    <xdr:to>
      <xdr:col>19</xdr:col>
      <xdr:colOff>38100</xdr:colOff>
      <xdr:row>35</xdr:row>
      <xdr:rowOff>183774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9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193951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6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212796</xdr:rowOff>
    </xdr:from>
    <xdr:to>
      <xdr:col>15</xdr:col>
      <xdr:colOff>101600</xdr:colOff>
      <xdr:row>34</xdr:row>
      <xdr:rowOff>314396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8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324573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14307</xdr:rowOff>
    </xdr:from>
    <xdr:to>
      <xdr:col>24</xdr:col>
      <xdr:colOff>63500</xdr:colOff>
      <xdr:row>37</xdr:row>
      <xdr:rowOff>38459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7957"/>
          <a:ext cx="8382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38459</xdr:rowOff>
    </xdr:from>
    <xdr:to>
      <xdr:col>19</xdr:col>
      <xdr:colOff>177800</xdr:colOff>
      <xdr:row>37</xdr:row>
      <xdr:rowOff>47549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2109"/>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47549</xdr:rowOff>
    </xdr:from>
    <xdr:to>
      <xdr:col>15</xdr:col>
      <xdr:colOff>50800</xdr:colOff>
      <xdr:row>37</xdr:row>
      <xdr:rowOff>53255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1199"/>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53255</xdr:rowOff>
    </xdr:from>
    <xdr:to>
      <xdr:col>10</xdr:col>
      <xdr:colOff>114300</xdr:colOff>
      <xdr:row>37</xdr:row>
      <xdr:rowOff>57612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6905"/>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134957</xdr:rowOff>
    </xdr:from>
    <xdr:to>
      <xdr:col>24</xdr:col>
      <xdr:colOff>114300</xdr:colOff>
      <xdr:row>37</xdr:row>
      <xdr:rowOff>65107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113384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159109</xdr:rowOff>
    </xdr:from>
    <xdr:to>
      <xdr:col>20</xdr:col>
      <xdr:colOff>38100</xdr:colOff>
      <xdr:row>37</xdr:row>
      <xdr:rowOff>89259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80386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168199</xdr:rowOff>
    </xdr:from>
    <xdr:to>
      <xdr:col>15</xdr:col>
      <xdr:colOff>101600</xdr:colOff>
      <xdr:row>37</xdr:row>
      <xdr:rowOff>98349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89476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2455</xdr:rowOff>
    </xdr:from>
    <xdr:to>
      <xdr:col>10</xdr:col>
      <xdr:colOff>165100</xdr:colOff>
      <xdr:row>37</xdr:row>
      <xdr:rowOff>104055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95182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6812</xdr:rowOff>
    </xdr:from>
    <xdr:to>
      <xdr:col>6</xdr:col>
      <xdr:colOff>38100</xdr:colOff>
      <xdr:row>37</xdr:row>
      <xdr:rowOff>108412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124939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157612</xdr:rowOff>
    </xdr:from>
    <xdr:to>
      <xdr:col>24</xdr:col>
      <xdr:colOff>63500</xdr:colOff>
      <xdr:row>58</xdr:row>
      <xdr:rowOff>6545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0262"/>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6545</xdr:rowOff>
    </xdr:from>
    <xdr:to>
      <xdr:col>19</xdr:col>
      <xdr:colOff>177800</xdr:colOff>
      <xdr:row>58</xdr:row>
      <xdr:rowOff>65838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0645"/>
          <a:ext cx="889000" cy="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51465</xdr:rowOff>
    </xdr:from>
    <xdr:to>
      <xdr:col>15</xdr:col>
      <xdr:colOff>50800</xdr:colOff>
      <xdr:row>58</xdr:row>
      <xdr:rowOff>65838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5565"/>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51465</xdr:rowOff>
    </xdr:from>
    <xdr:to>
      <xdr:col>10</xdr:col>
      <xdr:colOff>114300</xdr:colOff>
      <xdr:row>58</xdr:row>
      <xdr:rowOff>71561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556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69665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106812</xdr:rowOff>
    </xdr:from>
    <xdr:to>
      <xdr:col>24</xdr:col>
      <xdr:colOff>114300</xdr:colOff>
      <xdr:row>58</xdr:row>
      <xdr:rowOff>36962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85239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127195</xdr:rowOff>
    </xdr:from>
    <xdr:to>
      <xdr:col>20</xdr:col>
      <xdr:colOff>38100</xdr:colOff>
      <xdr:row>58</xdr:row>
      <xdr:rowOff>57345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48472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15038</xdr:rowOff>
    </xdr:from>
    <xdr:to>
      <xdr:col>15</xdr:col>
      <xdr:colOff>101600</xdr:colOff>
      <xdr:row>58</xdr:row>
      <xdr:rowOff>116638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107765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xdr:rowOff>
    </xdr:from>
    <xdr:to>
      <xdr:col>10</xdr:col>
      <xdr:colOff>165100</xdr:colOff>
      <xdr:row>58</xdr:row>
      <xdr:rowOff>102265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93392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20761</xdr:rowOff>
    </xdr:from>
    <xdr:to>
      <xdr:col>6</xdr:col>
      <xdr:colOff>38100</xdr:colOff>
      <xdr:row>58</xdr:row>
      <xdr:rowOff>122361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113488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74279</xdr:rowOff>
    </xdr:from>
    <xdr:to>
      <xdr:col>24</xdr:col>
      <xdr:colOff>63500</xdr:colOff>
      <xdr:row>78</xdr:row>
      <xdr:rowOff>91480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7379"/>
          <a:ext cx="8382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74279</xdr:rowOff>
    </xdr:from>
    <xdr:to>
      <xdr:col>19</xdr:col>
      <xdr:colOff>177800</xdr:colOff>
      <xdr:row>78</xdr:row>
      <xdr:rowOff>74695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7379"/>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74695</xdr:rowOff>
    </xdr:from>
    <xdr:to>
      <xdr:col>15</xdr:col>
      <xdr:colOff>50800</xdr:colOff>
      <xdr:row>78</xdr:row>
      <xdr:rowOff>79057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7795"/>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79057</xdr:rowOff>
    </xdr:from>
    <xdr:to>
      <xdr:col>10</xdr:col>
      <xdr:colOff>114300</xdr:colOff>
      <xdr:row>78</xdr:row>
      <xdr:rowOff>88621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215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40680</xdr:rowOff>
    </xdr:from>
    <xdr:to>
      <xdr:col>24</xdr:col>
      <xdr:colOff>114300</xdr:colOff>
      <xdr:row>78</xdr:row>
      <xdr:rowOff>142280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127057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23479</xdr:rowOff>
    </xdr:from>
    <xdr:to>
      <xdr:col>20</xdr:col>
      <xdr:colOff>38100</xdr:colOff>
      <xdr:row>78</xdr:row>
      <xdr:rowOff>125079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116206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23895</xdr:rowOff>
    </xdr:from>
    <xdr:to>
      <xdr:col>15</xdr:col>
      <xdr:colOff>101600</xdr:colOff>
      <xdr:row>78</xdr:row>
      <xdr:rowOff>125495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116622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28257</xdr:rowOff>
    </xdr:from>
    <xdr:to>
      <xdr:col>10</xdr:col>
      <xdr:colOff>165100</xdr:colOff>
      <xdr:row>78</xdr:row>
      <xdr:rowOff>129857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120984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37821</xdr:rowOff>
    </xdr:from>
    <xdr:to>
      <xdr:col>6</xdr:col>
      <xdr:colOff>38100</xdr:colOff>
      <xdr:row>78</xdr:row>
      <xdr:rowOff>139421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130548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91094</xdr:rowOff>
    </xdr:from>
    <xdr:to>
      <xdr:col>24</xdr:col>
      <xdr:colOff>63500</xdr:colOff>
      <xdr:row>98</xdr:row>
      <xdr:rowOff>92605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3194"/>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78011</xdr:rowOff>
    </xdr:from>
    <xdr:to>
      <xdr:col>19</xdr:col>
      <xdr:colOff>177800</xdr:colOff>
      <xdr:row>98</xdr:row>
      <xdr:rowOff>92605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011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73552</xdr:rowOff>
    </xdr:from>
    <xdr:to>
      <xdr:col>15</xdr:col>
      <xdr:colOff>50800</xdr:colOff>
      <xdr:row>98</xdr:row>
      <xdr:rowOff>78011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5652"/>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73552</xdr:rowOff>
    </xdr:from>
    <xdr:to>
      <xdr:col>10</xdr:col>
      <xdr:colOff>114300</xdr:colOff>
      <xdr:row>98</xdr:row>
      <xdr:rowOff>76516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5652"/>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40294</xdr:rowOff>
    </xdr:from>
    <xdr:to>
      <xdr:col>24</xdr:col>
      <xdr:colOff>114300</xdr:colOff>
      <xdr:row>98</xdr:row>
      <xdr:rowOff>141894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41805</xdr:rowOff>
    </xdr:from>
    <xdr:to>
      <xdr:col>20</xdr:col>
      <xdr:colOff>38100</xdr:colOff>
      <xdr:row>98</xdr:row>
      <xdr:rowOff>143405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134532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27211</xdr:rowOff>
    </xdr:from>
    <xdr:to>
      <xdr:col>15</xdr:col>
      <xdr:colOff>101600</xdr:colOff>
      <xdr:row>98</xdr:row>
      <xdr:rowOff>128811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22752</xdr:rowOff>
    </xdr:from>
    <xdr:to>
      <xdr:col>10</xdr:col>
      <xdr:colOff>165100</xdr:colOff>
      <xdr:row>98</xdr:row>
      <xdr:rowOff>124352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140879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25716</xdr:rowOff>
    </xdr:from>
    <xdr:to>
      <xdr:col>6</xdr:col>
      <xdr:colOff>38100</xdr:colOff>
      <xdr:row>98</xdr:row>
      <xdr:rowOff>127316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17178</xdr:rowOff>
    </xdr:from>
    <xdr:to>
      <xdr:col>55</xdr:col>
      <xdr:colOff>0</xdr:colOff>
      <xdr:row>37</xdr:row>
      <xdr:rowOff>19834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0828"/>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10830</xdr:rowOff>
    </xdr:from>
    <xdr:to>
      <xdr:col>50</xdr:col>
      <xdr:colOff>114300</xdr:colOff>
      <xdr:row>37</xdr:row>
      <xdr:rowOff>19834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5448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147678</xdr:rowOff>
    </xdr:from>
    <xdr:to>
      <xdr:col>45</xdr:col>
      <xdr:colOff>177800</xdr:colOff>
      <xdr:row>37</xdr:row>
      <xdr:rowOff>10830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19878"/>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147678</xdr:rowOff>
    </xdr:from>
    <xdr:to>
      <xdr:col>41</xdr:col>
      <xdr:colOff>50800</xdr:colOff>
      <xdr:row>37</xdr:row>
      <xdr:rowOff>61404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19878"/>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137828</xdr:rowOff>
    </xdr:from>
    <xdr:to>
      <xdr:col>55</xdr:col>
      <xdr:colOff>50800</xdr:colOff>
      <xdr:row>37</xdr:row>
      <xdr:rowOff>67978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160705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140484</xdr:rowOff>
    </xdr:from>
    <xdr:to>
      <xdr:col>50</xdr:col>
      <xdr:colOff>165100</xdr:colOff>
      <xdr:row>37</xdr:row>
      <xdr:rowOff>70634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87161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131480</xdr:rowOff>
    </xdr:from>
    <xdr:to>
      <xdr:col>46</xdr:col>
      <xdr:colOff>38100</xdr:colOff>
      <xdr:row>37</xdr:row>
      <xdr:rowOff>61630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78157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96878</xdr:rowOff>
    </xdr:from>
    <xdr:to>
      <xdr:col>41</xdr:col>
      <xdr:colOff>101600</xdr:colOff>
      <xdr:row>37</xdr:row>
      <xdr:rowOff>27028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43555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10604</xdr:rowOff>
    </xdr:from>
    <xdr:to>
      <xdr:col>36</xdr:col>
      <xdr:colOff>165100</xdr:colOff>
      <xdr:row>37</xdr:row>
      <xdr:rowOff>112204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128731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162305</xdr:rowOff>
    </xdr:from>
    <xdr:to>
      <xdr:col>55</xdr:col>
      <xdr:colOff>0</xdr:colOff>
      <xdr:row>59</xdr:row>
      <xdr:rowOff>6819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6405"/>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141677</xdr:rowOff>
    </xdr:from>
    <xdr:to>
      <xdr:col>50</xdr:col>
      <xdr:colOff>114300</xdr:colOff>
      <xdr:row>58</xdr:row>
      <xdr:rowOff>162305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85777"/>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141677</xdr:rowOff>
    </xdr:from>
    <xdr:to>
      <xdr:col>45</xdr:col>
      <xdr:colOff>177800</xdr:colOff>
      <xdr:row>59</xdr:row>
      <xdr:rowOff>13784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85777"/>
          <a:ext cx="8890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13784</xdr:rowOff>
    </xdr:from>
    <xdr:to>
      <xdr:col>41</xdr:col>
      <xdr:colOff>50800</xdr:colOff>
      <xdr:row>59</xdr:row>
      <xdr:rowOff>23321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2933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127469</xdr:rowOff>
    </xdr:from>
    <xdr:to>
      <xdr:col>55</xdr:col>
      <xdr:colOff>50800</xdr:colOff>
      <xdr:row>59</xdr:row>
      <xdr:rowOff>57619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42396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111505</xdr:rowOff>
    </xdr:from>
    <xdr:to>
      <xdr:col>50</xdr:col>
      <xdr:colOff>165100</xdr:colOff>
      <xdr:row>59</xdr:row>
      <xdr:rowOff>41655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32782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90877</xdr:rowOff>
    </xdr:from>
    <xdr:to>
      <xdr:col>46</xdr:col>
      <xdr:colOff>38100</xdr:colOff>
      <xdr:row>59</xdr:row>
      <xdr:rowOff>21027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12154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134434</xdr:rowOff>
    </xdr:from>
    <xdr:to>
      <xdr:col>41</xdr:col>
      <xdr:colOff>101600</xdr:colOff>
      <xdr:row>59</xdr:row>
      <xdr:rowOff>64584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55711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143971</xdr:rowOff>
    </xdr:from>
    <xdr:to>
      <xdr:col>36</xdr:col>
      <xdr:colOff>165100</xdr:colOff>
      <xdr:row>59</xdr:row>
      <xdr:rowOff>74121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65248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126874</xdr:rowOff>
    </xdr:from>
    <xdr:to>
      <xdr:col>55</xdr:col>
      <xdr:colOff>0</xdr:colOff>
      <xdr:row>78</xdr:row>
      <xdr:rowOff>127901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9974"/>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114201</xdr:rowOff>
    </xdr:from>
    <xdr:to>
      <xdr:col>50</xdr:col>
      <xdr:colOff>114300</xdr:colOff>
      <xdr:row>78</xdr:row>
      <xdr:rowOff>127901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73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114201</xdr:rowOff>
    </xdr:from>
    <xdr:to>
      <xdr:col>45</xdr:col>
      <xdr:colOff>177800</xdr:colOff>
      <xdr:row>78</xdr:row>
      <xdr:rowOff>128112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7301"/>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128112</xdr:rowOff>
    </xdr:from>
    <xdr:to>
      <xdr:col>41</xdr:col>
      <xdr:colOff>50800</xdr:colOff>
      <xdr:row>78</xdr:row>
      <xdr:rowOff>130215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121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76074</xdr:rowOff>
    </xdr:from>
    <xdr:to>
      <xdr:col>55</xdr:col>
      <xdr:colOff>50800</xdr:colOff>
      <xdr:row>79</xdr:row>
      <xdr:rowOff>6224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77101</xdr:rowOff>
    </xdr:from>
    <xdr:to>
      <xdr:col>50</xdr:col>
      <xdr:colOff>165100</xdr:colOff>
      <xdr:row>79</xdr:row>
      <xdr:rowOff>7251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169828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63401</xdr:rowOff>
    </xdr:from>
    <xdr:to>
      <xdr:col>46</xdr:col>
      <xdr:colOff>38100</xdr:colOff>
      <xdr:row>78</xdr:row>
      <xdr:rowOff>165001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156128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77312</xdr:rowOff>
    </xdr:from>
    <xdr:to>
      <xdr:col>41</xdr:col>
      <xdr:colOff>101600</xdr:colOff>
      <xdr:row>79</xdr:row>
      <xdr:rowOff>7462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170039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79415</xdr:rowOff>
    </xdr:from>
    <xdr:to>
      <xdr:col>36</xdr:col>
      <xdr:colOff>165100</xdr:colOff>
      <xdr:row>79</xdr:row>
      <xdr:rowOff>9565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79753</xdr:rowOff>
    </xdr:from>
    <xdr:to>
      <xdr:col>55</xdr:col>
      <xdr:colOff>0</xdr:colOff>
      <xdr:row>98</xdr:row>
      <xdr:rowOff>88333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1853"/>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18720</xdr:rowOff>
    </xdr:from>
    <xdr:to>
      <xdr:col>50</xdr:col>
      <xdr:colOff>114300</xdr:colOff>
      <xdr:row>98</xdr:row>
      <xdr:rowOff>88333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0820"/>
          <a:ext cx="8890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18720</xdr:rowOff>
    </xdr:from>
    <xdr:to>
      <xdr:col>45</xdr:col>
      <xdr:colOff>177800</xdr:colOff>
      <xdr:row>98</xdr:row>
      <xdr:rowOff>92683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0820"/>
          <a:ext cx="889000" cy="7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92683</xdr:rowOff>
    </xdr:from>
    <xdr:to>
      <xdr:col>41</xdr:col>
      <xdr:colOff>50800</xdr:colOff>
      <xdr:row>98</xdr:row>
      <xdr:rowOff>110409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94783"/>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28953</xdr:rowOff>
    </xdr:from>
    <xdr:to>
      <xdr:col>55</xdr:col>
      <xdr:colOff>50800</xdr:colOff>
      <xdr:row>98</xdr:row>
      <xdr:rowOff>130553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115330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37533</xdr:rowOff>
    </xdr:from>
    <xdr:to>
      <xdr:col>50</xdr:col>
      <xdr:colOff>165100</xdr:colOff>
      <xdr:row>98</xdr:row>
      <xdr:rowOff>139133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130260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139370</xdr:rowOff>
    </xdr:from>
    <xdr:to>
      <xdr:col>46</xdr:col>
      <xdr:colOff>38100</xdr:colOff>
      <xdr:row>98</xdr:row>
      <xdr:rowOff>69520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60647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6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41883</xdr:rowOff>
    </xdr:from>
    <xdr:to>
      <xdr:col>41</xdr:col>
      <xdr:colOff>101600</xdr:colOff>
      <xdr:row>98</xdr:row>
      <xdr:rowOff>143483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59609</xdr:rowOff>
    </xdr:from>
    <xdr:to>
      <xdr:col>36</xdr:col>
      <xdr:colOff>165100</xdr:colOff>
      <xdr:row>98</xdr:row>
      <xdr:rowOff>161209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34747</xdr:rowOff>
    </xdr:from>
    <xdr:to>
      <xdr:col>85</xdr:col>
      <xdr:colOff>127000</xdr:colOff>
      <xdr:row>39</xdr:row>
      <xdr:rowOff>62038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1297"/>
          <a:ext cx="8382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62038</xdr:rowOff>
    </xdr:from>
    <xdr:to>
      <xdr:col>81</xdr:col>
      <xdr:colOff>50800</xdr:colOff>
      <xdr:row>39</xdr:row>
      <xdr:rowOff>98584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48588"/>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98584</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3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155397</xdr:rowOff>
    </xdr:from>
    <xdr:to>
      <xdr:col>85</xdr:col>
      <xdr:colOff>177800</xdr:colOff>
      <xdr:row>39</xdr:row>
      <xdr:rowOff>85547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114774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11238</xdr:rowOff>
    </xdr:from>
    <xdr:to>
      <xdr:col>81</xdr:col>
      <xdr:colOff>101600</xdr:colOff>
      <xdr:row>39</xdr:row>
      <xdr:rowOff>112838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129365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47784</xdr:rowOff>
    </xdr:from>
    <xdr:to>
      <xdr:col>76</xdr:col>
      <xdr:colOff>165100</xdr:colOff>
      <xdr:row>39</xdr:row>
      <xdr:rowOff>149384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140511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106621</xdr:rowOff>
    </xdr:from>
    <xdr:to>
      <xdr:col>85</xdr:col>
      <xdr:colOff>127000</xdr:colOff>
      <xdr:row>78</xdr:row>
      <xdr:rowOff>108736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79721"/>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77814</xdr:rowOff>
    </xdr:from>
    <xdr:to>
      <xdr:col>81</xdr:col>
      <xdr:colOff>50800</xdr:colOff>
      <xdr:row>78</xdr:row>
      <xdr:rowOff>106621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5091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54984</xdr:rowOff>
    </xdr:from>
    <xdr:to>
      <xdr:col>76</xdr:col>
      <xdr:colOff>114300</xdr:colOff>
      <xdr:row>78</xdr:row>
      <xdr:rowOff>77814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28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88277</xdr:rowOff>
    </xdr:from>
    <xdr:to>
      <xdr:col>71</xdr:col>
      <xdr:colOff>177800</xdr:colOff>
      <xdr:row>78</xdr:row>
      <xdr:rowOff>54984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89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57936</xdr:rowOff>
    </xdr:from>
    <xdr:to>
      <xdr:col>85</xdr:col>
      <xdr:colOff>177800</xdr:colOff>
      <xdr:row>78</xdr:row>
      <xdr:rowOff>159536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144313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55821</xdr:rowOff>
    </xdr:from>
    <xdr:to>
      <xdr:col>81</xdr:col>
      <xdr:colOff>101600</xdr:colOff>
      <xdr:row>78</xdr:row>
      <xdr:rowOff>157421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148548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27014</xdr:rowOff>
    </xdr:from>
    <xdr:to>
      <xdr:col>76</xdr:col>
      <xdr:colOff>165100</xdr:colOff>
      <xdr:row>78</xdr:row>
      <xdr:rowOff>128614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4184</xdr:rowOff>
    </xdr:from>
    <xdr:to>
      <xdr:col>72</xdr:col>
      <xdr:colOff>38100</xdr:colOff>
      <xdr:row>78</xdr:row>
      <xdr:rowOff>105784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96911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37477</xdr:rowOff>
    </xdr:from>
    <xdr:to>
      <xdr:col>67</xdr:col>
      <xdr:colOff>101600</xdr:colOff>
      <xdr:row>77</xdr:row>
      <xdr:rowOff>139077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155604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0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117835</xdr:rowOff>
    </xdr:from>
    <xdr:to>
      <xdr:col>85</xdr:col>
      <xdr:colOff>127000</xdr:colOff>
      <xdr:row>98</xdr:row>
      <xdr:rowOff>118247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9935"/>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107775</xdr:rowOff>
    </xdr:from>
    <xdr:to>
      <xdr:col>81</xdr:col>
      <xdr:colOff>50800</xdr:colOff>
      <xdr:row>98</xdr:row>
      <xdr:rowOff>118247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9875"/>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107775</xdr:rowOff>
    </xdr:from>
    <xdr:to>
      <xdr:col>76</xdr:col>
      <xdr:colOff>114300</xdr:colOff>
      <xdr:row>98</xdr:row>
      <xdr:rowOff>111046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9875"/>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111046</xdr:rowOff>
    </xdr:from>
    <xdr:to>
      <xdr:col>71</xdr:col>
      <xdr:colOff>177800</xdr:colOff>
      <xdr:row>98</xdr:row>
      <xdr:rowOff>115869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314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170065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67035</xdr:rowOff>
    </xdr:from>
    <xdr:to>
      <xdr:col>85</xdr:col>
      <xdr:colOff>177800</xdr:colOff>
      <xdr:row>98</xdr:row>
      <xdr:rowOff>168635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67447</xdr:rowOff>
    </xdr:from>
    <xdr:to>
      <xdr:col>81</xdr:col>
      <xdr:colOff>101600</xdr:colOff>
      <xdr:row>98</xdr:row>
      <xdr:rowOff>169047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56975</xdr:rowOff>
    </xdr:from>
    <xdr:to>
      <xdr:col>76</xdr:col>
      <xdr:colOff>165100</xdr:colOff>
      <xdr:row>98</xdr:row>
      <xdr:rowOff>158575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149702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60246</xdr:rowOff>
    </xdr:from>
    <xdr:to>
      <xdr:col>72</xdr:col>
      <xdr:colOff>38100</xdr:colOff>
      <xdr:row>98</xdr:row>
      <xdr:rowOff>161846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152973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65069</xdr:rowOff>
    </xdr:from>
    <xdr:to>
      <xdr:col>67</xdr:col>
      <xdr:colOff>101600</xdr:colOff>
      <xdr:row>98</xdr:row>
      <xdr:rowOff>166669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157796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26886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343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26886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1343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147536</xdr:rowOff>
    </xdr:from>
    <xdr:to>
      <xdr:col>107</xdr:col>
      <xdr:colOff>101600</xdr:colOff>
      <xdr:row>39</xdr:row>
      <xdr:rowOff>77686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68813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35725</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1275"/>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42697</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8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37840</xdr:rowOff>
    </xdr:from>
    <xdr:to>
      <xdr:col>107</xdr:col>
      <xdr:colOff>50800</xdr:colOff>
      <xdr:row>59</xdr:row>
      <xdr:rowOff>42697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3390"/>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37840</xdr:rowOff>
    </xdr:from>
    <xdr:to>
      <xdr:col>102</xdr:col>
      <xdr:colOff>114300</xdr:colOff>
      <xdr:row>59</xdr:row>
      <xdr:rowOff>37878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3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156375</xdr:rowOff>
    </xdr:from>
    <xdr:to>
      <xdr:col>116</xdr:col>
      <xdr:colOff>114300</xdr:colOff>
      <xdr:row>59</xdr:row>
      <xdr:rowOff>86525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71302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163347</xdr:rowOff>
    </xdr:from>
    <xdr:to>
      <xdr:col>107</xdr:col>
      <xdr:colOff>101600</xdr:colOff>
      <xdr:row>59</xdr:row>
      <xdr:rowOff>93497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84624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158490</xdr:rowOff>
    </xdr:from>
    <xdr:to>
      <xdr:col>102</xdr:col>
      <xdr:colOff>165100</xdr:colOff>
      <xdr:row>59</xdr:row>
      <xdr:rowOff>88640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79767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158528</xdr:rowOff>
    </xdr:from>
    <xdr:to>
      <xdr:col>98</xdr:col>
      <xdr:colOff>38100</xdr:colOff>
      <xdr:row>59</xdr:row>
      <xdr:rowOff>88678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79805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5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140511</xdr:rowOff>
    </xdr:from>
    <xdr:to>
      <xdr:col>116</xdr:col>
      <xdr:colOff>63500</xdr:colOff>
      <xdr:row>76</xdr:row>
      <xdr:rowOff>159020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0711"/>
          <a:ext cx="8382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159020</xdr:rowOff>
    </xdr:from>
    <xdr:to>
      <xdr:col>111</xdr:col>
      <xdr:colOff>177800</xdr:colOff>
      <xdr:row>76</xdr:row>
      <xdr:rowOff>163917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89220"/>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163917</xdr:rowOff>
    </xdr:from>
    <xdr:to>
      <xdr:col>107</xdr:col>
      <xdr:colOff>50800</xdr:colOff>
      <xdr:row>76</xdr:row>
      <xdr:rowOff>169943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94117"/>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148174</xdr:rowOff>
    </xdr:from>
    <xdr:to>
      <xdr:col>102</xdr:col>
      <xdr:colOff>114300</xdr:colOff>
      <xdr:row>76</xdr:row>
      <xdr:rowOff>169943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78374"/>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89711</xdr:rowOff>
    </xdr:from>
    <xdr:to>
      <xdr:col>116</xdr:col>
      <xdr:colOff>114300</xdr:colOff>
      <xdr:row>77</xdr:row>
      <xdr:rowOff>19861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68138</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108220</xdr:rowOff>
    </xdr:from>
    <xdr:to>
      <xdr:col>112</xdr:col>
      <xdr:colOff>38100</xdr:colOff>
      <xdr:row>77</xdr:row>
      <xdr:rowOff>38370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29497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3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113117</xdr:rowOff>
    </xdr:from>
    <xdr:to>
      <xdr:col>107</xdr:col>
      <xdr:colOff>101600</xdr:colOff>
      <xdr:row>77</xdr:row>
      <xdr:rowOff>43267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34394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3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119143</xdr:rowOff>
    </xdr:from>
    <xdr:to>
      <xdr:col>102</xdr:col>
      <xdr:colOff>165100</xdr:colOff>
      <xdr:row>77</xdr:row>
      <xdr:rowOff>49293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40420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324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97374</xdr:rowOff>
    </xdr:from>
    <xdr:to>
      <xdr:col>98</xdr:col>
      <xdr:colOff>38100</xdr:colOff>
      <xdr:row>77</xdr:row>
      <xdr:rowOff>27524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44050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9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歳出決算額は、住民一人当たり約</a:t>
          </a:r>
          <a:r>
            <a:rPr kumimoji="1" lang="en-US" altLang="ja-JP" sz="1100" baseline="0">
              <a:solidFill>
                <a:schemeClr val="dk1"/>
              </a:solidFill>
              <a:effectLst/>
              <a:latin typeface="+mn-lt"/>
              <a:ea typeface="+mn-ea"/>
              <a:cs typeface="+mn-cs"/>
            </a:rPr>
            <a:t>1,078</a:t>
          </a:r>
          <a:r>
            <a:rPr kumimoji="1" lang="ja-JP" altLang="ja-JP" sz="1100" baseline="0">
              <a:solidFill>
                <a:schemeClr val="dk1"/>
              </a:solidFill>
              <a:effectLst/>
              <a:latin typeface="+mn-lt"/>
              <a:ea typeface="+mn-ea"/>
              <a:cs typeface="+mn-cs"/>
            </a:rPr>
            <a:t>千円となっている。類似団体と比較して差が大きいものとして維持補修費があげられる。維持補修費の住民一人当たりコストは</a:t>
          </a:r>
          <a:r>
            <a:rPr kumimoji="1" lang="en-US" altLang="ja-JP" sz="1100" baseline="0">
              <a:solidFill>
                <a:schemeClr val="dk1"/>
              </a:solidFill>
              <a:effectLst/>
              <a:latin typeface="+mn-lt"/>
              <a:ea typeface="+mn-ea"/>
              <a:cs typeface="+mn-cs"/>
            </a:rPr>
            <a:t>10,547</a:t>
          </a:r>
          <a:r>
            <a:rPr kumimoji="1" lang="ja-JP" altLang="ja-JP" sz="1100" baseline="0">
              <a:solidFill>
                <a:schemeClr val="dk1"/>
              </a:solidFill>
              <a:effectLst/>
              <a:latin typeface="+mn-lt"/>
              <a:ea typeface="+mn-ea"/>
              <a:cs typeface="+mn-cs"/>
            </a:rPr>
            <a:t>円であるが、類似団体の平均と比較すると</a:t>
          </a:r>
          <a:r>
            <a:rPr kumimoji="1" lang="ja-JP" altLang="en-US" sz="1100" baseline="0">
              <a:solidFill>
                <a:schemeClr val="dk1"/>
              </a:solidFill>
              <a:effectLst/>
              <a:latin typeface="+mn-lt"/>
              <a:ea typeface="+mn-ea"/>
              <a:cs typeface="+mn-cs"/>
            </a:rPr>
            <a:t>半分以下</a:t>
          </a:r>
          <a:r>
            <a:rPr kumimoji="1" lang="ja-JP" altLang="ja-JP" sz="1100" baseline="0">
              <a:solidFill>
                <a:schemeClr val="dk1"/>
              </a:solidFill>
              <a:effectLst/>
              <a:latin typeface="+mn-lt"/>
              <a:ea typeface="+mn-ea"/>
              <a:cs typeface="+mn-cs"/>
            </a:rPr>
            <a:t>となっている。これは本町の実質公債費比率が高く、公共投資を抑制してきたことにより、維持管理するべき公共施設が少ないためである。このことは、普通建設工事費（うち更新整備）が</a:t>
          </a:r>
          <a:r>
            <a:rPr kumimoji="1" lang="en-US" altLang="ja-JP" sz="1100" baseline="0">
              <a:solidFill>
                <a:schemeClr val="dk1"/>
              </a:solidFill>
              <a:effectLst/>
              <a:latin typeface="+mn-lt"/>
              <a:ea typeface="+mn-ea"/>
              <a:cs typeface="+mn-cs"/>
            </a:rPr>
            <a:t>65,558</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人と類似団体内平均の</a:t>
          </a:r>
          <a:r>
            <a:rPr kumimoji="1" lang="ja-JP" altLang="en-US" sz="1100" baseline="0">
              <a:solidFill>
                <a:schemeClr val="dk1"/>
              </a:solidFill>
              <a:effectLst/>
              <a:latin typeface="+mn-lt"/>
              <a:ea typeface="+mn-ea"/>
              <a:cs typeface="+mn-cs"/>
            </a:rPr>
            <a:t>半分</a:t>
          </a:r>
          <a:r>
            <a:rPr kumimoji="1" lang="ja-JP" altLang="ja-JP" sz="1100" baseline="0">
              <a:solidFill>
                <a:schemeClr val="dk1"/>
              </a:solidFill>
              <a:effectLst/>
              <a:latin typeface="+mn-lt"/>
              <a:ea typeface="+mn-ea"/>
              <a:cs typeface="+mn-cs"/>
            </a:rPr>
            <a:t>程度しかないことにも影響している。</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7.0</a:t>
          </a:r>
          <a:r>
            <a:rPr kumimoji="1" lang="ja-JP" altLang="ja-JP" sz="1100" baseline="0">
              <a:solidFill>
                <a:schemeClr val="dk1"/>
              </a:solidFill>
              <a:effectLst/>
              <a:latin typeface="+mn-lt"/>
              <a:ea typeface="+mn-ea"/>
              <a:cs typeface="+mn-cs"/>
            </a:rPr>
            <a:t>％となり、健全化の成果が表れてきたことから、今後は遅れている公共投資を積極的に行うこととしている。また、補助費等については、住民一人当たりコストは</a:t>
          </a:r>
          <a:r>
            <a:rPr kumimoji="1" lang="ja-JP" altLang="en-US" sz="1100" baseline="0">
              <a:solidFill>
                <a:schemeClr val="dk1"/>
              </a:solidFill>
              <a:effectLst/>
              <a:latin typeface="+mn-lt"/>
              <a:ea typeface="+mn-ea"/>
              <a:cs typeface="+mn-cs"/>
            </a:rPr>
            <a:t>例年、類似団団体より</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割程度高い数値となっているが、これは一部事務組合としての日野病院への負担金が主な要因である。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
3,026
133.98
3,575,786
3,292,083
281,728
2,073,077
2,893,510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168046</xdr:rowOff>
    </xdr:from>
    <xdr:to>
      <xdr:col>24</xdr:col>
      <xdr:colOff>63500</xdr:colOff>
      <xdr:row>37</xdr:row>
      <xdr:rowOff>11456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0246"/>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11456</xdr:rowOff>
    </xdr:from>
    <xdr:to>
      <xdr:col>19</xdr:col>
      <xdr:colOff>177800</xdr:colOff>
      <xdr:row>37</xdr:row>
      <xdr:rowOff>21571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5106"/>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21571</xdr:rowOff>
    </xdr:from>
    <xdr:to>
      <xdr:col>15</xdr:col>
      <xdr:colOff>50800</xdr:colOff>
      <xdr:row>37</xdr:row>
      <xdr:rowOff>33229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522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7607</xdr:rowOff>
    </xdr:from>
    <xdr:to>
      <xdr:col>10</xdr:col>
      <xdr:colOff>114300</xdr:colOff>
      <xdr:row>37</xdr:row>
      <xdr:rowOff>33229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5125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117246</xdr:rowOff>
    </xdr:from>
    <xdr:to>
      <xdr:col>24</xdr:col>
      <xdr:colOff>114300</xdr:colOff>
      <xdr:row>37</xdr:row>
      <xdr:rowOff>47396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140123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132106</xdr:rowOff>
    </xdr:from>
    <xdr:to>
      <xdr:col>20</xdr:col>
      <xdr:colOff>38100</xdr:colOff>
      <xdr:row>37</xdr:row>
      <xdr:rowOff>62256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78783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142221</xdr:rowOff>
    </xdr:from>
    <xdr:to>
      <xdr:col>15</xdr:col>
      <xdr:colOff>101600</xdr:colOff>
      <xdr:row>37</xdr:row>
      <xdr:rowOff>72371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153879</xdr:rowOff>
    </xdr:from>
    <xdr:to>
      <xdr:col>10</xdr:col>
      <xdr:colOff>165100</xdr:colOff>
      <xdr:row>37</xdr:row>
      <xdr:rowOff>84029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100556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128257</xdr:rowOff>
    </xdr:from>
    <xdr:to>
      <xdr:col>6</xdr:col>
      <xdr:colOff>38100</xdr:colOff>
      <xdr:row>37</xdr:row>
      <xdr:rowOff>58407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74934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112354</xdr:rowOff>
    </xdr:from>
    <xdr:to>
      <xdr:col>24</xdr:col>
      <xdr:colOff>63500</xdr:colOff>
      <xdr:row>58</xdr:row>
      <xdr:rowOff>118539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6454"/>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87564</xdr:rowOff>
    </xdr:from>
    <xdr:to>
      <xdr:col>19</xdr:col>
      <xdr:colOff>177800</xdr:colOff>
      <xdr:row>58</xdr:row>
      <xdr:rowOff>118539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166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87564</xdr:rowOff>
    </xdr:from>
    <xdr:to>
      <xdr:col>15</xdr:col>
      <xdr:colOff>50800</xdr:colOff>
      <xdr:row>58</xdr:row>
      <xdr:rowOff>134044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31664"/>
          <a:ext cx="889000" cy="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134044</xdr:rowOff>
    </xdr:from>
    <xdr:to>
      <xdr:col>10</xdr:col>
      <xdr:colOff>114300</xdr:colOff>
      <xdr:row>58</xdr:row>
      <xdr:rowOff>149685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8144"/>
          <a:ext cx="8890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24959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61554</xdr:rowOff>
    </xdr:from>
    <xdr:to>
      <xdr:col>24</xdr:col>
      <xdr:colOff>114300</xdr:colOff>
      <xdr:row>58</xdr:row>
      <xdr:rowOff>163154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67739</xdr:rowOff>
    </xdr:from>
    <xdr:to>
      <xdr:col>20</xdr:col>
      <xdr:colOff>38100</xdr:colOff>
      <xdr:row>58</xdr:row>
      <xdr:rowOff>169339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160466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36764</xdr:rowOff>
    </xdr:from>
    <xdr:to>
      <xdr:col>15</xdr:col>
      <xdr:colOff>101600</xdr:colOff>
      <xdr:row>58</xdr:row>
      <xdr:rowOff>138364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154891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5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83244</xdr:rowOff>
    </xdr:from>
    <xdr:to>
      <xdr:col>10</xdr:col>
      <xdr:colOff>165100</xdr:colOff>
      <xdr:row>59</xdr:row>
      <xdr:rowOff>13394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4521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98885</xdr:rowOff>
    </xdr:from>
    <xdr:to>
      <xdr:col>6</xdr:col>
      <xdr:colOff>38100</xdr:colOff>
      <xdr:row>59</xdr:row>
      <xdr:rowOff>29035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20162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111671</xdr:rowOff>
    </xdr:from>
    <xdr:to>
      <xdr:col>24</xdr:col>
      <xdr:colOff>63500</xdr:colOff>
      <xdr:row>77</xdr:row>
      <xdr:rowOff>117101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3321"/>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112987</xdr:rowOff>
    </xdr:from>
    <xdr:to>
      <xdr:col>19</xdr:col>
      <xdr:colOff>177800</xdr:colOff>
      <xdr:row>77</xdr:row>
      <xdr:rowOff>117101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1463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112987</xdr:rowOff>
    </xdr:from>
    <xdr:to>
      <xdr:col>15</xdr:col>
      <xdr:colOff>50800</xdr:colOff>
      <xdr:row>77</xdr:row>
      <xdr:rowOff>118270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463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118270</xdr:rowOff>
    </xdr:from>
    <xdr:to>
      <xdr:col>10</xdr:col>
      <xdr:colOff>114300</xdr:colOff>
      <xdr:row>77</xdr:row>
      <xdr:rowOff>122690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99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60871</xdr:rowOff>
    </xdr:from>
    <xdr:to>
      <xdr:col>24</xdr:col>
      <xdr:colOff>114300</xdr:colOff>
      <xdr:row>77</xdr:row>
      <xdr:rowOff>162471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39298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66301</xdr:rowOff>
    </xdr:from>
    <xdr:to>
      <xdr:col>20</xdr:col>
      <xdr:colOff>38100</xdr:colOff>
      <xdr:row>77</xdr:row>
      <xdr:rowOff>167901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159028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62187</xdr:rowOff>
    </xdr:from>
    <xdr:to>
      <xdr:col>15</xdr:col>
      <xdr:colOff>101600</xdr:colOff>
      <xdr:row>77</xdr:row>
      <xdr:rowOff>163787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154914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67470</xdr:rowOff>
    </xdr:from>
    <xdr:to>
      <xdr:col>10</xdr:col>
      <xdr:colOff>165100</xdr:colOff>
      <xdr:row>77</xdr:row>
      <xdr:rowOff>169070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160197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71890</xdr:rowOff>
    </xdr:from>
    <xdr:to>
      <xdr:col>6</xdr:col>
      <xdr:colOff>38100</xdr:colOff>
      <xdr:row>78</xdr:row>
      <xdr:rowOff>2040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18567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154970</xdr:rowOff>
    </xdr:from>
    <xdr:to>
      <xdr:col>24</xdr:col>
      <xdr:colOff>63500</xdr:colOff>
      <xdr:row>96</xdr:row>
      <xdr:rowOff>37757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42720"/>
          <a:ext cx="8382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146104</xdr:rowOff>
    </xdr:from>
    <xdr:to>
      <xdr:col>19</xdr:col>
      <xdr:colOff>177800</xdr:colOff>
      <xdr:row>95</xdr:row>
      <xdr:rowOff>154970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3854"/>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65588</xdr:rowOff>
    </xdr:from>
    <xdr:to>
      <xdr:col>15</xdr:col>
      <xdr:colOff>50800</xdr:colOff>
      <xdr:row>95</xdr:row>
      <xdr:rowOff>146104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53338"/>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65588</xdr:rowOff>
    </xdr:from>
    <xdr:to>
      <xdr:col>10</xdr:col>
      <xdr:colOff>114300</xdr:colOff>
      <xdr:row>96</xdr:row>
      <xdr:rowOff>20282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53338"/>
          <a:ext cx="889000" cy="1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158407</xdr:rowOff>
    </xdr:from>
    <xdr:to>
      <xdr:col>24</xdr:col>
      <xdr:colOff>114300</xdr:colOff>
      <xdr:row>96</xdr:row>
      <xdr:rowOff>88557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9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104170</xdr:rowOff>
    </xdr:from>
    <xdr:to>
      <xdr:col>20</xdr:col>
      <xdr:colOff>38100</xdr:colOff>
      <xdr:row>96</xdr:row>
      <xdr:rowOff>34320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50847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6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95304</xdr:rowOff>
    </xdr:from>
    <xdr:to>
      <xdr:col>15</xdr:col>
      <xdr:colOff>101600</xdr:colOff>
      <xdr:row>96</xdr:row>
      <xdr:rowOff>25454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41981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5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14788</xdr:rowOff>
    </xdr:from>
    <xdr:to>
      <xdr:col>10</xdr:col>
      <xdr:colOff>165100</xdr:colOff>
      <xdr:row>95</xdr:row>
      <xdr:rowOff>116388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132915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7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140932</xdr:rowOff>
    </xdr:from>
    <xdr:to>
      <xdr:col>6</xdr:col>
      <xdr:colOff>38100</xdr:colOff>
      <xdr:row>96</xdr:row>
      <xdr:rowOff>71082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87609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101854</xdr:rowOff>
    </xdr:from>
    <xdr:to>
      <xdr:col>55</xdr:col>
      <xdr:colOff>0</xdr:colOff>
      <xdr:row>37</xdr:row>
      <xdr:rowOff>119253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45504"/>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101854</xdr:rowOff>
    </xdr:from>
    <xdr:to>
      <xdr:col>50</xdr:col>
      <xdr:colOff>114300</xdr:colOff>
      <xdr:row>37</xdr:row>
      <xdr:rowOff>134620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550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134620</xdr:rowOff>
    </xdr:from>
    <xdr:to>
      <xdr:col>45</xdr:col>
      <xdr:colOff>177800</xdr:colOff>
      <xdr:row>38</xdr:row>
      <xdr:rowOff>15875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78270"/>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15875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203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68453</xdr:rowOff>
    </xdr:from>
    <xdr:to>
      <xdr:col>55</xdr:col>
      <xdr:colOff>50800</xdr:colOff>
      <xdr:row>37</xdr:row>
      <xdr:rowOff>170053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91330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51054</xdr:rowOff>
    </xdr:from>
    <xdr:to>
      <xdr:col>50</xdr:col>
      <xdr:colOff>165100</xdr:colOff>
      <xdr:row>37</xdr:row>
      <xdr:rowOff>152654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169181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6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83820</xdr:rowOff>
    </xdr:from>
    <xdr:to>
      <xdr:col>46</xdr:col>
      <xdr:colOff>38100</xdr:colOff>
      <xdr:row>38</xdr:row>
      <xdr:rowOff>13970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30497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136525</xdr:rowOff>
    </xdr:from>
    <xdr:to>
      <xdr:col>41</xdr:col>
      <xdr:colOff>101600</xdr:colOff>
      <xdr:row>38</xdr:row>
      <xdr:rowOff>66675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83202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47134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78670</xdr:rowOff>
    </xdr:from>
    <xdr:to>
      <xdr:col>55</xdr:col>
      <xdr:colOff>0</xdr:colOff>
      <xdr:row>58</xdr:row>
      <xdr:rowOff>98901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2770"/>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98901</xdr:rowOff>
    </xdr:from>
    <xdr:to>
      <xdr:col>50</xdr:col>
      <xdr:colOff>114300</xdr:colOff>
      <xdr:row>58</xdr:row>
      <xdr:rowOff>112752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3001"/>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112752</xdr:rowOff>
    </xdr:from>
    <xdr:to>
      <xdr:col>45</xdr:col>
      <xdr:colOff>177800</xdr:colOff>
      <xdr:row>58</xdr:row>
      <xdr:rowOff>125054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6852"/>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125054</xdr:rowOff>
    </xdr:from>
    <xdr:to>
      <xdr:col>41</xdr:col>
      <xdr:colOff>50800</xdr:colOff>
      <xdr:row>58</xdr:row>
      <xdr:rowOff>135572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9154"/>
          <a:ext cx="889000" cy="1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27870</xdr:rowOff>
    </xdr:from>
    <xdr:to>
      <xdr:col>55</xdr:col>
      <xdr:colOff>50800</xdr:colOff>
      <xdr:row>58</xdr:row>
      <xdr:rowOff>129470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48101</xdr:rowOff>
    </xdr:from>
    <xdr:to>
      <xdr:col>50</xdr:col>
      <xdr:colOff>165100</xdr:colOff>
      <xdr:row>58</xdr:row>
      <xdr:rowOff>149701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140828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61952</xdr:rowOff>
    </xdr:from>
    <xdr:to>
      <xdr:col>46</xdr:col>
      <xdr:colOff>38100</xdr:colOff>
      <xdr:row>58</xdr:row>
      <xdr:rowOff>163552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154679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74254</xdr:rowOff>
    </xdr:from>
    <xdr:to>
      <xdr:col>41</xdr:col>
      <xdr:colOff>101600</xdr:colOff>
      <xdr:row>59</xdr:row>
      <xdr:rowOff>4404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166981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84772</xdr:rowOff>
    </xdr:from>
    <xdr:to>
      <xdr:col>36</xdr:col>
      <xdr:colOff>165100</xdr:colOff>
      <xdr:row>59</xdr:row>
      <xdr:rowOff>14922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10948</xdr:rowOff>
    </xdr:from>
    <xdr:to>
      <xdr:col>55</xdr:col>
      <xdr:colOff>0</xdr:colOff>
      <xdr:row>79</xdr:row>
      <xdr:rowOff>22920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55498"/>
          <a:ext cx="8382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22920</xdr:rowOff>
    </xdr:from>
    <xdr:to>
      <xdr:col>50</xdr:col>
      <xdr:colOff>114300</xdr:colOff>
      <xdr:row>79</xdr:row>
      <xdr:rowOff>28249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67470"/>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2868</xdr:rowOff>
    </xdr:from>
    <xdr:to>
      <xdr:col>45</xdr:col>
      <xdr:colOff>177800</xdr:colOff>
      <xdr:row>79</xdr:row>
      <xdr:rowOff>28249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7418"/>
          <a:ext cx="889000" cy="2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168066</xdr:rowOff>
    </xdr:from>
    <xdr:to>
      <xdr:col>41</xdr:col>
      <xdr:colOff>50800</xdr:colOff>
      <xdr:row>79</xdr:row>
      <xdr:rowOff>2868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1166"/>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131598</xdr:rowOff>
    </xdr:from>
    <xdr:to>
      <xdr:col>55</xdr:col>
      <xdr:colOff>50800</xdr:colOff>
      <xdr:row>79</xdr:row>
      <xdr:rowOff>61748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46525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143570</xdr:rowOff>
    </xdr:from>
    <xdr:to>
      <xdr:col>50</xdr:col>
      <xdr:colOff>165100</xdr:colOff>
      <xdr:row>79</xdr:row>
      <xdr:rowOff>73720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64847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148899</xdr:rowOff>
    </xdr:from>
    <xdr:to>
      <xdr:col>46</xdr:col>
      <xdr:colOff>38100</xdr:colOff>
      <xdr:row>79</xdr:row>
      <xdr:rowOff>79049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70176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1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123518</xdr:rowOff>
    </xdr:from>
    <xdr:to>
      <xdr:col>41</xdr:col>
      <xdr:colOff>101600</xdr:colOff>
      <xdr:row>79</xdr:row>
      <xdr:rowOff>53668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44795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117266</xdr:rowOff>
    </xdr:from>
    <xdr:to>
      <xdr:col>36</xdr:col>
      <xdr:colOff>165100</xdr:colOff>
      <xdr:row>79</xdr:row>
      <xdr:rowOff>47416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38543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9847</xdr:rowOff>
    </xdr:from>
    <xdr:to>
      <xdr:col>55</xdr:col>
      <xdr:colOff>0</xdr:colOff>
      <xdr:row>99</xdr:row>
      <xdr:rowOff>12528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8339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153150</xdr:rowOff>
    </xdr:from>
    <xdr:to>
      <xdr:col>50</xdr:col>
      <xdr:colOff>114300</xdr:colOff>
      <xdr:row>99</xdr:row>
      <xdr:rowOff>9847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55250"/>
          <a:ext cx="889000" cy="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153150</xdr:rowOff>
    </xdr:from>
    <xdr:to>
      <xdr:col>45</xdr:col>
      <xdr:colOff>177800</xdr:colOff>
      <xdr:row>99</xdr:row>
      <xdr:rowOff>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55250"/>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xdr:rowOff>
    </xdr:from>
    <xdr:to>
      <xdr:col>41</xdr:col>
      <xdr:colOff>50800</xdr:colOff>
      <xdr:row>99</xdr:row>
      <xdr:rowOff>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355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133178</xdr:rowOff>
    </xdr:from>
    <xdr:to>
      <xdr:col>55</xdr:col>
      <xdr:colOff>50800</xdr:colOff>
      <xdr:row>99</xdr:row>
      <xdr:rowOff>63328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48105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5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130497</xdr:rowOff>
    </xdr:from>
    <xdr:to>
      <xdr:col>50</xdr:col>
      <xdr:colOff>165100</xdr:colOff>
      <xdr:row>99</xdr:row>
      <xdr:rowOff>60647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51774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102350</xdr:rowOff>
    </xdr:from>
    <xdr:to>
      <xdr:col>46</xdr:col>
      <xdr:colOff>38100</xdr:colOff>
      <xdr:row>99</xdr:row>
      <xdr:rowOff>32500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23627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120659</xdr:rowOff>
    </xdr:from>
    <xdr:to>
      <xdr:col>41</xdr:col>
      <xdr:colOff>101600</xdr:colOff>
      <xdr:row>99</xdr:row>
      <xdr:rowOff>50809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41936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120675</xdr:rowOff>
    </xdr:from>
    <xdr:to>
      <xdr:col>36</xdr:col>
      <xdr:colOff>165100</xdr:colOff>
      <xdr:row>99</xdr:row>
      <xdr:rowOff>50825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41952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139483</xdr:rowOff>
    </xdr:from>
    <xdr:to>
      <xdr:col>85</xdr:col>
      <xdr:colOff>127000</xdr:colOff>
      <xdr:row>38</xdr:row>
      <xdr:rowOff>164827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54583"/>
          <a:ext cx="8382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139483</xdr:rowOff>
    </xdr:from>
    <xdr:to>
      <xdr:col>81</xdr:col>
      <xdr:colOff>50800</xdr:colOff>
      <xdr:row>38</xdr:row>
      <xdr:rowOff>154151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4583"/>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154151</xdr:rowOff>
    </xdr:from>
    <xdr:to>
      <xdr:col>76</xdr:col>
      <xdr:colOff>114300</xdr:colOff>
      <xdr:row>38</xdr:row>
      <xdr:rowOff>154894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925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154894</xdr:rowOff>
    </xdr:from>
    <xdr:to>
      <xdr:col>71</xdr:col>
      <xdr:colOff>177800</xdr:colOff>
      <xdr:row>38</xdr:row>
      <xdr:rowOff>163392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9994"/>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114027</xdr:rowOff>
    </xdr:from>
    <xdr:to>
      <xdr:col>85</xdr:col>
      <xdr:colOff>177800</xdr:colOff>
      <xdr:row>39</xdr:row>
      <xdr:rowOff>44177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88683</xdr:rowOff>
    </xdr:from>
    <xdr:to>
      <xdr:col>81</xdr:col>
      <xdr:colOff>101600</xdr:colOff>
      <xdr:row>39</xdr:row>
      <xdr:rowOff>18833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9960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103351</xdr:rowOff>
    </xdr:from>
    <xdr:to>
      <xdr:col>76</xdr:col>
      <xdr:colOff>165100</xdr:colOff>
      <xdr:row>39</xdr:row>
      <xdr:rowOff>33501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24628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104094</xdr:rowOff>
    </xdr:from>
    <xdr:to>
      <xdr:col>72</xdr:col>
      <xdr:colOff>38100</xdr:colOff>
      <xdr:row>39</xdr:row>
      <xdr:rowOff>34244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25371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112592</xdr:rowOff>
    </xdr:from>
    <xdr:to>
      <xdr:col>67</xdr:col>
      <xdr:colOff>101600</xdr:colOff>
      <xdr:row>39</xdr:row>
      <xdr:rowOff>42742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33869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52704</xdr:rowOff>
    </xdr:from>
    <xdr:to>
      <xdr:col>85</xdr:col>
      <xdr:colOff>127000</xdr:colOff>
      <xdr:row>57</xdr:row>
      <xdr:rowOff>97473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25354"/>
          <a:ext cx="838200" cy="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52704</xdr:rowOff>
    </xdr:from>
    <xdr:to>
      <xdr:col>81</xdr:col>
      <xdr:colOff>50800</xdr:colOff>
      <xdr:row>57</xdr:row>
      <xdr:rowOff>130899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5354"/>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83140</xdr:rowOff>
    </xdr:from>
    <xdr:to>
      <xdr:col>76</xdr:col>
      <xdr:colOff>114300</xdr:colOff>
      <xdr:row>57</xdr:row>
      <xdr:rowOff>130899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55790"/>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83140</xdr:rowOff>
    </xdr:from>
    <xdr:to>
      <xdr:col>71</xdr:col>
      <xdr:colOff>177800</xdr:colOff>
      <xdr:row>57</xdr:row>
      <xdr:rowOff>101905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579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46673</xdr:rowOff>
    </xdr:from>
    <xdr:to>
      <xdr:col>85</xdr:col>
      <xdr:colOff>177800</xdr:colOff>
      <xdr:row>57</xdr:row>
      <xdr:rowOff>148273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25100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1904</xdr:rowOff>
    </xdr:from>
    <xdr:to>
      <xdr:col>81</xdr:col>
      <xdr:colOff>101600</xdr:colOff>
      <xdr:row>57</xdr:row>
      <xdr:rowOff>103504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94631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80099</xdr:rowOff>
    </xdr:from>
    <xdr:to>
      <xdr:col>76</xdr:col>
      <xdr:colOff>165100</xdr:colOff>
      <xdr:row>58</xdr:row>
      <xdr:rowOff>10249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32340</xdr:rowOff>
    </xdr:from>
    <xdr:to>
      <xdr:col>72</xdr:col>
      <xdr:colOff>38100</xdr:colOff>
      <xdr:row>57</xdr:row>
      <xdr:rowOff>133940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51105</xdr:rowOff>
    </xdr:from>
    <xdr:to>
      <xdr:col>67</xdr:col>
      <xdr:colOff>101600</xdr:colOff>
      <xdr:row>57</xdr:row>
      <xdr:rowOff>152705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143832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34748</xdr:rowOff>
    </xdr:from>
    <xdr:to>
      <xdr:col>85</xdr:col>
      <xdr:colOff>127000</xdr:colOff>
      <xdr:row>79</xdr:row>
      <xdr:rowOff>62038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9298"/>
          <a:ext cx="8382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62038</xdr:rowOff>
    </xdr:from>
    <xdr:to>
      <xdr:col>81</xdr:col>
      <xdr:colOff>50800</xdr:colOff>
      <xdr:row>79</xdr:row>
      <xdr:rowOff>98583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06588"/>
          <a:ext cx="889000" cy="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98583</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3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155398</xdr:rowOff>
    </xdr:from>
    <xdr:to>
      <xdr:col>85</xdr:col>
      <xdr:colOff>177800</xdr:colOff>
      <xdr:row>79</xdr:row>
      <xdr:rowOff>85548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114775</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11238</xdr:rowOff>
    </xdr:from>
    <xdr:to>
      <xdr:col>81</xdr:col>
      <xdr:colOff>101600</xdr:colOff>
      <xdr:row>79</xdr:row>
      <xdr:rowOff>112838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129365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47783</xdr:rowOff>
    </xdr:from>
    <xdr:to>
      <xdr:col>76</xdr:col>
      <xdr:colOff>165100</xdr:colOff>
      <xdr:row>79</xdr:row>
      <xdr:rowOff>149383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140510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106621</xdr:rowOff>
    </xdr:from>
    <xdr:to>
      <xdr:col>85</xdr:col>
      <xdr:colOff>127000</xdr:colOff>
      <xdr:row>98</xdr:row>
      <xdr:rowOff>108736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08721"/>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77814</xdr:rowOff>
    </xdr:from>
    <xdr:to>
      <xdr:col>81</xdr:col>
      <xdr:colOff>50800</xdr:colOff>
      <xdr:row>98</xdr:row>
      <xdr:rowOff>106621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7991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54984</xdr:rowOff>
    </xdr:from>
    <xdr:to>
      <xdr:col>76</xdr:col>
      <xdr:colOff>114300</xdr:colOff>
      <xdr:row>98</xdr:row>
      <xdr:rowOff>77814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57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88277</xdr:rowOff>
    </xdr:from>
    <xdr:to>
      <xdr:col>71</xdr:col>
      <xdr:colOff>177800</xdr:colOff>
      <xdr:row>98</xdr:row>
      <xdr:rowOff>54984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18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57936</xdr:rowOff>
    </xdr:from>
    <xdr:to>
      <xdr:col>85</xdr:col>
      <xdr:colOff>177800</xdr:colOff>
      <xdr:row>98</xdr:row>
      <xdr:rowOff>159536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144313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55821</xdr:rowOff>
    </xdr:from>
    <xdr:to>
      <xdr:col>81</xdr:col>
      <xdr:colOff>101600</xdr:colOff>
      <xdr:row>98</xdr:row>
      <xdr:rowOff>157421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148548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27014</xdr:rowOff>
    </xdr:from>
    <xdr:to>
      <xdr:col>76</xdr:col>
      <xdr:colOff>165100</xdr:colOff>
      <xdr:row>98</xdr:row>
      <xdr:rowOff>128614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119741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4184</xdr:rowOff>
    </xdr:from>
    <xdr:to>
      <xdr:col>72</xdr:col>
      <xdr:colOff>38100</xdr:colOff>
      <xdr:row>98</xdr:row>
      <xdr:rowOff>105784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96911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37477</xdr:rowOff>
    </xdr:from>
    <xdr:to>
      <xdr:col>67</xdr:col>
      <xdr:colOff>101600</xdr:colOff>
      <xdr:row>97</xdr:row>
      <xdr:rowOff>139077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155604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a:t>
          </a:r>
          <a:r>
            <a:rPr kumimoji="1" lang="ja-JP" altLang="en-US" sz="1100">
              <a:solidFill>
                <a:schemeClr val="dk1"/>
              </a:solidFill>
              <a:effectLst/>
              <a:latin typeface="+mn-lt"/>
              <a:ea typeface="+mn-ea"/>
              <a:cs typeface="+mn-cs"/>
            </a:rPr>
            <a:t>の額は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倍となっている。</a:t>
          </a:r>
          <a:r>
            <a:rPr kumimoji="1" lang="ja-JP" altLang="ja-JP" sz="1100" baseline="0">
              <a:solidFill>
                <a:schemeClr val="dk1"/>
              </a:solidFill>
              <a:effectLst/>
              <a:latin typeface="+mn-lt"/>
              <a:ea typeface="+mn-ea"/>
              <a:cs typeface="+mn-cs"/>
            </a:rPr>
            <a:t>これ</a:t>
          </a:r>
          <a:r>
            <a:rPr kumimoji="1" lang="ja-JP" altLang="en-US" sz="1100" baseline="0">
              <a:solidFill>
                <a:schemeClr val="dk1"/>
              </a:solidFill>
              <a:effectLst/>
              <a:latin typeface="+mn-lt"/>
              <a:ea typeface="+mn-ea"/>
              <a:cs typeface="+mn-cs"/>
            </a:rPr>
            <a:t>は一部事務組合である日野病院への負担金が主な要因と</a:t>
          </a:r>
          <a:r>
            <a:rPr kumimoji="1" lang="ja-JP" altLang="ja-JP" sz="1100" baseline="0">
              <a:solidFill>
                <a:schemeClr val="dk1"/>
              </a:solidFill>
              <a:effectLst/>
              <a:latin typeface="+mn-lt"/>
              <a:ea typeface="+mn-ea"/>
              <a:cs typeface="+mn-cs"/>
            </a:rPr>
            <a:t>考えられる。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a:t>
          </a:r>
          <a:r>
            <a:rPr kumimoji="1" lang="ja-JP" altLang="en-US" sz="1100">
              <a:solidFill>
                <a:schemeClr val="dk1"/>
              </a:solidFill>
              <a:effectLst/>
              <a:latin typeface="+mn-lt"/>
              <a:ea typeface="+mn-ea"/>
              <a:cs typeface="+mn-cs"/>
            </a:rPr>
            <a:t>の額は類似団体平均の約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割</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。これは本町が実質公債費比率が高く公共投資を抑制したことによるもので、今後は遅れている公共投資を積極的に行うこととしている。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ja-JP" altLang="en-US" sz="1100">
              <a:solidFill>
                <a:schemeClr val="dk1"/>
              </a:solidFill>
              <a:effectLst/>
              <a:latin typeface="+mn-lt"/>
              <a:ea typeface="+mn-ea"/>
              <a:cs typeface="+mn-cs"/>
            </a:rPr>
            <a:t>の額は類似団体平均の約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割と</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公債費の償還のピークが過ぎたこと</a:t>
          </a:r>
          <a:r>
            <a:rPr kumimoji="1" lang="ja-JP" altLang="en-US" sz="1100">
              <a:solidFill>
                <a:schemeClr val="dk1"/>
              </a:solidFill>
              <a:effectLst/>
              <a:latin typeface="+mn-lt"/>
              <a:ea typeface="+mn-ea"/>
              <a:cs typeface="+mn-cs"/>
            </a:rPr>
            <a:t>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年度決算までは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するものの、その後上昇することが見込まれている。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年度と比較して数値は改善されつつある。</a:t>
          </a:r>
          <a:r>
            <a:rPr kumimoji="1" lang="ja-JP" altLang="en-US" sz="1100">
              <a:solidFill>
                <a:schemeClr val="dk1"/>
              </a:solidFill>
              <a:effectLst/>
              <a:latin typeface="+mn-lt"/>
              <a:ea typeface="+mn-ea"/>
              <a:cs typeface="+mn-cs"/>
            </a:rPr>
            <a:t>令和元年度決算においても</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となった。なお、財政調整基金残高は増えており、今後も更なる財政の健全化に努める。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年度を以て概ね施設の更新が終了したことから大きな事業計画はない。</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3575786</v>
      </c>
      <c r="BO4" s="431"/>
      <c r="BP4" s="431"/>
      <c r="BQ4" s="431"/>
      <c r="BR4" s="431"/>
      <c r="BS4" s="431"/>
      <c r="BT4" s="431"/>
      <c r="BU4" s="432"/>
      <c r="BV4" s="430">
        <v>3617563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13.6</v>
      </c>
      <c r="CU4" s="437"/>
      <c r="CV4" s="437"/>
      <c r="CW4" s="437"/>
      <c r="CX4" s="437"/>
      <c r="CY4" s="437"/>
      <c r="CZ4" s="437"/>
      <c r="DA4" s="438"/>
      <c r="DB4" s="436">
        <v>11.1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3292083</v>
      </c>
      <c r="BO5" s="468"/>
      <c r="BP5" s="468"/>
      <c r="BQ5" s="468"/>
      <c r="BR5" s="468"/>
      <c r="BS5" s="468"/>
      <c r="BT5" s="468"/>
      <c r="BU5" s="469"/>
      <c r="BV5" s="467">
        <v>3363858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v>
      </c>
      <c r="CU5" s="465"/>
      <c r="CV5" s="465"/>
      <c r="CW5" s="465"/>
      <c r="CX5" s="465"/>
      <c r="CY5" s="465"/>
      <c r="CZ5" s="465"/>
      <c r="DA5" s="466"/>
      <c r="DB5" s="464">
        <v>87.4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283703</v>
      </c>
      <c r="BO6" s="468"/>
      <c r="BP6" s="468"/>
      <c r="BQ6" s="468"/>
      <c r="BR6" s="468"/>
      <c r="BS6" s="468"/>
      <c r="BT6" s="468"/>
      <c r="BU6" s="469"/>
      <c r="BV6" s="467">
        <v>253705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84</v>
      </c>
      <c r="CU6" s="505"/>
      <c r="CV6" s="505"/>
      <c r="CW6" s="505"/>
      <c r="CX6" s="505"/>
      <c r="CY6" s="505"/>
      <c r="CZ6" s="505"/>
      <c r="DA6" s="506"/>
      <c r="DB6" s="504">
        <v>87.4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1975</v>
      </c>
      <c r="BO7" s="468"/>
      <c r="BP7" s="468"/>
      <c r="BQ7" s="468"/>
      <c r="BR7" s="468"/>
      <c r="BS7" s="468"/>
      <c r="BT7" s="468"/>
      <c r="BU7" s="469"/>
      <c r="BV7" s="467">
        <v>22545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2073077</v>
      </c>
      <c r="CU7" s="468"/>
      <c r="CV7" s="468"/>
      <c r="CW7" s="468"/>
      <c r="CX7" s="468"/>
      <c r="CY7" s="468"/>
      <c r="CZ7" s="468"/>
      <c r="DA7" s="469"/>
      <c r="DB7" s="467">
        <v>2075698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281728</v>
      </c>
      <c r="BO8" s="468"/>
      <c r="BP8" s="468"/>
      <c r="BQ8" s="468"/>
      <c r="BR8" s="468"/>
      <c r="BS8" s="468"/>
      <c r="BT8" s="468"/>
      <c r="BU8" s="469"/>
      <c r="BV8" s="467">
        <v>231160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0.18</v>
      </c>
      <c r="CU8" s="508"/>
      <c r="CV8" s="508"/>
      <c r="CW8" s="508"/>
      <c r="CX8" s="508"/>
      <c r="CY8" s="508"/>
      <c r="CZ8" s="508"/>
      <c r="DA8" s="509"/>
      <c r="DB8" s="507">
        <v>0.18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3278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50568</v>
      </c>
      <c r="BO9" s="468"/>
      <c r="BP9" s="468"/>
      <c r="BQ9" s="468"/>
      <c r="BR9" s="468"/>
      <c r="BS9" s="468"/>
      <c r="BT9" s="468"/>
      <c r="BU9" s="469"/>
      <c r="BV9" s="467">
        <v>-27711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6.6</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3745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166</v>
      </c>
      <c r="BO10" s="468"/>
      <c r="BP10" s="468"/>
      <c r="BQ10" s="468"/>
      <c r="BR10" s="468"/>
      <c r="BS10" s="468"/>
      <c r="BT10" s="468"/>
      <c r="BU10" s="469"/>
      <c r="BV10" s="467">
        <v>274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3054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108</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6008</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3026</v>
      </c>
      <c r="S13" s="552"/>
      <c r="T13" s="552"/>
      <c r="U13" s="552"/>
      <c r="V13" s="553"/>
      <c r="W13" s="483" t="s">
        <v>138</v>
      </c>
      <c r="X13" s="484"/>
      <c r="Y13" s="484"/>
      <c r="Z13" s="484"/>
      <c r="AA13" s="484"/>
      <c r="AB13" s="474"/>
      <c r="AC13" s="518">
        <v>312</v>
      </c>
      <c r="AD13" s="519"/>
      <c r="AE13" s="519"/>
      <c r="AF13" s="519"/>
      <c r="AG13" s="561"/>
      <c r="AH13" s="518">
        <v>311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50734</v>
      </c>
      <c r="BO13" s="468"/>
      <c r="BP13" s="468"/>
      <c r="BQ13" s="468"/>
      <c r="BR13" s="468"/>
      <c r="BS13" s="468"/>
      <c r="BT13" s="468"/>
      <c r="BU13" s="469"/>
      <c r="BV13" s="467">
        <v>-33445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8.5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3156</v>
      </c>
      <c r="S14" s="552"/>
      <c r="T14" s="552"/>
      <c r="U14" s="552"/>
      <c r="V14" s="553"/>
      <c r="W14" s="457"/>
      <c r="X14" s="458"/>
      <c r="Y14" s="458"/>
      <c r="Z14" s="458"/>
      <c r="AA14" s="458"/>
      <c r="AB14" s="447"/>
      <c r="AC14" s="554">
        <v>19.7</v>
      </c>
      <c r="AD14" s="555"/>
      <c r="AE14" s="555"/>
      <c r="AF14" s="555"/>
      <c r="AG14" s="556"/>
      <c r="AH14" s="554">
        <v>18.3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3131</v>
      </c>
      <c r="S15" s="552"/>
      <c r="T15" s="552"/>
      <c r="U15" s="552"/>
      <c r="V15" s="553"/>
      <c r="W15" s="483" t="s">
        <v>146</v>
      </c>
      <c r="X15" s="484"/>
      <c r="Y15" s="484"/>
      <c r="Z15" s="484"/>
      <c r="AA15" s="484"/>
      <c r="AB15" s="474"/>
      <c r="AC15" s="518">
        <v>322</v>
      </c>
      <c r="AD15" s="519"/>
      <c r="AE15" s="519"/>
      <c r="AF15" s="519"/>
      <c r="AG15" s="561"/>
      <c r="AH15" s="518">
        <v>387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354496</v>
      </c>
      <c r="BO15" s="431"/>
      <c r="BP15" s="431"/>
      <c r="BQ15" s="431"/>
      <c r="BR15" s="431"/>
      <c r="BS15" s="431"/>
      <c r="BT15" s="431"/>
      <c r="BU15" s="432"/>
      <c r="BV15" s="430">
        <v>344744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20.3</v>
      </c>
      <c r="AD16" s="555"/>
      <c r="AE16" s="555"/>
      <c r="AF16" s="555"/>
      <c r="AG16" s="556"/>
      <c r="AH16" s="554">
        <v>22.7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1928521</v>
      </c>
      <c r="BO16" s="468"/>
      <c r="BP16" s="468"/>
      <c r="BQ16" s="468"/>
      <c r="BR16" s="468"/>
      <c r="BS16" s="468"/>
      <c r="BT16" s="468"/>
      <c r="BU16" s="469"/>
      <c r="BV16" s="467">
        <v>1906535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950</v>
      </c>
      <c r="AD17" s="519"/>
      <c r="AE17" s="519"/>
      <c r="AF17" s="519"/>
      <c r="AG17" s="561"/>
      <c r="AH17" s="518">
        <v>1005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441680</v>
      </c>
      <c r="BO17" s="468"/>
      <c r="BP17" s="468"/>
      <c r="BQ17" s="468"/>
      <c r="BR17" s="468"/>
      <c r="BS17" s="468"/>
      <c r="BT17" s="468"/>
      <c r="BU17" s="469"/>
      <c r="BV17" s="467">
        <v>432387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133.97999999999999</v>
      </c>
      <c r="M18" s="583"/>
      <c r="N18" s="583"/>
      <c r="O18" s="583"/>
      <c r="P18" s="583"/>
      <c r="Q18" s="583"/>
      <c r="R18" s="584"/>
      <c r="S18" s="584"/>
      <c r="T18" s="584"/>
      <c r="U18" s="584"/>
      <c r="V18" s="585"/>
      <c r="W18" s="485"/>
      <c r="X18" s="486"/>
      <c r="Y18" s="486"/>
      <c r="Z18" s="486"/>
      <c r="AA18" s="486"/>
      <c r="AB18" s="477"/>
      <c r="AC18" s="586">
        <v>60</v>
      </c>
      <c r="AD18" s="587"/>
      <c r="AE18" s="587"/>
      <c r="AF18" s="587"/>
      <c r="AG18" s="588"/>
      <c r="AH18" s="586">
        <v>59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1707390</v>
      </c>
      <c r="BO18" s="468"/>
      <c r="BP18" s="468"/>
      <c r="BQ18" s="468"/>
      <c r="BR18" s="468"/>
      <c r="BS18" s="468"/>
      <c r="BT18" s="468"/>
      <c r="BU18" s="469"/>
      <c r="BV18" s="467">
        <v>1761711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2571020</v>
      </c>
      <c r="BO19" s="468"/>
      <c r="BP19" s="468"/>
      <c r="BQ19" s="468"/>
      <c r="BR19" s="468"/>
      <c r="BS19" s="468"/>
      <c r="BT19" s="468"/>
      <c r="BU19" s="469"/>
      <c r="BV19" s="467">
        <v>2606948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1279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2893510</v>
      </c>
      <c r="BO23" s="468"/>
      <c r="BP23" s="468"/>
      <c r="BQ23" s="468"/>
      <c r="BR23" s="468"/>
      <c r="BS23" s="468"/>
      <c r="BT23" s="468"/>
      <c r="BU23" s="469"/>
      <c r="BV23" s="467">
        <v>2852998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8100</v>
      </c>
      <c r="R24" s="519"/>
      <c r="S24" s="519"/>
      <c r="T24" s="519"/>
      <c r="U24" s="519"/>
      <c r="V24" s="561"/>
      <c r="W24" s="620"/>
      <c r="X24" s="608"/>
      <c r="Y24" s="609"/>
      <c r="Z24" s="517" t="s">
        <v>170</v>
      </c>
      <c r="AA24" s="497"/>
      <c r="AB24" s="497"/>
      <c r="AC24" s="497"/>
      <c r="AD24" s="497"/>
      <c r="AE24" s="497"/>
      <c r="AF24" s="497"/>
      <c r="AG24" s="498"/>
      <c r="AH24" s="518">
        <v>61</v>
      </c>
      <c r="AI24" s="519"/>
      <c r="AJ24" s="519"/>
      <c r="AK24" s="519"/>
      <c r="AL24" s="561"/>
      <c r="AM24" s="518">
        <v>172691</v>
      </c>
      <c r="AN24" s="519"/>
      <c r="AO24" s="519"/>
      <c r="AP24" s="519"/>
      <c r="AQ24" s="519"/>
      <c r="AR24" s="561"/>
      <c r="AS24" s="518">
        <v>2831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2893510</v>
      </c>
      <c r="BO24" s="468"/>
      <c r="BP24" s="468"/>
      <c r="BQ24" s="468"/>
      <c r="BR24" s="468"/>
      <c r="BS24" s="468"/>
      <c r="BT24" s="468"/>
      <c r="BU24" s="469"/>
      <c r="BV24" s="467">
        <v>2852998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6480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127</v>
      </c>
      <c r="AN25" s="519"/>
      <c r="AO25" s="519"/>
      <c r="AP25" s="519"/>
      <c r="AQ25" s="519"/>
      <c r="AR25" s="561"/>
      <c r="AS25" s="518" t="s">
        <v>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236957</v>
      </c>
      <c r="BO25" s="431"/>
      <c r="BP25" s="431"/>
      <c r="BQ25" s="431"/>
      <c r="BR25" s="431"/>
      <c r="BS25" s="431"/>
      <c r="BT25" s="431"/>
      <c r="BU25" s="432"/>
      <c r="BV25" s="430">
        <v>293612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5790</v>
      </c>
      <c r="R26" s="519"/>
      <c r="S26" s="519"/>
      <c r="T26" s="519"/>
      <c r="U26" s="519"/>
      <c r="V26" s="561"/>
      <c r="W26" s="620"/>
      <c r="X26" s="608"/>
      <c r="Y26" s="609"/>
      <c r="Z26" s="517" t="s">
        <v>176</v>
      </c>
      <c r="AA26" s="630"/>
      <c r="AB26" s="630"/>
      <c r="AC26" s="630"/>
      <c r="AD26" s="630"/>
      <c r="AE26" s="630"/>
      <c r="AF26" s="630"/>
      <c r="AG26" s="631"/>
      <c r="AH26" s="518">
        <v>1</v>
      </c>
      <c r="AI26" s="519"/>
      <c r="AJ26" s="519"/>
      <c r="AK26" s="519"/>
      <c r="AL26" s="561"/>
      <c r="AM26" s="518" t="s">
        <v>177</v>
      </c>
      <c r="AN26" s="519"/>
      <c r="AO26" s="519"/>
      <c r="AP26" s="519"/>
      <c r="AQ26" s="519"/>
      <c r="AR26" s="561"/>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3160</v>
      </c>
      <c r="R27" s="519"/>
      <c r="S27" s="519"/>
      <c r="T27" s="519"/>
      <c r="U27" s="519"/>
      <c r="V27" s="561"/>
      <c r="W27" s="620"/>
      <c r="X27" s="608"/>
      <c r="Y27" s="609"/>
      <c r="Z27" s="517" t="s">
        <v>180</v>
      </c>
      <c r="AA27" s="497"/>
      <c r="AB27" s="497"/>
      <c r="AC27" s="497"/>
      <c r="AD27" s="497"/>
      <c r="AE27" s="497"/>
      <c r="AF27" s="497"/>
      <c r="AG27" s="498"/>
      <c r="AH27" s="518" t="s">
        <v>136</v>
      </c>
      <c r="AI27" s="519"/>
      <c r="AJ27" s="519"/>
      <c r="AK27" s="519"/>
      <c r="AL27" s="561"/>
      <c r="AM27" s="518" t="s">
        <v>136</v>
      </c>
      <c r="AN27" s="519"/>
      <c r="AO27" s="519"/>
      <c r="AP27" s="519"/>
      <c r="AQ27" s="519"/>
      <c r="AR27" s="561"/>
      <c r="AS27" s="518" t="s">
        <v>136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16324</v>
      </c>
      <c r="BO27" s="644"/>
      <c r="BP27" s="644"/>
      <c r="BQ27" s="644"/>
      <c r="BR27" s="644"/>
      <c r="BS27" s="644"/>
      <c r="BT27" s="644"/>
      <c r="BU27" s="645"/>
      <c r="BV27" s="643">
        <v>16324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2350</v>
      </c>
      <c r="R28" s="519"/>
      <c r="S28" s="519"/>
      <c r="T28" s="519"/>
      <c r="U28" s="519"/>
      <c r="V28" s="561"/>
      <c r="W28" s="620"/>
      <c r="X28" s="608"/>
      <c r="Y28" s="609"/>
      <c r="Z28" s="517" t="s">
        <v>183</v>
      </c>
      <c r="AA28" s="497"/>
      <c r="AB28" s="497"/>
      <c r="AC28" s="497"/>
      <c r="AD28" s="497"/>
      <c r="AE28" s="497"/>
      <c r="AF28" s="497"/>
      <c r="AG28" s="498"/>
      <c r="AH28" s="518" t="s">
        <v>127</v>
      </c>
      <c r="AI28" s="519"/>
      <c r="AJ28" s="519"/>
      <c r="AK28" s="519"/>
      <c r="AL28" s="561"/>
      <c r="AM28" s="518" t="s">
        <v>136</v>
      </c>
      <c r="AN28" s="519"/>
      <c r="AO28" s="519"/>
      <c r="AP28" s="519"/>
      <c r="AQ28" s="519"/>
      <c r="AR28" s="561"/>
      <c r="AS28" s="518" t="s">
        <v>127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1565992</v>
      </c>
      <c r="BO28" s="431"/>
      <c r="BP28" s="431"/>
      <c r="BQ28" s="431"/>
      <c r="BR28" s="431"/>
      <c r="BS28" s="431"/>
      <c r="BT28" s="431"/>
      <c r="BU28" s="432"/>
      <c r="BV28" s="430">
        <v>1565826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2210</v>
      </c>
      <c r="R29" s="519"/>
      <c r="S29" s="519"/>
      <c r="T29" s="519"/>
      <c r="U29" s="519"/>
      <c r="V29" s="561"/>
      <c r="W29" s="621"/>
      <c r="X29" s="622"/>
      <c r="Y29" s="623"/>
      <c r="Z29" s="517" t="s">
        <v>186</v>
      </c>
      <c r="AA29" s="497"/>
      <c r="AB29" s="497"/>
      <c r="AC29" s="497"/>
      <c r="AD29" s="497"/>
      <c r="AE29" s="497"/>
      <c r="AF29" s="497"/>
      <c r="AG29" s="498"/>
      <c r="AH29" s="518">
        <v>61</v>
      </c>
      <c r="AI29" s="519"/>
      <c r="AJ29" s="519"/>
      <c r="AK29" s="519"/>
      <c r="AL29" s="561"/>
      <c r="AM29" s="518">
        <v>172691</v>
      </c>
      <c r="AN29" s="519"/>
      <c r="AO29" s="519"/>
      <c r="AP29" s="519"/>
      <c r="AQ29" s="519"/>
      <c r="AR29" s="561"/>
      <c r="AS29" s="518">
        <v>2831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236005</v>
      </c>
      <c r="BO29" s="468"/>
      <c r="BP29" s="468"/>
      <c r="BQ29" s="468"/>
      <c r="BR29" s="468"/>
      <c r="BS29" s="468"/>
      <c r="BT29" s="468"/>
      <c r="BU29" s="469"/>
      <c r="BV29" s="467">
        <v>235935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93.3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460140</v>
      </c>
      <c r="BO30" s="644"/>
      <c r="BP30" s="644"/>
      <c r="BQ30" s="644"/>
      <c r="BR30" s="644"/>
      <c r="BS30" s="644"/>
      <c r="BT30" s="644"/>
      <c r="BU30" s="645"/>
      <c r="BV30" s="643">
        <v>444754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日野町農林振興公社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日野町江府町日南町衛生施設組合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まちづくり日野</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農業集落排水事業特別会計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鳥取県西部広域行政管理組合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奥日野土地開発公社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鳥取県後期高齢者医療広域連合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鳥取県後期高齢者医療広域連合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日野病院組合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SMMS5QAMV1sHP47tQl4LI313PxI/im2CSXfQAroz1d9r4dd/kZzhfy/mBJpQ8U9/2rXpQHzDgcQ8J+AUiA3xQ==" saltValue="oSvY4TybWEL0rXwk8rC5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9" t="s">
        <v>575</v>
      </c>
      <c r="D34" s="1249"/>
      <c r="E34" s="1250"/>
      <c r="F34" s="32">
        <v>6.75</v>
      </c>
      <c r="G34" s="33">
        <v>10.41</v>
      </c>
      <c r="H34" s="33">
        <v>12.1</v>
      </c>
      <c r="I34" s="33">
        <v>11.13</v>
      </c>
      <c r="J34" s="34">
        <v>13.54</v>
      </c>
      <c r="K34" s="22"/>
      <c r="L34" s="22"/>
      <c r="M34" s="22"/>
      <c r="N34" s="22"/>
      <c r="O34" s="22"/>
      <c r="P34" s="22"/>
    </row>
    <row r="35" spans="1:16" ht="39" customHeight="1" x14ac:dyDescent="0.15">
      <c r="A35" s="22"/>
      <c r="B35" s="35"/>
      <c r="C35" s="1243" t="s">
        <v>576</v>
      </c>
      <c r="D35" s="1244"/>
      <c r="E35" s="1245"/>
      <c r="F35" s="36">
        <v>0.01</v>
      </c>
      <c r="G35" s="37">
        <v>0.34</v>
      </c>
      <c r="H35" s="37">
        <v>0.41</v>
      </c>
      <c r="I35" s="37">
        <v>1.35</v>
      </c>
      <c r="J35" s="38">
        <v>1.57</v>
      </c>
      <c r="K35" s="22"/>
      <c r="L35" s="22"/>
      <c r="M35" s="22"/>
      <c r="N35" s="22"/>
      <c r="O35" s="22"/>
      <c r="P35" s="22"/>
    </row>
    <row r="36" spans="1:16" ht="39" customHeight="1" x14ac:dyDescent="0.15">
      <c r="A36" s="22"/>
      <c r="B36" s="35"/>
      <c r="C36" s="1243" t="s">
        <v>577</v>
      </c>
      <c r="D36" s="1244"/>
      <c r="E36" s="1245"/>
      <c r="F36" s="36">
        <v>0.45</v>
      </c>
      <c r="G36" s="37">
        <v>1.65</v>
      </c>
      <c r="H36" s="37">
        <v>2.1800000000000002</v>
      </c>
      <c r="I36" s="37">
        <v>0.37</v>
      </c>
      <c r="J36" s="38">
        <v>0.08</v>
      </c>
      <c r="K36" s="22"/>
      <c r="L36" s="22"/>
      <c r="M36" s="22"/>
      <c r="N36" s="22"/>
      <c r="O36" s="22"/>
      <c r="P36" s="22"/>
    </row>
    <row r="37" spans="1:16" ht="39" customHeight="1" x14ac:dyDescent="0.15">
      <c r="A37" s="22"/>
      <c r="B37" s="35"/>
      <c r="C37" s="1243" t="s">
        <v>578</v>
      </c>
      <c r="D37" s="1244"/>
      <c r="E37" s="1245"/>
      <c r="F37" s="36">
        <v>0</v>
      </c>
      <c r="G37" s="37">
        <v>0</v>
      </c>
      <c r="H37" s="37">
        <v>0.01</v>
      </c>
      <c r="I37" s="37">
        <v>0.01</v>
      </c>
      <c r="J37" s="38">
        <v>0</v>
      </c>
      <c r="K37" s="22"/>
      <c r="L37" s="22"/>
      <c r="M37" s="22"/>
      <c r="N37" s="22"/>
      <c r="O37" s="22"/>
      <c r="P37" s="22"/>
    </row>
    <row r="38" spans="1:16" ht="39" customHeight="1" x14ac:dyDescent="0.15">
      <c r="A38" s="22"/>
      <c r="B38" s="35"/>
      <c r="C38" s="1243" t="s">
        <v>579</v>
      </c>
      <c r="D38" s="1244"/>
      <c r="E38" s="1245"/>
      <c r="F38" s="36">
        <v>0</v>
      </c>
      <c r="G38" s="37">
        <v>0</v>
      </c>
      <c r="H38" s="37">
        <v>0</v>
      </c>
      <c r="I38" s="37">
        <v>0</v>
      </c>
      <c r="J38" s="38">
        <v>0</v>
      </c>
      <c r="K38" s="22"/>
      <c r="L38" s="22"/>
      <c r="M38" s="22"/>
      <c r="N38" s="22"/>
      <c r="O38" s="22"/>
      <c r="P38" s="22"/>
    </row>
    <row r="39" spans="1:16" ht="39" customHeight="1" x14ac:dyDescent="0.15">
      <c r="A39" s="22"/>
      <c r="B39" s="35"/>
      <c r="C39" s="1243" t="s">
        <v>580</v>
      </c>
      <c r="D39" s="1244"/>
      <c r="E39" s="1245"/>
      <c r="F39" s="36">
        <v>0</v>
      </c>
      <c r="G39" s="37">
        <v>0</v>
      </c>
      <c r="H39" s="37">
        <v>0</v>
      </c>
      <c r="I39" s="37">
        <v>0</v>
      </c>
      <c r="J39" s="38">
        <v>0</v>
      </c>
      <c r="K39" s="22"/>
      <c r="L39" s="22"/>
      <c r="M39" s="22"/>
      <c r="N39" s="22"/>
      <c r="O39" s="22"/>
      <c r="P39" s="22"/>
    </row>
    <row r="40" spans="1:16" ht="39" customHeight="1" x14ac:dyDescent="0.15">
      <c r="A40" s="22"/>
      <c r="B40" s="35"/>
      <c r="C40" s="1243" t="s">
        <v>581</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582</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583</v>
      </c>
      <c r="D43" s="1247"/>
      <c r="E43" s="1248"/>
      <c r="F43" s="41">
        <v>0</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IJdABjwlFjAFpjrbABM3XCdCfKSy6hpEMNyyHpie91hUzxJDQc7PZ4Ywspu9xIr9J3t6JnSy+D6T+DiIZfcA==" saltValue="CD9axnzoqcI5+9ERwuZ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419</v>
      </c>
      <c r="L45" s="60">
        <v>283</v>
      </c>
      <c r="M45" s="60">
        <v>236</v>
      </c>
      <c r="N45" s="60">
        <v>181</v>
      </c>
      <c r="O45" s="61">
        <v>172</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527</v>
      </c>
      <c r="L46" s="64" t="s">
        <v>527</v>
      </c>
      <c r="M46" s="64" t="s">
        <v>527</v>
      </c>
      <c r="N46" s="64" t="s">
        <v>527</v>
      </c>
      <c r="O46" s="65" t="s">
        <v>527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527</v>
      </c>
      <c r="L47" s="64" t="s">
        <v>527</v>
      </c>
      <c r="M47" s="64" t="s">
        <v>527</v>
      </c>
      <c r="N47" s="64" t="s">
        <v>527</v>
      </c>
      <c r="O47" s="65" t="s">
        <v>527</v>
      </c>
      <c r="P47" s="48"/>
      <c r="Q47" s="48"/>
      <c r="R47" s="48"/>
      <c r="S47" s="48"/>
      <c r="T47" s="48"/>
      <c r="U47" s="48"/>
    </row>
    <row r="48" spans="1:21" ht="30.75" customHeight="1" x14ac:dyDescent="0.15">
      <c r="A48" s="48"/>
      <c r="B48" s="1253"/>
      <c r="C48" s="1254"/>
      <c r="D48" s="62"/>
      <c r="E48" s="1259" t="s">
        <v>15</v>
      </c>
      <c r="F48" s="1259"/>
      <c r="G48" s="1259"/>
      <c r="H48" s="1259"/>
      <c r="I48" s="1259"/>
      <c r="J48" s="1260"/>
      <c r="K48" s="63">
        <v>125</v>
      </c>
      <c r="L48" s="64">
        <v>121</v>
      </c>
      <c r="M48" s="64">
        <v>109</v>
      </c>
      <c r="N48" s="64">
        <v>99</v>
      </c>
      <c r="O48" s="65">
        <v>95</v>
      </c>
      <c r="P48" s="48"/>
      <c r="Q48" s="48"/>
      <c r="R48" s="48"/>
      <c r="S48" s="48"/>
      <c r="T48" s="48"/>
      <c r="U48" s="48"/>
    </row>
    <row r="49" spans="1:21" ht="30.75" customHeight="1" x14ac:dyDescent="0.15">
      <c r="A49" s="48"/>
      <c r="B49" s="1253"/>
      <c r="C49" s="1254"/>
      <c r="D49" s="62"/>
      <c r="E49" s="1259" t="s">
        <v>16</v>
      </c>
      <c r="F49" s="1259"/>
      <c r="G49" s="1259"/>
      <c r="H49" s="1259"/>
      <c r="I49" s="1259"/>
      <c r="J49" s="1260"/>
      <c r="K49" s="63">
        <v>120</v>
      </c>
      <c r="L49" s="64">
        <v>136</v>
      </c>
      <c r="M49" s="64">
        <v>139</v>
      </c>
      <c r="N49" s="64">
        <v>127</v>
      </c>
      <c r="O49" s="65">
        <v>129</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527</v>
      </c>
      <c r="L50" s="64" t="s">
        <v>527</v>
      </c>
      <c r="M50" s="64" t="s">
        <v>527</v>
      </c>
      <c r="N50" s="64" t="s">
        <v>527</v>
      </c>
      <c r="O50" s="65" t="s">
        <v>527</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527</v>
      </c>
      <c r="L51" s="64" t="s">
        <v>527</v>
      </c>
      <c r="M51" s="64" t="s">
        <v>527</v>
      </c>
      <c r="N51" s="64" t="s">
        <v>527</v>
      </c>
      <c r="O51" s="65" t="s">
        <v>527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375</v>
      </c>
      <c r="L52" s="64">
        <v>350</v>
      </c>
      <c r="M52" s="64">
        <v>319</v>
      </c>
      <c r="N52" s="64">
        <v>296</v>
      </c>
      <c r="O52" s="65">
        <v>289</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289</v>
      </c>
      <c r="L53" s="69">
        <v>190</v>
      </c>
      <c r="M53" s="69">
        <v>165</v>
      </c>
      <c r="N53" s="69">
        <v>111</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Hfo5+B7bDS6UpWVrp6MB0K0+x7ymcRFAu+BcDXcxLPDx4SeRJqwA+nDW+kYlHNww+qJAbqJxpXvp5vQKtv3g==" saltValue="nMqE32CYmeifnYPBld5E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C22"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7" t="s">
        <v>30</v>
      </c>
      <c r="C41" s="1278"/>
      <c r="D41" s="102"/>
      <c r="E41" s="1283" t="s">
        <v>31</v>
      </c>
      <c r="F41" s="1283"/>
      <c r="G41" s="1283"/>
      <c r="H41" s="1284"/>
      <c r="I41" s="103">
        <v>1982</v>
      </c>
      <c r="J41" s="104">
        <v>2145</v>
      </c>
      <c r="K41" s="104">
        <v>2525</v>
      </c>
      <c r="L41" s="104">
        <v>2853</v>
      </c>
      <c r="M41" s="105">
        <v>2894</v>
      </c>
    </row>
    <row r="42" spans="2:13" ht="27.75" customHeight="1" x14ac:dyDescent="0.15">
      <c r="B42" s="1279"/>
      <c r="C42" s="1280"/>
      <c r="D42" s="106"/>
      <c r="E42" s="1285" t="s">
        <v>32</v>
      </c>
      <c r="F42" s="1285"/>
      <c r="G42" s="1285"/>
      <c r="H42" s="1286"/>
      <c r="I42" s="107" t="s">
        <v>527</v>
      </c>
      <c r="J42" s="108" t="s">
        <v>527</v>
      </c>
      <c r="K42" s="108" t="s">
        <v>527</v>
      </c>
      <c r="L42" s="108" t="s">
        <v>527</v>
      </c>
      <c r="M42" s="109" t="s">
        <v>527</v>
      </c>
    </row>
    <row r="43" spans="2:13" ht="27.75" customHeight="1" x14ac:dyDescent="0.15">
      <c r="B43" s="1279"/>
      <c r="C43" s="1280"/>
      <c r="D43" s="106"/>
      <c r="E43" s="1285" t="s">
        <v>33</v>
      </c>
      <c r="F43" s="1285"/>
      <c r="G43" s="1285"/>
      <c r="H43" s="1286"/>
      <c r="I43" s="107">
        <v>1974</v>
      </c>
      <c r="J43" s="108">
        <v>1831</v>
      </c>
      <c r="K43" s="108">
        <v>1857</v>
      </c>
      <c r="L43" s="108">
        <v>1877</v>
      </c>
      <c r="M43" s="109">
        <v>1759</v>
      </c>
    </row>
    <row r="44" spans="2:13" ht="27.75" customHeight="1" x14ac:dyDescent="0.15">
      <c r="B44" s="1279"/>
      <c r="C44" s="1280"/>
      <c r="D44" s="106"/>
      <c r="E44" s="1285" t="s">
        <v>34</v>
      </c>
      <c r="F44" s="1285"/>
      <c r="G44" s="1285"/>
      <c r="H44" s="1286"/>
      <c r="I44" s="107">
        <v>252</v>
      </c>
      <c r="J44" s="108">
        <v>217</v>
      </c>
      <c r="K44" s="108">
        <v>187</v>
      </c>
      <c r="L44" s="108">
        <v>159</v>
      </c>
      <c r="M44" s="109">
        <v>130</v>
      </c>
    </row>
    <row r="45" spans="2:13" ht="27.75" customHeight="1" x14ac:dyDescent="0.15">
      <c r="B45" s="1279"/>
      <c r="C45" s="1280"/>
      <c r="D45" s="106"/>
      <c r="E45" s="1285" t="s">
        <v>35</v>
      </c>
      <c r="F45" s="1285"/>
      <c r="G45" s="1285"/>
      <c r="H45" s="1286"/>
      <c r="I45" s="107">
        <v>337</v>
      </c>
      <c r="J45" s="108">
        <v>302</v>
      </c>
      <c r="K45" s="108">
        <v>319</v>
      </c>
      <c r="L45" s="108">
        <v>287</v>
      </c>
      <c r="M45" s="109">
        <v>288</v>
      </c>
    </row>
    <row r="46" spans="2:13" ht="27.75" customHeight="1" x14ac:dyDescent="0.15">
      <c r="B46" s="1279"/>
      <c r="C46" s="1280"/>
      <c r="D46" s="110"/>
      <c r="E46" s="1285" t="s">
        <v>36</v>
      </c>
      <c r="F46" s="1285"/>
      <c r="G46" s="1285"/>
      <c r="H46" s="1286"/>
      <c r="I46" s="107" t="s">
        <v>527</v>
      </c>
      <c r="J46" s="108" t="s">
        <v>527</v>
      </c>
      <c r="K46" s="108" t="s">
        <v>527</v>
      </c>
      <c r="L46" s="108" t="s">
        <v>527</v>
      </c>
      <c r="M46" s="109" t="s">
        <v>527</v>
      </c>
    </row>
    <row r="47" spans="2:13" ht="27.75" customHeight="1" x14ac:dyDescent="0.15">
      <c r="B47" s="1279"/>
      <c r="C47" s="1280"/>
      <c r="D47" s="111"/>
      <c r="E47" s="1287" t="s">
        <v>37</v>
      </c>
      <c r="F47" s="1288"/>
      <c r="G47" s="1288"/>
      <c r="H47" s="1289"/>
      <c r="I47" s="107" t="s">
        <v>527</v>
      </c>
      <c r="J47" s="108" t="s">
        <v>527</v>
      </c>
      <c r="K47" s="108" t="s">
        <v>527</v>
      </c>
      <c r="L47" s="108" t="s">
        <v>527</v>
      </c>
      <c r="M47" s="109" t="s">
        <v>527</v>
      </c>
    </row>
    <row r="48" spans="2:13" ht="27.75" customHeight="1" x14ac:dyDescent="0.15">
      <c r="B48" s="1279"/>
      <c r="C48" s="1280"/>
      <c r="D48" s="106"/>
      <c r="E48" s="1285" t="s">
        <v>38</v>
      </c>
      <c r="F48" s="1285"/>
      <c r="G48" s="1285"/>
      <c r="H48" s="1286"/>
      <c r="I48" s="107" t="s">
        <v>527</v>
      </c>
      <c r="J48" s="108" t="s">
        <v>527</v>
      </c>
      <c r="K48" s="108" t="s">
        <v>527</v>
      </c>
      <c r="L48" s="108" t="s">
        <v>527</v>
      </c>
      <c r="M48" s="109" t="s">
        <v>527</v>
      </c>
    </row>
    <row r="49" spans="2:13" ht="27.75" customHeight="1" x14ac:dyDescent="0.15">
      <c r="B49" s="1281"/>
      <c r="C49" s="1282"/>
      <c r="D49" s="106"/>
      <c r="E49" s="1285" t="s">
        <v>39</v>
      </c>
      <c r="F49" s="1285"/>
      <c r="G49" s="1285"/>
      <c r="H49" s="1286"/>
      <c r="I49" s="107" t="s">
        <v>527</v>
      </c>
      <c r="J49" s="108" t="s">
        <v>527</v>
      </c>
      <c r="K49" s="108" t="s">
        <v>527</v>
      </c>
      <c r="L49" s="108" t="s">
        <v>527</v>
      </c>
      <c r="M49" s="109" t="s">
        <v>527</v>
      </c>
    </row>
    <row r="50" spans="2:13" ht="27.75" customHeight="1" x14ac:dyDescent="0.15">
      <c r="B50" s="1290" t="s">
        <v>40</v>
      </c>
      <c r="C50" s="1291"/>
      <c r="D50" s="112"/>
      <c r="E50" s="1285" t="s">
        <v>41</v>
      </c>
      <c r="F50" s="1285"/>
      <c r="G50" s="1285"/>
      <c r="H50" s="1286"/>
      <c r="I50" s="107">
        <v>1583</v>
      </c>
      <c r="J50" s="108">
        <v>1771</v>
      </c>
      <c r="K50" s="108">
        <v>2253</v>
      </c>
      <c r="L50" s="108">
        <v>2414</v>
      </c>
      <c r="M50" s="109">
        <v>2443</v>
      </c>
    </row>
    <row r="51" spans="2:13" ht="27.75" customHeight="1" x14ac:dyDescent="0.15">
      <c r="B51" s="1279"/>
      <c r="C51" s="1280"/>
      <c r="D51" s="106"/>
      <c r="E51" s="1285" t="s">
        <v>42</v>
      </c>
      <c r="F51" s="1285"/>
      <c r="G51" s="1285"/>
      <c r="H51" s="1286"/>
      <c r="I51" s="107">
        <v>66</v>
      </c>
      <c r="J51" s="108">
        <v>52</v>
      </c>
      <c r="K51" s="108">
        <v>38</v>
      </c>
      <c r="L51" s="108">
        <v>28</v>
      </c>
      <c r="M51" s="109">
        <v>19</v>
      </c>
    </row>
    <row r="52" spans="2:13" ht="27.75" customHeight="1" x14ac:dyDescent="0.15">
      <c r="B52" s="1281"/>
      <c r="C52" s="1282"/>
      <c r="D52" s="106"/>
      <c r="E52" s="1285" t="s">
        <v>43</v>
      </c>
      <c r="F52" s="1285"/>
      <c r="G52" s="1285"/>
      <c r="H52" s="1286"/>
      <c r="I52" s="107">
        <v>3315</v>
      </c>
      <c r="J52" s="108">
        <v>3404</v>
      </c>
      <c r="K52" s="108">
        <v>3638</v>
      </c>
      <c r="L52" s="108">
        <v>3702</v>
      </c>
      <c r="M52" s="109">
        <v>3830</v>
      </c>
    </row>
    <row r="53" spans="2:13" ht="27.75" customHeight="1" thickBot="1" x14ac:dyDescent="0.2">
      <c r="B53" s="1292" t="s">
        <v>44</v>
      </c>
      <c r="C53" s="1293"/>
      <c r="D53" s="113"/>
      <c r="E53" s="1294" t="s">
        <v>45</v>
      </c>
      <c r="F53" s="1294"/>
      <c r="G53" s="1294"/>
      <c r="H53" s="1295"/>
      <c r="I53" s="114">
        <v>-420</v>
      </c>
      <c r="J53" s="115">
        <v>-734</v>
      </c>
      <c r="K53" s="115">
        <v>-1041</v>
      </c>
      <c r="L53" s="115">
        <v>-969</v>
      </c>
      <c r="M53" s="116">
        <v>-1222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4YqHmaGqWZ/7VO0U0GyTnpv3HYehGKnrFZiWl1ABkj0XbuoVJbNQi+ekPGzvT8JTlykjaVcRYp0ckOoImnxqLQ==" saltValue="MZoNqOro7kbJrTx0Dnvm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1" zoomScale="55" zoomScaleNormal="5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4" t="s">
        <v>48</v>
      </c>
      <c r="D55" s="1304"/>
      <c r="E55" s="1305"/>
      <c r="F55" s="128">
        <v>1572</v>
      </c>
      <c r="G55" s="128">
        <v>1566</v>
      </c>
      <c r="H55" s="129">
        <v>1566</v>
      </c>
    </row>
    <row r="56" spans="2:8" ht="52.5" customHeight="1" x14ac:dyDescent="0.15">
      <c r="B56" s="130"/>
      <c r="C56" s="1306" t="s">
        <v>49</v>
      </c>
      <c r="D56" s="1306"/>
      <c r="E56" s="1307"/>
      <c r="F56" s="131">
        <v>236</v>
      </c>
      <c r="G56" s="131">
        <v>236</v>
      </c>
      <c r="H56" s="132">
        <v>236</v>
      </c>
    </row>
    <row r="57" spans="2:8" ht="53.25" customHeight="1" x14ac:dyDescent="0.15">
      <c r="B57" s="130"/>
      <c r="C57" s="1308" t="s">
        <v>50</v>
      </c>
      <c r="D57" s="1308"/>
      <c r="E57" s="1309"/>
      <c r="F57" s="133">
        <v>303</v>
      </c>
      <c r="G57" s="133">
        <v>445</v>
      </c>
      <c r="H57" s="134">
        <v>460</v>
      </c>
    </row>
    <row r="58" spans="2:8" ht="45.75" customHeight="1" x14ac:dyDescent="0.15">
      <c r="B58" s="135"/>
      <c r="C58" s="1296" t="s">
        <v>600</v>
      </c>
      <c r="D58" s="1297"/>
      <c r="E58" s="1298"/>
      <c r="F58" s="136">
        <v>220</v>
      </c>
      <c r="G58" s="136">
        <v>358</v>
      </c>
      <c r="H58" s="137">
        <v>367</v>
      </c>
    </row>
    <row r="59" spans="2:8" ht="45.75" customHeight="1" x14ac:dyDescent="0.15">
      <c r="B59" s="135"/>
      <c r="C59" s="1296" t="s">
        <v>601</v>
      </c>
      <c r="D59" s="1297"/>
      <c r="E59" s="1298"/>
      <c r="F59" s="136">
        <v>25</v>
      </c>
      <c r="G59" s="136">
        <v>24</v>
      </c>
      <c r="H59" s="137">
        <v>24</v>
      </c>
    </row>
    <row r="60" spans="2:8" ht="45.75" customHeight="1" x14ac:dyDescent="0.15">
      <c r="B60" s="135"/>
      <c r="C60" s="1296" t="s">
        <v>602</v>
      </c>
      <c r="D60" s="1297"/>
      <c r="E60" s="1298"/>
      <c r="F60" s="136">
        <v>25</v>
      </c>
      <c r="G60" s="136">
        <v>26</v>
      </c>
      <c r="H60" s="137">
        <v>21</v>
      </c>
    </row>
    <row r="61" spans="2:8" ht="45.75" customHeight="1" x14ac:dyDescent="0.15">
      <c r="B61" s="135"/>
      <c r="C61" s="1296" t="s">
        <v>603</v>
      </c>
      <c r="D61" s="1297"/>
      <c r="E61" s="1298"/>
      <c r="F61" s="136">
        <v>12</v>
      </c>
      <c r="G61" s="136">
        <v>12</v>
      </c>
      <c r="H61" s="137">
        <v>12</v>
      </c>
    </row>
    <row r="62" spans="2:8" ht="45.75" customHeight="1" thickBot="1" x14ac:dyDescent="0.2">
      <c r="B62" s="138"/>
      <c r="C62" s="1299" t="s">
        <v>604</v>
      </c>
      <c r="D62" s="1300"/>
      <c r="E62" s="1301"/>
      <c r="F62" s="139">
        <v>8</v>
      </c>
      <c r="G62" s="139">
        <v>12</v>
      </c>
      <c r="H62" s="140">
        <v>12</v>
      </c>
    </row>
    <row r="63" spans="2:8" ht="52.5" customHeight="1" thickBot="1" x14ac:dyDescent="0.2">
      <c r="B63" s="141"/>
      <c r="C63" s="1302" t="s">
        <v>51</v>
      </c>
      <c r="D63" s="1302"/>
      <c r="E63" s="1303"/>
      <c r="F63" s="142">
        <v>2111</v>
      </c>
      <c r="G63" s="142">
        <v>2247</v>
      </c>
      <c r="H63" s="143">
        <v>2262</v>
      </c>
    </row>
    <row r="64" spans="2:8" ht="15" customHeight="1" x14ac:dyDescent="0.15"/>
  </sheetData>
  <sheetProtection algorithmName="SHA-512" hashValue="E4IlSsq/aimTM5X2JvqSQ/W9cMKmjg5Z+e77wto981zYGpfGbOxU0vB9A+D2GGyZMoQ40EpOyRgz4s73TCYjIA==" saltValue="6Xm0MtCB5W951ij9zZyx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A1:WZM160"/>
  <sheetViews>
    <sheetView showGridLines="0" tabSelected="1" zoomScale="85" zoomScaleNormal="85" zoomScaleSheetLayoutView="55" workbookViewId="0">
      <selection activeCell="C61" sqref="C61:E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5"/>
      <c r="G51" s="1318"/>
      <c r="H51" s="1318"/>
      <c r="I51" s="1331"/>
      <c r="J51" s="1331"/>
      <c r="K51" s="1317"/>
      <c r="L51" s="1317"/>
      <c r="M51" s="1317"/>
      <c r="N51" s="1317"/>
      <c r="AM51" s="404"/>
      <c r="AN51" s="1313" t="s">
        <v>609</v>
      </c>
      <c r="AO51" s="1313"/>
      <c r="AP51" s="1313"/>
      <c r="AQ51" s="1313"/>
      <c r="AR51" s="1313"/>
      <c r="AS51" s="1313"/>
      <c r="AT51" s="1313"/>
      <c r="AU51" s="1313"/>
      <c r="AV51" s="1313"/>
      <c r="AW51" s="1313"/>
      <c r="AX51" s="1313"/>
      <c r="AY51" s="1313"/>
      <c r="AZ51" s="1313"/>
      <c r="BA51" s="1313"/>
      <c r="BB51" s="1313" t="s">
        <v>610</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612</v>
      </c>
      <c r="BC53" s="1313"/>
      <c r="BD53" s="1313"/>
      <c r="BE53" s="1313"/>
      <c r="BF53" s="1313"/>
      <c r="BG53" s="1313"/>
      <c r="BH53" s="1313"/>
      <c r="BI53" s="1313"/>
      <c r="BJ53" s="1313"/>
      <c r="BK53" s="1313"/>
      <c r="BL53" s="1313"/>
      <c r="BM53" s="1313"/>
      <c r="BN53" s="1313"/>
      <c r="BO53" s="1313"/>
      <c r="BP53" s="1310">
        <v>51.3</v>
      </c>
      <c r="BQ53" s="1310"/>
      <c r="BR53" s="1310"/>
      <c r="BS53" s="1310"/>
      <c r="BT53" s="1310"/>
      <c r="BU53" s="1310"/>
      <c r="BV53" s="1310"/>
      <c r="BW53" s="1310"/>
      <c r="BX53" s="1310">
        <v>56.2</v>
      </c>
      <c r="BY53" s="1310"/>
      <c r="BZ53" s="1310"/>
      <c r="CA53" s="1310"/>
      <c r="CB53" s="1310"/>
      <c r="CC53" s="1310"/>
      <c r="CD53" s="1310"/>
      <c r="CE53" s="1310"/>
      <c r="CF53" s="1310">
        <v>57</v>
      </c>
      <c r="CG53" s="1310"/>
      <c r="CH53" s="1310"/>
      <c r="CI53" s="1310"/>
      <c r="CJ53" s="1310"/>
      <c r="CK53" s="1310"/>
      <c r="CL53" s="1310"/>
      <c r="CM53" s="1310"/>
      <c r="CN53" s="1310">
        <v>58.2</v>
      </c>
      <c r="CO53" s="1310"/>
      <c r="CP53" s="1310"/>
      <c r="CQ53" s="1310"/>
      <c r="CR53" s="1310"/>
      <c r="CS53" s="1310"/>
      <c r="CT53" s="1310"/>
      <c r="CU53" s="1310"/>
      <c r="CV53" s="1310">
        <v>59.2</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613</v>
      </c>
      <c r="AO55" s="1315"/>
      <c r="AP55" s="1315"/>
      <c r="AQ55" s="1315"/>
      <c r="AR55" s="1315"/>
      <c r="AS55" s="1315"/>
      <c r="AT55" s="1315"/>
      <c r="AU55" s="1315"/>
      <c r="AV55" s="1315"/>
      <c r="AW55" s="1315"/>
      <c r="AX55" s="1315"/>
      <c r="AY55" s="1315"/>
      <c r="AZ55" s="1315"/>
      <c r="BA55" s="1315"/>
      <c r="BB55" s="1313" t="s">
        <v>614</v>
      </c>
      <c r="BC55" s="1313"/>
      <c r="BD55" s="1313"/>
      <c r="BE55" s="1313"/>
      <c r="BF55" s="1313"/>
      <c r="BG55" s="1313"/>
      <c r="BH55" s="1313"/>
      <c r="BI55" s="1313"/>
      <c r="BJ55" s="1313"/>
      <c r="BK55" s="1313"/>
      <c r="BL55" s="1313"/>
      <c r="BM55" s="1313"/>
      <c r="BN55" s="1313"/>
      <c r="BO55" s="1313"/>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611</v>
      </c>
      <c r="BC57" s="1313"/>
      <c r="BD57" s="1313"/>
      <c r="BE57" s="1313"/>
      <c r="BF57" s="1313"/>
      <c r="BG57" s="1313"/>
      <c r="BH57" s="1313"/>
      <c r="BI57" s="1313"/>
      <c r="BJ57" s="1313"/>
      <c r="BK57" s="1313"/>
      <c r="BL57" s="1313"/>
      <c r="BM57" s="1313"/>
      <c r="BN57" s="1313"/>
      <c r="BO57" s="1313"/>
      <c r="BP57" s="1310">
        <v>55.8</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609</v>
      </c>
      <c r="AO73" s="1313"/>
      <c r="AP73" s="1313"/>
      <c r="AQ73" s="1313"/>
      <c r="AR73" s="1313"/>
      <c r="AS73" s="1313"/>
      <c r="AT73" s="1313"/>
      <c r="AU73" s="1313"/>
      <c r="AV73" s="1313"/>
      <c r="AW73" s="1313"/>
      <c r="AX73" s="1313"/>
      <c r="AY73" s="1313"/>
      <c r="AZ73" s="1313"/>
      <c r="BA73" s="1313"/>
      <c r="BB73" s="1313" t="s">
        <v>610</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616</v>
      </c>
      <c r="BC75" s="1313"/>
      <c r="BD75" s="1313"/>
      <c r="BE75" s="1313"/>
      <c r="BF75" s="1313"/>
      <c r="BG75" s="1313"/>
      <c r="BH75" s="1313"/>
      <c r="BI75" s="1313"/>
      <c r="BJ75" s="1313"/>
      <c r="BK75" s="1313"/>
      <c r="BL75" s="1313"/>
      <c r="BM75" s="1313"/>
      <c r="BN75" s="1313"/>
      <c r="BO75" s="1313"/>
      <c r="BP75" s="1310">
        <v>17.7</v>
      </c>
      <c r="BQ75" s="1310"/>
      <c r="BR75" s="1310"/>
      <c r="BS75" s="1310"/>
      <c r="BT75" s="1310"/>
      <c r="BU75" s="1310"/>
      <c r="BV75" s="1310"/>
      <c r="BW75" s="1310"/>
      <c r="BX75" s="1310">
        <v>14.9</v>
      </c>
      <c r="BY75" s="1310"/>
      <c r="BZ75" s="1310"/>
      <c r="CA75" s="1310"/>
      <c r="CB75" s="1310"/>
      <c r="CC75" s="1310"/>
      <c r="CD75" s="1310"/>
      <c r="CE75" s="1310"/>
      <c r="CF75" s="1310">
        <v>11.6</v>
      </c>
      <c r="CG75" s="1310"/>
      <c r="CH75" s="1310"/>
      <c r="CI75" s="1310"/>
      <c r="CJ75" s="1310"/>
      <c r="CK75" s="1310"/>
      <c r="CL75" s="1310"/>
      <c r="CM75" s="1310"/>
      <c r="CN75" s="1310">
        <v>8.5</v>
      </c>
      <c r="CO75" s="1310"/>
      <c r="CP75" s="1310"/>
      <c r="CQ75" s="1310"/>
      <c r="CR75" s="1310"/>
      <c r="CS75" s="1310"/>
      <c r="CT75" s="1310"/>
      <c r="CU75" s="1310"/>
      <c r="CV75" s="1310">
        <v>7</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613</v>
      </c>
      <c r="AO77" s="1315"/>
      <c r="AP77" s="1315"/>
      <c r="AQ77" s="1315"/>
      <c r="AR77" s="1315"/>
      <c r="AS77" s="1315"/>
      <c r="AT77" s="1315"/>
      <c r="AU77" s="1315"/>
      <c r="AV77" s="1315"/>
      <c r="AW77" s="1315"/>
      <c r="AX77" s="1315"/>
      <c r="AY77" s="1315"/>
      <c r="AZ77" s="1315"/>
      <c r="BA77" s="1315"/>
      <c r="BB77" s="1313" t="s">
        <v>614</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617</v>
      </c>
      <c r="BC79" s="1313"/>
      <c r="BD79" s="1313"/>
      <c r="BE79" s="1313"/>
      <c r="BF79" s="1313"/>
      <c r="BG79" s="1313"/>
      <c r="BH79" s="1313"/>
      <c r="BI79" s="1313"/>
      <c r="BJ79" s="1313"/>
      <c r="BK79" s="1313"/>
      <c r="BL79" s="1313"/>
      <c r="BM79" s="1313"/>
      <c r="BN79" s="1313"/>
      <c r="BO79" s="1313"/>
      <c r="BP79" s="1310">
        <v>7.2</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4rSE7TQ16oPWySmnFkve3ZsWrl2NHFPSlQ3q1SF6ZyB8rIFTyYFE6jfdO0V+puf8o5sGy5CLgrNFNXet0nA5w==" saltValue="l6dn6680mC6pmir3CyQ4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pageSetUpPr fitToPage="1"/>
  </sheetPr>
  <dimension ref="A1:DR125"/>
  <sheetViews>
    <sheetView showGridLines="0" zoomScale="85" zoomScaleNormal="85" zoomScaleSheetLayoutView="70" workbookViewId="0">
      <selection activeCell="C61" sqref="C61:E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VkKlnRp70vttyMP+CEMSpdhzXa8sy6cY+AiALjqpGvLxbnycRZixO9nVst4AAlYvSW2qMLP6r07DGRDFvT7OkA==" saltValue="P1jS6tQURAxxYshm0kUB8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A1:DR125"/>
  <sheetViews>
    <sheetView showGridLines="0" zoomScale="85" zoomScaleNormal="85" zoomScaleSheetLayoutView="55" workbookViewId="0">
      <selection activeCell="C61" sqref="C61:E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vMq2jJvnC1BEsk7dvh3MdMmb64ajUSstEA1Me0F7K1Tedj0GJtRNlh5akUgbCWTU4dJQudluqv6TcQS/yQTRRQ==" saltValue="IQ7TV83iifE6wJiBRsAxz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55456</v>
      </c>
      <c r="E3" s="162"/>
      <c r="F3" s="163">
        <v>245039</v>
      </c>
      <c r="G3" s="164"/>
      <c r="H3" s="165"/>
    </row>
    <row r="4" spans="1:8" x14ac:dyDescent="0.15">
      <c r="A4" s="166"/>
      <c r="B4" s="167"/>
      <c r="C4" s="168"/>
      <c r="D4" s="169">
        <v>53450</v>
      </c>
      <c r="E4" s="170"/>
      <c r="F4" s="171">
        <v>108922</v>
      </c>
      <c r="G4" s="172"/>
      <c r="H4" s="173"/>
    </row>
    <row r="5" spans="1:8" x14ac:dyDescent="0.15">
      <c r="A5" s="154" t="s">
        <v>560</v>
      </c>
      <c r="B5" s="159"/>
      <c r="C5" s="160"/>
      <c r="D5" s="161">
        <v>80490</v>
      </c>
      <c r="E5" s="162"/>
      <c r="F5" s="163">
        <v>291945</v>
      </c>
      <c r="G5" s="164"/>
      <c r="H5" s="165"/>
    </row>
    <row r="6" spans="1:8" x14ac:dyDescent="0.15">
      <c r="A6" s="166"/>
      <c r="B6" s="167"/>
      <c r="C6" s="168"/>
      <c r="D6" s="169">
        <v>68386</v>
      </c>
      <c r="E6" s="170"/>
      <c r="F6" s="171">
        <v>127651</v>
      </c>
      <c r="G6" s="172"/>
      <c r="H6" s="173"/>
    </row>
    <row r="7" spans="1:8" x14ac:dyDescent="0.15">
      <c r="A7" s="154" t="s">
        <v>561</v>
      </c>
      <c r="B7" s="159"/>
      <c r="C7" s="160"/>
      <c r="D7" s="161">
        <v>194811</v>
      </c>
      <c r="E7" s="162"/>
      <c r="F7" s="163">
        <v>291173</v>
      </c>
      <c r="G7" s="164"/>
      <c r="H7" s="165"/>
    </row>
    <row r="8" spans="1:8" x14ac:dyDescent="0.15">
      <c r="A8" s="166"/>
      <c r="B8" s="167"/>
      <c r="C8" s="168"/>
      <c r="D8" s="169">
        <v>129488</v>
      </c>
      <c r="E8" s="170"/>
      <c r="F8" s="171">
        <v>119071</v>
      </c>
      <c r="G8" s="172"/>
      <c r="H8" s="173"/>
    </row>
    <row r="9" spans="1:8" x14ac:dyDescent="0.15">
      <c r="A9" s="154" t="s">
        <v>562</v>
      </c>
      <c r="B9" s="159"/>
      <c r="C9" s="160"/>
      <c r="D9" s="161">
        <v>140670</v>
      </c>
      <c r="E9" s="162"/>
      <c r="F9" s="163">
        <v>271581</v>
      </c>
      <c r="G9" s="164"/>
      <c r="H9" s="165"/>
    </row>
    <row r="10" spans="1:8" x14ac:dyDescent="0.15">
      <c r="A10" s="166"/>
      <c r="B10" s="167"/>
      <c r="C10" s="168"/>
      <c r="D10" s="169">
        <v>129201</v>
      </c>
      <c r="E10" s="170"/>
      <c r="F10" s="171">
        <v>117844</v>
      </c>
      <c r="G10" s="172"/>
      <c r="H10" s="173"/>
    </row>
    <row r="11" spans="1:8" x14ac:dyDescent="0.15">
      <c r="A11" s="154" t="s">
        <v>563</v>
      </c>
      <c r="B11" s="159"/>
      <c r="C11" s="160"/>
      <c r="D11" s="161">
        <v>98770</v>
      </c>
      <c r="E11" s="162"/>
      <c r="F11" s="163">
        <v>268375</v>
      </c>
      <c r="G11" s="164"/>
      <c r="H11" s="165"/>
    </row>
    <row r="12" spans="1:8" x14ac:dyDescent="0.15">
      <c r="A12" s="166"/>
      <c r="B12" s="167"/>
      <c r="C12" s="174"/>
      <c r="D12" s="169">
        <v>94380</v>
      </c>
      <c r="E12" s="170"/>
      <c r="F12" s="171">
        <v>119602</v>
      </c>
      <c r="G12" s="172"/>
      <c r="H12" s="173"/>
    </row>
    <row r="13" spans="1:8" x14ac:dyDescent="0.15">
      <c r="A13" s="154"/>
      <c r="B13" s="159"/>
      <c r="C13" s="175"/>
      <c r="D13" s="176">
        <v>114039</v>
      </c>
      <c r="E13" s="177"/>
      <c r="F13" s="178">
        <v>273623</v>
      </c>
      <c r="G13" s="179"/>
      <c r="H13" s="165"/>
    </row>
    <row r="14" spans="1:8" x14ac:dyDescent="0.15">
      <c r="A14" s="166"/>
      <c r="B14" s="167"/>
      <c r="C14" s="168"/>
      <c r="D14" s="169">
        <v>94981</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6.76</v>
      </c>
      <c r="C19" s="180">
        <f>ROUND(VALUE(SUBSTITUTE(実質収支比率等に係る経年分析!G$48,"▲","-")),2)</f>
        <v>10.41</v>
      </c>
      <c r="D19" s="180">
        <f>ROUND(VALUE(SUBSTITUTE(実質収支比率等に係る経年分析!H$48,"▲","-")),2)</f>
        <v>12.11</v>
      </c>
      <c r="E19" s="180">
        <f>ROUND(VALUE(SUBSTITUTE(実質収支比率等に係る経年分析!I$48,"▲","-")),2)</f>
        <v>11.14</v>
      </c>
      <c r="F19" s="180">
        <f>ROUND(VALUE(SUBSTITUTE(実質収支比率等に係る経年分析!J$48,"▲","-")),2)</f>
        <v>13.59</v>
      </c>
    </row>
    <row r="20" spans="1:11" x14ac:dyDescent="0.15">
      <c r="A20" s="180" t="s">
        <v>55</v>
      </c>
      <c r="B20" s="180">
        <f>ROUND(VALUE(SUBSTITUTE(実質収支比率等に係る経年分析!F$47,"▲","-")),2)</f>
        <v>68.38</v>
      </c>
      <c r="C20" s="180">
        <f>ROUND(VALUE(SUBSTITUTE(実質収支比率等に係る経年分析!G$47,"▲","-")),2)</f>
        <v>74.83</v>
      </c>
      <c r="D20" s="180">
        <f>ROUND(VALUE(SUBSTITUTE(実質収支比率等に係る経年分析!H$47,"▲","-")),2)</f>
        <v>73.510000000000005</v>
      </c>
      <c r="E20" s="180">
        <f>ROUND(VALUE(SUBSTITUTE(実質収支比率等に係る経年分析!I$47,"▲","-")),2)</f>
        <v>75.44</v>
      </c>
      <c r="F20" s="180">
        <f>ROUND(VALUE(SUBSTITUTE(実質収支比率等に係る経年分析!J$47,"▲","-")),2)</f>
        <v>75.540000000000006</v>
      </c>
    </row>
    <row r="21" spans="1:11" x14ac:dyDescent="0.15">
      <c r="A21" s="180" t="s">
        <v>56</v>
      </c>
      <c r="B21" s="180">
        <f>IF(ISNUMBER(VALUE(SUBSTITUTE(実質収支比率等に係る経年分析!F$49,"▲","-"))),ROUND(VALUE(SUBSTITUTE(実質収支比率等に係る経年分析!F$49,"▲","-")),2),NA())</f>
        <v>8.19</v>
      </c>
      <c r="C21" s="180">
        <f>IF(ISNUMBER(VALUE(SUBSTITUTE(実質収支比率等に係る経年分析!G$49,"▲","-"))),ROUND(VALUE(SUBSTITUTE(実質収支比率等に係る経年分析!G$49,"▲","-")),2),NA())</f>
        <v>8.15</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2.4500000000000002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375</v>
      </c>
      <c r="E42" s="182"/>
      <c r="F42" s="182"/>
      <c r="G42" s="182">
        <f>'実質公債費比率（分子）の構造'!L$52</f>
        <v>350</v>
      </c>
      <c r="H42" s="182"/>
      <c r="I42" s="182"/>
      <c r="J42" s="182">
        <f>'実質公債費比率（分子）の構造'!M$52</f>
        <v>319</v>
      </c>
      <c r="K42" s="182"/>
      <c r="L42" s="182"/>
      <c r="M42" s="182">
        <f>'実質公債費比率（分子）の構造'!N$52</f>
        <v>296</v>
      </c>
      <c r="N42" s="182"/>
      <c r="O42" s="182"/>
      <c r="P42" s="182">
        <f>'実質公債費比率（分子）の構造'!O$52</f>
        <v>289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120</v>
      </c>
      <c r="C45" s="182"/>
      <c r="D45" s="182"/>
      <c r="E45" s="182">
        <f>'実質公債費比率（分子）の構造'!L$49</f>
        <v>136</v>
      </c>
      <c r="F45" s="182"/>
      <c r="G45" s="182"/>
      <c r="H45" s="182">
        <f>'実質公債費比率（分子）の構造'!M$49</f>
        <v>139</v>
      </c>
      <c r="I45" s="182"/>
      <c r="J45" s="182"/>
      <c r="K45" s="182">
        <f>'実質公債費比率（分子）の構造'!N$49</f>
        <v>127</v>
      </c>
      <c r="L45" s="182"/>
      <c r="M45" s="182"/>
      <c r="N45" s="182">
        <f>'実質公債費比率（分子）の構造'!O$49</f>
        <v>129</v>
      </c>
      <c r="O45" s="182"/>
      <c r="P45" s="182"/>
    </row>
    <row r="46" spans="1:16" x14ac:dyDescent="0.15">
      <c r="A46" s="182" t="s">
        <v>67</v>
      </c>
      <c r="B46" s="182">
        <f>'実質公債費比率（分子）の構造'!K$48</f>
        <v>125</v>
      </c>
      <c r="C46" s="182"/>
      <c r="D46" s="182"/>
      <c r="E46" s="182">
        <f>'実質公債費比率（分子）の構造'!L$48</f>
        <v>121</v>
      </c>
      <c r="F46" s="182"/>
      <c r="G46" s="182"/>
      <c r="H46" s="182">
        <f>'実質公債費比率（分子）の構造'!M$48</f>
        <v>109</v>
      </c>
      <c r="I46" s="182"/>
      <c r="J46" s="182"/>
      <c r="K46" s="182">
        <f>'実質公債費比率（分子）の構造'!N$48</f>
        <v>99</v>
      </c>
      <c r="L46" s="182"/>
      <c r="M46" s="182"/>
      <c r="N46" s="182">
        <f>'実質公債費比率（分子）の構造'!O$48</f>
        <v>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283</v>
      </c>
      <c r="F49" s="182"/>
      <c r="G49" s="182"/>
      <c r="H49" s="182">
        <f>'実質公債費比率（分子）の構造'!M$45</f>
        <v>236</v>
      </c>
      <c r="I49" s="182"/>
      <c r="J49" s="182"/>
      <c r="K49" s="182">
        <f>'実質公債費比率（分子）の構造'!N$45</f>
        <v>181</v>
      </c>
      <c r="L49" s="182"/>
      <c r="M49" s="182"/>
      <c r="N49" s="182">
        <f>'実質公債費比率（分子）の構造'!O$45</f>
        <v>172</v>
      </c>
      <c r="O49" s="182"/>
      <c r="P49" s="182"/>
    </row>
    <row r="50" spans="1:16" x14ac:dyDescent="0.15">
      <c r="A50" s="182" t="s">
        <v>71</v>
      </c>
      <c r="B50" s="182" t="e">
        <f>NA()</f>
        <v>#N/A</v>
      </c>
      <c r="C50" s="182">
        <f>IF(ISNUMBER('実質公債費比率（分子）の構造'!K$53),'実質公債費比率（分子）の構造'!K$53,NA())</f>
        <v>289</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3315</v>
      </c>
      <c r="E56" s="181"/>
      <c r="F56" s="181"/>
      <c r="G56" s="181">
        <f>'将来負担比率（分子）の構造'!J$52</f>
        <v>3404</v>
      </c>
      <c r="H56" s="181"/>
      <c r="I56" s="181"/>
      <c r="J56" s="181">
        <f>'将来負担比率（分子）の構造'!K$52</f>
        <v>3638</v>
      </c>
      <c r="K56" s="181"/>
      <c r="L56" s="181"/>
      <c r="M56" s="181">
        <f>'将来負担比率（分子）の構造'!L$52</f>
        <v>3702</v>
      </c>
      <c r="N56" s="181"/>
      <c r="O56" s="181"/>
      <c r="P56" s="181">
        <f>'将来負担比率（分子）の構造'!M$52</f>
        <v>3830</v>
      </c>
    </row>
    <row r="57" spans="1:16" x14ac:dyDescent="0.15">
      <c r="A57" s="181" t="s">
        <v>42</v>
      </c>
      <c r="B57" s="181"/>
      <c r="C57" s="181"/>
      <c r="D57" s="181">
        <f>'将来負担比率（分子）の構造'!I$51</f>
        <v>66</v>
      </c>
      <c r="E57" s="181"/>
      <c r="F57" s="181"/>
      <c r="G57" s="181">
        <f>'将来負担比率（分子）の構造'!J$51</f>
        <v>52</v>
      </c>
      <c r="H57" s="181"/>
      <c r="I57" s="181"/>
      <c r="J57" s="181">
        <f>'将来負担比率（分子）の構造'!K$51</f>
        <v>38</v>
      </c>
      <c r="K57" s="181"/>
      <c r="L57" s="181"/>
      <c r="M57" s="181">
        <f>'将来負担比率（分子）の構造'!L$51</f>
        <v>28</v>
      </c>
      <c r="N57" s="181"/>
      <c r="O57" s="181"/>
      <c r="P57" s="181">
        <f>'将来負担比率（分子）の構造'!M$51</f>
        <v>19</v>
      </c>
    </row>
    <row r="58" spans="1:16" x14ac:dyDescent="0.15">
      <c r="A58" s="181" t="s">
        <v>41</v>
      </c>
      <c r="B58" s="181"/>
      <c r="C58" s="181"/>
      <c r="D58" s="181">
        <f>'将来負担比率（分子）の構造'!I$50</f>
        <v>1583</v>
      </c>
      <c r="E58" s="181"/>
      <c r="F58" s="181"/>
      <c r="G58" s="181">
        <f>'将来負担比率（分子）の構造'!J$50</f>
        <v>1771</v>
      </c>
      <c r="H58" s="181"/>
      <c r="I58" s="181"/>
      <c r="J58" s="181">
        <f>'将来負担比率（分子）の構造'!K$50</f>
        <v>2253</v>
      </c>
      <c r="K58" s="181"/>
      <c r="L58" s="181"/>
      <c r="M58" s="181">
        <f>'将来負担比率（分子）の構造'!L$50</f>
        <v>2414</v>
      </c>
      <c r="N58" s="181"/>
      <c r="O58" s="181"/>
      <c r="P58" s="181">
        <f>'将来負担比率（分子）の構造'!M$50</f>
        <v>2443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v>
      </c>
      <c r="C62" s="181"/>
      <c r="D62" s="181"/>
      <c r="E62" s="181">
        <f>'将来負担比率（分子）の構造'!J$45</f>
        <v>302</v>
      </c>
      <c r="F62" s="181"/>
      <c r="G62" s="181"/>
      <c r="H62" s="181">
        <f>'将来負担比率（分子）の構造'!K$45</f>
        <v>319</v>
      </c>
      <c r="I62" s="181"/>
      <c r="J62" s="181"/>
      <c r="K62" s="181">
        <f>'将来負担比率（分子）の構造'!L$45</f>
        <v>287</v>
      </c>
      <c r="L62" s="181"/>
      <c r="M62" s="181"/>
      <c r="N62" s="181">
        <f>'将来負担比率（分子）の構造'!M$45</f>
        <v>288</v>
      </c>
      <c r="O62" s="181"/>
      <c r="P62" s="181"/>
    </row>
    <row r="63" spans="1:16" x14ac:dyDescent="0.15">
      <c r="A63" s="181" t="s">
        <v>34</v>
      </c>
      <c r="B63" s="181">
        <f>'将来負担比率（分子）の構造'!I$44</f>
        <v>252</v>
      </c>
      <c r="C63" s="181"/>
      <c r="D63" s="181"/>
      <c r="E63" s="181">
        <f>'将来負担比率（分子）の構造'!J$44</f>
        <v>217</v>
      </c>
      <c r="F63" s="181"/>
      <c r="G63" s="181"/>
      <c r="H63" s="181">
        <f>'将来負担比率（分子）の構造'!K$44</f>
        <v>187</v>
      </c>
      <c r="I63" s="181"/>
      <c r="J63" s="181"/>
      <c r="K63" s="181">
        <f>'将来負担比率（分子）の構造'!L$44</f>
        <v>159</v>
      </c>
      <c r="L63" s="181"/>
      <c r="M63" s="181"/>
      <c r="N63" s="181">
        <f>'将来負担比率（分子）の構造'!M$44</f>
        <v>130</v>
      </c>
      <c r="O63" s="181"/>
      <c r="P63" s="181"/>
    </row>
    <row r="64" spans="1:16" x14ac:dyDescent="0.15">
      <c r="A64" s="181" t="s">
        <v>33</v>
      </c>
      <c r="B64" s="181">
        <f>'将来負担比率（分子）の構造'!I$43</f>
        <v>1974</v>
      </c>
      <c r="C64" s="181"/>
      <c r="D64" s="181"/>
      <c r="E64" s="181">
        <f>'将来負担比率（分子）の構造'!J$43</f>
        <v>1831</v>
      </c>
      <c r="F64" s="181"/>
      <c r="G64" s="181"/>
      <c r="H64" s="181">
        <f>'将来負担比率（分子）の構造'!K$43</f>
        <v>1857</v>
      </c>
      <c r="I64" s="181"/>
      <c r="J64" s="181"/>
      <c r="K64" s="181">
        <f>'将来負担比率（分子）の構造'!L$43</f>
        <v>1877</v>
      </c>
      <c r="L64" s="181"/>
      <c r="M64" s="181"/>
      <c r="N64" s="181">
        <f>'将来負担比率（分子）の構造'!M$43</f>
        <v>1759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1982</v>
      </c>
      <c r="C66" s="181"/>
      <c r="D66" s="181"/>
      <c r="E66" s="181">
        <f>'将来負担比率（分子）の構造'!J$41</f>
        <v>2145</v>
      </c>
      <c r="F66" s="181"/>
      <c r="G66" s="181"/>
      <c r="H66" s="181">
        <f>'将来負担比率（分子）の構造'!K$41</f>
        <v>2525</v>
      </c>
      <c r="I66" s="181"/>
      <c r="J66" s="181"/>
      <c r="K66" s="181">
        <f>'将来負担比率（分子）の構造'!L$41</f>
        <v>2853</v>
      </c>
      <c r="L66" s="181"/>
      <c r="M66" s="181"/>
      <c r="N66" s="181">
        <f>'将来負担比率（分子）の構造'!M$41</f>
        <v>2894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1572</v>
      </c>
      <c r="C72" s="185">
        <f>基金残高に係る経年分析!G55</f>
        <v>1566</v>
      </c>
      <c r="D72" s="185">
        <f>基金残高に係る経年分析!H55</f>
        <v>1566</v>
      </c>
    </row>
    <row r="73" spans="1:16" x14ac:dyDescent="0.15">
      <c r="A73" s="184" t="s">
        <v>78</v>
      </c>
      <c r="B73" s="185">
        <f>基金残高に係る経年分析!F56</f>
        <v>236</v>
      </c>
      <c r="C73" s="185">
        <f>基金残高に係る経年分析!G56</f>
        <v>236</v>
      </c>
      <c r="D73" s="185">
        <f>基金残高に係る経年分析!H56</f>
        <v>236</v>
      </c>
    </row>
    <row r="74" spans="1:16" x14ac:dyDescent="0.15">
      <c r="A74" s="184" t="s">
        <v>79</v>
      </c>
      <c r="B74" s="185">
        <f>基金残高に係る経年分析!F57</f>
        <v>303</v>
      </c>
      <c r="C74" s="185">
        <f>基金残高に係る経年分析!G57</f>
        <v>445</v>
      </c>
      <c r="D74" s="185">
        <f>基金残高に係る経年分析!H57</f>
        <v>460</v>
      </c>
    </row>
  </sheetData>
  <sheetProtection algorithmName="SHA-512" hashValue="F8F2/310QpYH6A/d65fcl3Kvdz8/8C/df6u4/KKNL3XT27qEophBpeOJ9NtaNEZ2l/nY1MYjFTDB3yILkEP1bw==" saltValue="XwOWGYxbcHlyXo3msbJq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345613</v>
      </c>
      <c r="S5" s="673"/>
      <c r="T5" s="673"/>
      <c r="U5" s="673"/>
      <c r="V5" s="673"/>
      <c r="W5" s="673"/>
      <c r="X5" s="673"/>
      <c r="Y5" s="674"/>
      <c r="Z5" s="675">
        <v>9.6999999999999993</v>
      </c>
      <c r="AA5" s="675"/>
      <c r="AB5" s="675"/>
      <c r="AC5" s="675"/>
      <c r="AD5" s="676">
        <v>345613</v>
      </c>
      <c r="AE5" s="676"/>
      <c r="AF5" s="676"/>
      <c r="AG5" s="676"/>
      <c r="AH5" s="676"/>
      <c r="AI5" s="676"/>
      <c r="AJ5" s="676"/>
      <c r="AK5" s="676"/>
      <c r="AL5" s="677">
        <v>17</v>
      </c>
      <c r="AM5" s="678"/>
      <c r="AN5" s="678"/>
      <c r="AO5" s="679"/>
      <c r="AP5" s="669" t="s">
        <v>225</v>
      </c>
      <c r="AQ5" s="670"/>
      <c r="AR5" s="670"/>
      <c r="AS5" s="670"/>
      <c r="AT5" s="670"/>
      <c r="AU5" s="670"/>
      <c r="AV5" s="670"/>
      <c r="AW5" s="670"/>
      <c r="AX5" s="670"/>
      <c r="AY5" s="670"/>
      <c r="AZ5" s="670"/>
      <c r="BA5" s="670"/>
      <c r="BB5" s="670"/>
      <c r="BC5" s="670"/>
      <c r="BD5" s="670"/>
      <c r="BE5" s="670"/>
      <c r="BF5" s="671"/>
      <c r="BG5" s="683">
        <v>345613</v>
      </c>
      <c r="BH5" s="684"/>
      <c r="BI5" s="684"/>
      <c r="BJ5" s="684"/>
      <c r="BK5" s="684"/>
      <c r="BL5" s="684"/>
      <c r="BM5" s="684"/>
      <c r="BN5" s="685"/>
      <c r="BO5" s="686">
        <v>100</v>
      </c>
      <c r="BP5" s="686"/>
      <c r="BQ5" s="686"/>
      <c r="BR5" s="686"/>
      <c r="BS5" s="687">
        <v>14107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42388</v>
      </c>
      <c r="S6" s="684"/>
      <c r="T6" s="684"/>
      <c r="U6" s="684"/>
      <c r="V6" s="684"/>
      <c r="W6" s="684"/>
      <c r="X6" s="684"/>
      <c r="Y6" s="685"/>
      <c r="Z6" s="686">
        <v>1.2</v>
      </c>
      <c r="AA6" s="686"/>
      <c r="AB6" s="686"/>
      <c r="AC6" s="686"/>
      <c r="AD6" s="687">
        <v>42388</v>
      </c>
      <c r="AE6" s="687"/>
      <c r="AF6" s="687"/>
      <c r="AG6" s="687"/>
      <c r="AH6" s="687"/>
      <c r="AI6" s="687"/>
      <c r="AJ6" s="687"/>
      <c r="AK6" s="687"/>
      <c r="AL6" s="688">
        <v>2.1</v>
      </c>
      <c r="AM6" s="689"/>
      <c r="AN6" s="689"/>
      <c r="AO6" s="690"/>
      <c r="AP6" s="680" t="s">
        <v>230</v>
      </c>
      <c r="AQ6" s="681"/>
      <c r="AR6" s="681"/>
      <c r="AS6" s="681"/>
      <c r="AT6" s="681"/>
      <c r="AU6" s="681"/>
      <c r="AV6" s="681"/>
      <c r="AW6" s="681"/>
      <c r="AX6" s="681"/>
      <c r="AY6" s="681"/>
      <c r="AZ6" s="681"/>
      <c r="BA6" s="681"/>
      <c r="BB6" s="681"/>
      <c r="BC6" s="681"/>
      <c r="BD6" s="681"/>
      <c r="BE6" s="681"/>
      <c r="BF6" s="682"/>
      <c r="BG6" s="683">
        <v>345613</v>
      </c>
      <c r="BH6" s="684"/>
      <c r="BI6" s="684"/>
      <c r="BJ6" s="684"/>
      <c r="BK6" s="684"/>
      <c r="BL6" s="684"/>
      <c r="BM6" s="684"/>
      <c r="BN6" s="685"/>
      <c r="BO6" s="686">
        <v>100</v>
      </c>
      <c r="BP6" s="686"/>
      <c r="BQ6" s="686"/>
      <c r="BR6" s="686"/>
      <c r="BS6" s="687">
        <v>14107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62643</v>
      </c>
      <c r="CS6" s="684"/>
      <c r="CT6" s="684"/>
      <c r="CU6" s="684"/>
      <c r="CV6" s="684"/>
      <c r="CW6" s="684"/>
      <c r="CX6" s="684"/>
      <c r="CY6" s="685"/>
      <c r="CZ6" s="677">
        <v>1.9</v>
      </c>
      <c r="DA6" s="678"/>
      <c r="DB6" s="678"/>
      <c r="DC6" s="697"/>
      <c r="DD6" s="692" t="s">
        <v>136</v>
      </c>
      <c r="DE6" s="684"/>
      <c r="DF6" s="684"/>
      <c r="DG6" s="684"/>
      <c r="DH6" s="684"/>
      <c r="DI6" s="684"/>
      <c r="DJ6" s="684"/>
      <c r="DK6" s="684"/>
      <c r="DL6" s="684"/>
      <c r="DM6" s="684"/>
      <c r="DN6" s="684"/>
      <c r="DO6" s="684"/>
      <c r="DP6" s="685"/>
      <c r="DQ6" s="692">
        <v>62382</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308</v>
      </c>
      <c r="S7" s="684"/>
      <c r="T7" s="684"/>
      <c r="U7" s="684"/>
      <c r="V7" s="684"/>
      <c r="W7" s="684"/>
      <c r="X7" s="684"/>
      <c r="Y7" s="685"/>
      <c r="Z7" s="686">
        <v>0</v>
      </c>
      <c r="AA7" s="686"/>
      <c r="AB7" s="686"/>
      <c r="AC7" s="686"/>
      <c r="AD7" s="687">
        <v>308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109578</v>
      </c>
      <c r="BH7" s="684"/>
      <c r="BI7" s="684"/>
      <c r="BJ7" s="684"/>
      <c r="BK7" s="684"/>
      <c r="BL7" s="684"/>
      <c r="BM7" s="684"/>
      <c r="BN7" s="685"/>
      <c r="BO7" s="686">
        <v>31.7</v>
      </c>
      <c r="BP7" s="686"/>
      <c r="BQ7" s="686"/>
      <c r="BR7" s="686"/>
      <c r="BS7" s="687" t="s">
        <v>127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829995</v>
      </c>
      <c r="CS7" s="684"/>
      <c r="CT7" s="684"/>
      <c r="CU7" s="684"/>
      <c r="CV7" s="684"/>
      <c r="CW7" s="684"/>
      <c r="CX7" s="684"/>
      <c r="CY7" s="685"/>
      <c r="CZ7" s="686">
        <v>25.2</v>
      </c>
      <c r="DA7" s="686"/>
      <c r="DB7" s="686"/>
      <c r="DC7" s="686"/>
      <c r="DD7" s="692">
        <v>185454</v>
      </c>
      <c r="DE7" s="684"/>
      <c r="DF7" s="684"/>
      <c r="DG7" s="684"/>
      <c r="DH7" s="684"/>
      <c r="DI7" s="684"/>
      <c r="DJ7" s="684"/>
      <c r="DK7" s="684"/>
      <c r="DL7" s="684"/>
      <c r="DM7" s="684"/>
      <c r="DN7" s="684"/>
      <c r="DO7" s="684"/>
      <c r="DP7" s="685"/>
      <c r="DQ7" s="692">
        <v>547773</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1092</v>
      </c>
      <c r="S8" s="684"/>
      <c r="T8" s="684"/>
      <c r="U8" s="684"/>
      <c r="V8" s="684"/>
      <c r="W8" s="684"/>
      <c r="X8" s="684"/>
      <c r="Y8" s="685"/>
      <c r="Z8" s="686">
        <v>0</v>
      </c>
      <c r="AA8" s="686"/>
      <c r="AB8" s="686"/>
      <c r="AC8" s="686"/>
      <c r="AD8" s="687">
        <v>1092</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4990</v>
      </c>
      <c r="BH8" s="684"/>
      <c r="BI8" s="684"/>
      <c r="BJ8" s="684"/>
      <c r="BK8" s="684"/>
      <c r="BL8" s="684"/>
      <c r="BM8" s="684"/>
      <c r="BN8" s="685"/>
      <c r="BO8" s="686">
        <v>1.4</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617414</v>
      </c>
      <c r="CS8" s="684"/>
      <c r="CT8" s="684"/>
      <c r="CU8" s="684"/>
      <c r="CV8" s="684"/>
      <c r="CW8" s="684"/>
      <c r="CX8" s="684"/>
      <c r="CY8" s="685"/>
      <c r="CZ8" s="686">
        <v>18.8</v>
      </c>
      <c r="DA8" s="686"/>
      <c r="DB8" s="686"/>
      <c r="DC8" s="686"/>
      <c r="DD8" s="692">
        <v>2090</v>
      </c>
      <c r="DE8" s="684"/>
      <c r="DF8" s="684"/>
      <c r="DG8" s="684"/>
      <c r="DH8" s="684"/>
      <c r="DI8" s="684"/>
      <c r="DJ8" s="684"/>
      <c r="DK8" s="684"/>
      <c r="DL8" s="684"/>
      <c r="DM8" s="684"/>
      <c r="DN8" s="684"/>
      <c r="DO8" s="684"/>
      <c r="DP8" s="685"/>
      <c r="DQ8" s="692">
        <v>390389</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765</v>
      </c>
      <c r="S9" s="684"/>
      <c r="T9" s="684"/>
      <c r="U9" s="684"/>
      <c r="V9" s="684"/>
      <c r="W9" s="684"/>
      <c r="X9" s="684"/>
      <c r="Y9" s="685"/>
      <c r="Z9" s="686">
        <v>0</v>
      </c>
      <c r="AA9" s="686"/>
      <c r="AB9" s="686"/>
      <c r="AC9" s="686"/>
      <c r="AD9" s="687">
        <v>765</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89656</v>
      </c>
      <c r="BH9" s="684"/>
      <c r="BI9" s="684"/>
      <c r="BJ9" s="684"/>
      <c r="BK9" s="684"/>
      <c r="BL9" s="684"/>
      <c r="BM9" s="684"/>
      <c r="BN9" s="685"/>
      <c r="BO9" s="686">
        <v>25.9</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538164</v>
      </c>
      <c r="CS9" s="684"/>
      <c r="CT9" s="684"/>
      <c r="CU9" s="684"/>
      <c r="CV9" s="684"/>
      <c r="CW9" s="684"/>
      <c r="CX9" s="684"/>
      <c r="CY9" s="685"/>
      <c r="CZ9" s="686">
        <v>16.3</v>
      </c>
      <c r="DA9" s="686"/>
      <c r="DB9" s="686"/>
      <c r="DC9" s="686"/>
      <c r="DD9" s="692" t="s">
        <v>136</v>
      </c>
      <c r="DE9" s="684"/>
      <c r="DF9" s="684"/>
      <c r="DG9" s="684"/>
      <c r="DH9" s="684"/>
      <c r="DI9" s="684"/>
      <c r="DJ9" s="684"/>
      <c r="DK9" s="684"/>
      <c r="DL9" s="684"/>
      <c r="DM9" s="684"/>
      <c r="DN9" s="684"/>
      <c r="DO9" s="684"/>
      <c r="DP9" s="685"/>
      <c r="DQ9" s="692">
        <v>510653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136</v>
      </c>
      <c r="AA10" s="686"/>
      <c r="AB10" s="686"/>
      <c r="AC10" s="686"/>
      <c r="AD10" s="687" t="s">
        <v>237</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8740</v>
      </c>
      <c r="BH10" s="684"/>
      <c r="BI10" s="684"/>
      <c r="BJ10" s="684"/>
      <c r="BK10" s="684"/>
      <c r="BL10" s="684"/>
      <c r="BM10" s="684"/>
      <c r="BN10" s="685"/>
      <c r="BO10" s="686">
        <v>2.5</v>
      </c>
      <c r="BP10" s="686"/>
      <c r="BQ10" s="686"/>
      <c r="BR10" s="686"/>
      <c r="BS10" s="692" t="s">
        <v>127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6446</v>
      </c>
      <c r="CS10" s="684"/>
      <c r="CT10" s="684"/>
      <c r="CU10" s="684"/>
      <c r="CV10" s="684"/>
      <c r="CW10" s="684"/>
      <c r="CX10" s="684"/>
      <c r="CY10" s="685"/>
      <c r="CZ10" s="686">
        <v>0.2</v>
      </c>
      <c r="DA10" s="686"/>
      <c r="DB10" s="686"/>
      <c r="DC10" s="686"/>
      <c r="DD10" s="692" t="s">
        <v>127</v>
      </c>
      <c r="DE10" s="684"/>
      <c r="DF10" s="684"/>
      <c r="DG10" s="684"/>
      <c r="DH10" s="684"/>
      <c r="DI10" s="684"/>
      <c r="DJ10" s="684"/>
      <c r="DK10" s="684"/>
      <c r="DL10" s="684"/>
      <c r="DM10" s="684"/>
      <c r="DN10" s="684"/>
      <c r="DO10" s="684"/>
      <c r="DP10" s="685"/>
      <c r="DQ10" s="692">
        <v>6446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58326</v>
      </c>
      <c r="S11" s="684"/>
      <c r="T11" s="684"/>
      <c r="U11" s="684"/>
      <c r="V11" s="684"/>
      <c r="W11" s="684"/>
      <c r="X11" s="684"/>
      <c r="Y11" s="685"/>
      <c r="Z11" s="688">
        <v>1.6</v>
      </c>
      <c r="AA11" s="689"/>
      <c r="AB11" s="689"/>
      <c r="AC11" s="701"/>
      <c r="AD11" s="692">
        <v>58326</v>
      </c>
      <c r="AE11" s="684"/>
      <c r="AF11" s="684"/>
      <c r="AG11" s="684"/>
      <c r="AH11" s="684"/>
      <c r="AI11" s="684"/>
      <c r="AJ11" s="684"/>
      <c r="AK11" s="685"/>
      <c r="AL11" s="688">
        <v>2.9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6192</v>
      </c>
      <c r="BH11" s="684"/>
      <c r="BI11" s="684"/>
      <c r="BJ11" s="684"/>
      <c r="BK11" s="684"/>
      <c r="BL11" s="684"/>
      <c r="BM11" s="684"/>
      <c r="BN11" s="685"/>
      <c r="BO11" s="686">
        <v>1.8</v>
      </c>
      <c r="BP11" s="686"/>
      <c r="BQ11" s="686"/>
      <c r="BR11" s="686"/>
      <c r="BS11" s="692" t="s">
        <v>127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330000</v>
      </c>
      <c r="CS11" s="684"/>
      <c r="CT11" s="684"/>
      <c r="CU11" s="684"/>
      <c r="CV11" s="684"/>
      <c r="CW11" s="684"/>
      <c r="CX11" s="684"/>
      <c r="CY11" s="685"/>
      <c r="CZ11" s="686">
        <v>10</v>
      </c>
      <c r="DA11" s="686"/>
      <c r="DB11" s="686"/>
      <c r="DC11" s="686"/>
      <c r="DD11" s="692">
        <v>46351</v>
      </c>
      <c r="DE11" s="684"/>
      <c r="DF11" s="684"/>
      <c r="DG11" s="684"/>
      <c r="DH11" s="684"/>
      <c r="DI11" s="684"/>
      <c r="DJ11" s="684"/>
      <c r="DK11" s="684"/>
      <c r="DL11" s="684"/>
      <c r="DM11" s="684"/>
      <c r="DN11" s="684"/>
      <c r="DO11" s="684"/>
      <c r="DP11" s="685"/>
      <c r="DQ11" s="692">
        <v>163525</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127</v>
      </c>
      <c r="AE12" s="687"/>
      <c r="AF12" s="687"/>
      <c r="AG12" s="687"/>
      <c r="AH12" s="687"/>
      <c r="AI12" s="687"/>
      <c r="AJ12" s="687"/>
      <c r="AK12" s="687"/>
      <c r="AL12" s="688" t="s">
        <v>127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207513</v>
      </c>
      <c r="BH12" s="684"/>
      <c r="BI12" s="684"/>
      <c r="BJ12" s="684"/>
      <c r="BK12" s="684"/>
      <c r="BL12" s="684"/>
      <c r="BM12" s="684"/>
      <c r="BN12" s="685"/>
      <c r="BO12" s="686">
        <v>60</v>
      </c>
      <c r="BP12" s="686"/>
      <c r="BQ12" s="686"/>
      <c r="BR12" s="686"/>
      <c r="BS12" s="692">
        <v>14107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26853</v>
      </c>
      <c r="CS12" s="684"/>
      <c r="CT12" s="684"/>
      <c r="CU12" s="684"/>
      <c r="CV12" s="684"/>
      <c r="CW12" s="684"/>
      <c r="CX12" s="684"/>
      <c r="CY12" s="685"/>
      <c r="CZ12" s="686">
        <v>0.8</v>
      </c>
      <c r="DA12" s="686"/>
      <c r="DB12" s="686"/>
      <c r="DC12" s="686"/>
      <c r="DD12" s="692" t="s">
        <v>127</v>
      </c>
      <c r="DE12" s="684"/>
      <c r="DF12" s="684"/>
      <c r="DG12" s="684"/>
      <c r="DH12" s="684"/>
      <c r="DI12" s="684"/>
      <c r="DJ12" s="684"/>
      <c r="DK12" s="684"/>
      <c r="DL12" s="684"/>
      <c r="DM12" s="684"/>
      <c r="DN12" s="684"/>
      <c r="DO12" s="684"/>
      <c r="DP12" s="685"/>
      <c r="DQ12" s="692">
        <v>10067</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136</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205147</v>
      </c>
      <c r="BH13" s="684"/>
      <c r="BI13" s="684"/>
      <c r="BJ13" s="684"/>
      <c r="BK13" s="684"/>
      <c r="BL13" s="684"/>
      <c r="BM13" s="684"/>
      <c r="BN13" s="685"/>
      <c r="BO13" s="686">
        <v>59.4</v>
      </c>
      <c r="BP13" s="686"/>
      <c r="BQ13" s="686"/>
      <c r="BR13" s="686"/>
      <c r="BS13" s="692">
        <v>14107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161504</v>
      </c>
      <c r="CS13" s="684"/>
      <c r="CT13" s="684"/>
      <c r="CU13" s="684"/>
      <c r="CV13" s="684"/>
      <c r="CW13" s="684"/>
      <c r="CX13" s="684"/>
      <c r="CY13" s="685"/>
      <c r="CZ13" s="686">
        <v>4.9000000000000004</v>
      </c>
      <c r="DA13" s="686"/>
      <c r="DB13" s="686"/>
      <c r="DC13" s="686"/>
      <c r="DD13" s="692">
        <v>38992</v>
      </c>
      <c r="DE13" s="684"/>
      <c r="DF13" s="684"/>
      <c r="DG13" s="684"/>
      <c r="DH13" s="684"/>
      <c r="DI13" s="684"/>
      <c r="DJ13" s="684"/>
      <c r="DK13" s="684"/>
      <c r="DL13" s="684"/>
      <c r="DM13" s="684"/>
      <c r="DN13" s="684"/>
      <c r="DO13" s="684"/>
      <c r="DP13" s="685"/>
      <c r="DQ13" s="692">
        <v>107760</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4389</v>
      </c>
      <c r="S14" s="684"/>
      <c r="T14" s="684"/>
      <c r="U14" s="684"/>
      <c r="V14" s="684"/>
      <c r="W14" s="684"/>
      <c r="X14" s="684"/>
      <c r="Y14" s="685"/>
      <c r="Z14" s="686">
        <v>0.1</v>
      </c>
      <c r="AA14" s="686"/>
      <c r="AB14" s="686"/>
      <c r="AC14" s="686"/>
      <c r="AD14" s="687">
        <v>4389</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12759</v>
      </c>
      <c r="BH14" s="684"/>
      <c r="BI14" s="684"/>
      <c r="BJ14" s="684"/>
      <c r="BK14" s="684"/>
      <c r="BL14" s="684"/>
      <c r="BM14" s="684"/>
      <c r="BN14" s="685"/>
      <c r="BO14" s="686">
        <v>3.7</v>
      </c>
      <c r="BP14" s="686"/>
      <c r="BQ14" s="686"/>
      <c r="BR14" s="686"/>
      <c r="BS14" s="692" t="s">
        <v>237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81878</v>
      </c>
      <c r="CS14" s="684"/>
      <c r="CT14" s="684"/>
      <c r="CU14" s="684"/>
      <c r="CV14" s="684"/>
      <c r="CW14" s="684"/>
      <c r="CX14" s="684"/>
      <c r="CY14" s="685"/>
      <c r="CZ14" s="686">
        <v>2.5</v>
      </c>
      <c r="DA14" s="686"/>
      <c r="DB14" s="686"/>
      <c r="DC14" s="686"/>
      <c r="DD14" s="692" t="s">
        <v>127</v>
      </c>
      <c r="DE14" s="684"/>
      <c r="DF14" s="684"/>
      <c r="DG14" s="684"/>
      <c r="DH14" s="684"/>
      <c r="DI14" s="684"/>
      <c r="DJ14" s="684"/>
      <c r="DK14" s="684"/>
      <c r="DL14" s="684"/>
      <c r="DM14" s="684"/>
      <c r="DN14" s="684"/>
      <c r="DO14" s="684"/>
      <c r="DP14" s="685"/>
      <c r="DQ14" s="692">
        <v>81462</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237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15763</v>
      </c>
      <c r="BH15" s="684"/>
      <c r="BI15" s="684"/>
      <c r="BJ15" s="684"/>
      <c r="BK15" s="684"/>
      <c r="BL15" s="684"/>
      <c r="BM15" s="684"/>
      <c r="BN15" s="685"/>
      <c r="BO15" s="686">
        <v>4.5999999999999996</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285465</v>
      </c>
      <c r="CS15" s="684"/>
      <c r="CT15" s="684"/>
      <c r="CU15" s="684"/>
      <c r="CV15" s="684"/>
      <c r="CW15" s="684"/>
      <c r="CX15" s="684"/>
      <c r="CY15" s="685"/>
      <c r="CZ15" s="686">
        <v>8.6999999999999993</v>
      </c>
      <c r="DA15" s="686"/>
      <c r="DB15" s="686"/>
      <c r="DC15" s="686"/>
      <c r="DD15" s="692">
        <v>28757</v>
      </c>
      <c r="DE15" s="684"/>
      <c r="DF15" s="684"/>
      <c r="DG15" s="684"/>
      <c r="DH15" s="684"/>
      <c r="DI15" s="684"/>
      <c r="DJ15" s="684"/>
      <c r="DK15" s="684"/>
      <c r="DL15" s="684"/>
      <c r="DM15" s="684"/>
      <c r="DN15" s="684"/>
      <c r="DO15" s="684"/>
      <c r="DP15" s="685"/>
      <c r="DQ15" s="692">
        <v>220301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988</v>
      </c>
      <c r="S16" s="684"/>
      <c r="T16" s="684"/>
      <c r="U16" s="684"/>
      <c r="V16" s="684"/>
      <c r="W16" s="684"/>
      <c r="X16" s="684"/>
      <c r="Y16" s="685"/>
      <c r="Z16" s="686">
        <v>0</v>
      </c>
      <c r="AA16" s="686"/>
      <c r="AB16" s="686"/>
      <c r="AC16" s="686"/>
      <c r="AD16" s="687">
        <v>988</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237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179920</v>
      </c>
      <c r="CS16" s="684"/>
      <c r="CT16" s="684"/>
      <c r="CU16" s="684"/>
      <c r="CV16" s="684"/>
      <c r="CW16" s="684"/>
      <c r="CX16" s="684"/>
      <c r="CY16" s="685"/>
      <c r="CZ16" s="686">
        <v>5.5</v>
      </c>
      <c r="DA16" s="686"/>
      <c r="DB16" s="686"/>
      <c r="DC16" s="686"/>
      <c r="DD16" s="692" t="s">
        <v>136</v>
      </c>
      <c r="DE16" s="684"/>
      <c r="DF16" s="684"/>
      <c r="DG16" s="684"/>
      <c r="DH16" s="684"/>
      <c r="DI16" s="684"/>
      <c r="DJ16" s="684"/>
      <c r="DK16" s="684"/>
      <c r="DL16" s="684"/>
      <c r="DM16" s="684"/>
      <c r="DN16" s="684"/>
      <c r="DO16" s="684"/>
      <c r="DP16" s="685"/>
      <c r="DQ16" s="692">
        <v>16974</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3685</v>
      </c>
      <c r="S17" s="684"/>
      <c r="T17" s="684"/>
      <c r="U17" s="684"/>
      <c r="V17" s="684"/>
      <c r="W17" s="684"/>
      <c r="X17" s="684"/>
      <c r="Y17" s="685"/>
      <c r="Z17" s="686">
        <v>0.1</v>
      </c>
      <c r="AA17" s="686"/>
      <c r="AB17" s="686"/>
      <c r="AC17" s="686"/>
      <c r="AD17" s="687">
        <v>3685</v>
      </c>
      <c r="AE17" s="687"/>
      <c r="AF17" s="687"/>
      <c r="AG17" s="687"/>
      <c r="AH17" s="687"/>
      <c r="AI17" s="687"/>
      <c r="AJ17" s="687"/>
      <c r="AK17" s="687"/>
      <c r="AL17" s="688">
        <v>0.2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171801</v>
      </c>
      <c r="CS17" s="684"/>
      <c r="CT17" s="684"/>
      <c r="CU17" s="684"/>
      <c r="CV17" s="684"/>
      <c r="CW17" s="684"/>
      <c r="CX17" s="684"/>
      <c r="CY17" s="685"/>
      <c r="CZ17" s="686">
        <v>5.2</v>
      </c>
      <c r="DA17" s="686"/>
      <c r="DB17" s="686"/>
      <c r="DC17" s="686"/>
      <c r="DD17" s="692" t="s">
        <v>237</v>
      </c>
      <c r="DE17" s="684"/>
      <c r="DF17" s="684"/>
      <c r="DG17" s="684"/>
      <c r="DH17" s="684"/>
      <c r="DI17" s="684"/>
      <c r="DJ17" s="684"/>
      <c r="DK17" s="684"/>
      <c r="DL17" s="684"/>
      <c r="DM17" s="684"/>
      <c r="DN17" s="684"/>
      <c r="DO17" s="684"/>
      <c r="DP17" s="685"/>
      <c r="DQ17" s="692">
        <v>169585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429</v>
      </c>
      <c r="S18" s="684"/>
      <c r="T18" s="684"/>
      <c r="U18" s="684"/>
      <c r="V18" s="684"/>
      <c r="W18" s="684"/>
      <c r="X18" s="684"/>
      <c r="Y18" s="685"/>
      <c r="Z18" s="686">
        <v>0</v>
      </c>
      <c r="AA18" s="686"/>
      <c r="AB18" s="686"/>
      <c r="AC18" s="686"/>
      <c r="AD18" s="687">
        <v>429</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574</v>
      </c>
      <c r="S19" s="684"/>
      <c r="T19" s="684"/>
      <c r="U19" s="684"/>
      <c r="V19" s="684"/>
      <c r="W19" s="684"/>
      <c r="X19" s="684"/>
      <c r="Y19" s="685"/>
      <c r="Z19" s="686">
        <v>0</v>
      </c>
      <c r="AA19" s="686"/>
      <c r="AB19" s="686"/>
      <c r="AC19" s="686"/>
      <c r="AD19" s="687">
        <v>574</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136</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77</v>
      </c>
      <c r="S20" s="684"/>
      <c r="T20" s="684"/>
      <c r="U20" s="684"/>
      <c r="V20" s="684"/>
      <c r="W20" s="684"/>
      <c r="X20" s="684"/>
      <c r="Y20" s="685"/>
      <c r="Z20" s="686">
        <v>0</v>
      </c>
      <c r="AA20" s="686"/>
      <c r="AB20" s="686"/>
      <c r="AC20" s="686"/>
      <c r="AD20" s="687">
        <v>77</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136</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3292083</v>
      </c>
      <c r="CS20" s="684"/>
      <c r="CT20" s="684"/>
      <c r="CU20" s="684"/>
      <c r="CV20" s="684"/>
      <c r="CW20" s="684"/>
      <c r="CX20" s="684"/>
      <c r="CY20" s="685"/>
      <c r="CZ20" s="686">
        <v>100</v>
      </c>
      <c r="DA20" s="686"/>
      <c r="DB20" s="686"/>
      <c r="DC20" s="686"/>
      <c r="DD20" s="692">
        <v>301644</v>
      </c>
      <c r="DE20" s="684"/>
      <c r="DF20" s="684"/>
      <c r="DG20" s="684"/>
      <c r="DH20" s="684"/>
      <c r="DI20" s="684"/>
      <c r="DJ20" s="684"/>
      <c r="DK20" s="684"/>
      <c r="DL20" s="684"/>
      <c r="DM20" s="684"/>
      <c r="DN20" s="684"/>
      <c r="DO20" s="684"/>
      <c r="DP20" s="685"/>
      <c r="DQ20" s="692">
        <v>2287317</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2605</v>
      </c>
      <c r="S21" s="684"/>
      <c r="T21" s="684"/>
      <c r="U21" s="684"/>
      <c r="V21" s="684"/>
      <c r="W21" s="684"/>
      <c r="X21" s="684"/>
      <c r="Y21" s="685"/>
      <c r="Z21" s="686">
        <v>0.1</v>
      </c>
      <c r="AA21" s="686"/>
      <c r="AB21" s="686"/>
      <c r="AC21" s="686"/>
      <c r="AD21" s="687">
        <v>2605</v>
      </c>
      <c r="AE21" s="687"/>
      <c r="AF21" s="687"/>
      <c r="AG21" s="687"/>
      <c r="AH21" s="687"/>
      <c r="AI21" s="687"/>
      <c r="AJ21" s="687"/>
      <c r="AK21" s="687"/>
      <c r="AL21" s="688">
        <v>0.1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1845794</v>
      </c>
      <c r="S22" s="684"/>
      <c r="T22" s="684"/>
      <c r="U22" s="684"/>
      <c r="V22" s="684"/>
      <c r="W22" s="684"/>
      <c r="X22" s="684"/>
      <c r="Y22" s="685"/>
      <c r="Z22" s="686">
        <v>51.6</v>
      </c>
      <c r="AA22" s="686"/>
      <c r="AB22" s="686"/>
      <c r="AC22" s="686"/>
      <c r="AD22" s="687">
        <v>1572327</v>
      </c>
      <c r="AE22" s="687"/>
      <c r="AF22" s="687"/>
      <c r="AG22" s="687"/>
      <c r="AH22" s="687"/>
      <c r="AI22" s="687"/>
      <c r="AJ22" s="687"/>
      <c r="AK22" s="687"/>
      <c r="AL22" s="688">
        <v>77.400000000000006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1572327</v>
      </c>
      <c r="S23" s="684"/>
      <c r="T23" s="684"/>
      <c r="U23" s="684"/>
      <c r="V23" s="684"/>
      <c r="W23" s="684"/>
      <c r="X23" s="684"/>
      <c r="Y23" s="685"/>
      <c r="Z23" s="686">
        <v>44</v>
      </c>
      <c r="AA23" s="686"/>
      <c r="AB23" s="686"/>
      <c r="AC23" s="686"/>
      <c r="AD23" s="687">
        <v>1572327</v>
      </c>
      <c r="AE23" s="687"/>
      <c r="AF23" s="687"/>
      <c r="AG23" s="687"/>
      <c r="AH23" s="687"/>
      <c r="AI23" s="687"/>
      <c r="AJ23" s="687"/>
      <c r="AK23" s="687"/>
      <c r="AL23" s="688">
        <v>77.400000000000006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237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273467</v>
      </c>
      <c r="S24" s="684"/>
      <c r="T24" s="684"/>
      <c r="U24" s="684"/>
      <c r="V24" s="684"/>
      <c r="W24" s="684"/>
      <c r="X24" s="684"/>
      <c r="Y24" s="685"/>
      <c r="Z24" s="686">
        <v>7.6</v>
      </c>
      <c r="AA24" s="686"/>
      <c r="AB24" s="686"/>
      <c r="AC24" s="686"/>
      <c r="AD24" s="687" t="s">
        <v>237</v>
      </c>
      <c r="AE24" s="687"/>
      <c r="AF24" s="687"/>
      <c r="AG24" s="687"/>
      <c r="AH24" s="687"/>
      <c r="AI24" s="687"/>
      <c r="AJ24" s="687"/>
      <c r="AK24" s="687"/>
      <c r="AL24" s="688" t="s">
        <v>136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136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969928</v>
      </c>
      <c r="CS24" s="673"/>
      <c r="CT24" s="673"/>
      <c r="CU24" s="673"/>
      <c r="CV24" s="673"/>
      <c r="CW24" s="673"/>
      <c r="CX24" s="673"/>
      <c r="CY24" s="674"/>
      <c r="CZ24" s="677">
        <v>29.5</v>
      </c>
      <c r="DA24" s="678"/>
      <c r="DB24" s="678"/>
      <c r="DC24" s="697"/>
      <c r="DD24" s="719">
        <v>754818</v>
      </c>
      <c r="DE24" s="673"/>
      <c r="DF24" s="673"/>
      <c r="DG24" s="673"/>
      <c r="DH24" s="673"/>
      <c r="DI24" s="673"/>
      <c r="DJ24" s="673"/>
      <c r="DK24" s="674"/>
      <c r="DL24" s="719">
        <v>709609</v>
      </c>
      <c r="DM24" s="673"/>
      <c r="DN24" s="673"/>
      <c r="DO24" s="673"/>
      <c r="DP24" s="673"/>
      <c r="DQ24" s="673"/>
      <c r="DR24" s="673"/>
      <c r="DS24" s="673"/>
      <c r="DT24" s="673"/>
      <c r="DU24" s="673"/>
      <c r="DV24" s="674"/>
      <c r="DW24" s="677">
        <v>34.9</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237</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598044</v>
      </c>
      <c r="CS25" s="720"/>
      <c r="CT25" s="720"/>
      <c r="CU25" s="720"/>
      <c r="CV25" s="720"/>
      <c r="CW25" s="720"/>
      <c r="CX25" s="720"/>
      <c r="CY25" s="721"/>
      <c r="CZ25" s="688">
        <v>18.2</v>
      </c>
      <c r="DA25" s="717"/>
      <c r="DB25" s="717"/>
      <c r="DC25" s="722"/>
      <c r="DD25" s="692">
        <v>514733</v>
      </c>
      <c r="DE25" s="720"/>
      <c r="DF25" s="720"/>
      <c r="DG25" s="720"/>
      <c r="DH25" s="720"/>
      <c r="DI25" s="720"/>
      <c r="DJ25" s="720"/>
      <c r="DK25" s="721"/>
      <c r="DL25" s="692">
        <v>481275</v>
      </c>
      <c r="DM25" s="720"/>
      <c r="DN25" s="720"/>
      <c r="DO25" s="720"/>
      <c r="DP25" s="720"/>
      <c r="DQ25" s="720"/>
      <c r="DR25" s="720"/>
      <c r="DS25" s="720"/>
      <c r="DT25" s="720"/>
      <c r="DU25" s="720"/>
      <c r="DV25" s="721"/>
      <c r="DW25" s="688">
        <v>23.7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2303348</v>
      </c>
      <c r="S26" s="684"/>
      <c r="T26" s="684"/>
      <c r="U26" s="684"/>
      <c r="V26" s="684"/>
      <c r="W26" s="684"/>
      <c r="X26" s="684"/>
      <c r="Y26" s="685"/>
      <c r="Z26" s="686">
        <v>64.400000000000006</v>
      </c>
      <c r="AA26" s="686"/>
      <c r="AB26" s="686"/>
      <c r="AC26" s="686"/>
      <c r="AD26" s="687">
        <v>2029881</v>
      </c>
      <c r="AE26" s="687"/>
      <c r="AF26" s="687"/>
      <c r="AG26" s="687"/>
      <c r="AH26" s="687"/>
      <c r="AI26" s="687"/>
      <c r="AJ26" s="687"/>
      <c r="AK26" s="687"/>
      <c r="AL26" s="688">
        <v>99.9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237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313472</v>
      </c>
      <c r="CS26" s="684"/>
      <c r="CT26" s="684"/>
      <c r="CU26" s="684"/>
      <c r="CV26" s="684"/>
      <c r="CW26" s="684"/>
      <c r="CX26" s="684"/>
      <c r="CY26" s="685"/>
      <c r="CZ26" s="688">
        <v>9.5</v>
      </c>
      <c r="DA26" s="717"/>
      <c r="DB26" s="717"/>
      <c r="DC26" s="722"/>
      <c r="DD26" s="692">
        <v>252465</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t="s">
        <v>127</v>
      </c>
      <c r="S27" s="684"/>
      <c r="T27" s="684"/>
      <c r="U27" s="684"/>
      <c r="V27" s="684"/>
      <c r="W27" s="684"/>
      <c r="X27" s="684"/>
      <c r="Y27" s="685"/>
      <c r="Z27" s="686" t="s">
        <v>127</v>
      </c>
      <c r="AA27" s="686"/>
      <c r="AB27" s="686"/>
      <c r="AC27" s="686"/>
      <c r="AD27" s="687" t="s">
        <v>127</v>
      </c>
      <c r="AE27" s="687"/>
      <c r="AF27" s="687"/>
      <c r="AG27" s="687"/>
      <c r="AH27" s="687"/>
      <c r="AI27" s="687"/>
      <c r="AJ27" s="687"/>
      <c r="AK27" s="687"/>
      <c r="AL27" s="688" t="s">
        <v>127</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345613</v>
      </c>
      <c r="BH27" s="684"/>
      <c r="BI27" s="684"/>
      <c r="BJ27" s="684"/>
      <c r="BK27" s="684"/>
      <c r="BL27" s="684"/>
      <c r="BM27" s="684"/>
      <c r="BN27" s="685"/>
      <c r="BO27" s="686">
        <v>100</v>
      </c>
      <c r="BP27" s="686"/>
      <c r="BQ27" s="686"/>
      <c r="BR27" s="686"/>
      <c r="BS27" s="692">
        <v>14107</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200083</v>
      </c>
      <c r="CS27" s="720"/>
      <c r="CT27" s="720"/>
      <c r="CU27" s="720"/>
      <c r="CV27" s="720"/>
      <c r="CW27" s="720"/>
      <c r="CX27" s="720"/>
      <c r="CY27" s="721"/>
      <c r="CZ27" s="688">
        <v>6.1</v>
      </c>
      <c r="DA27" s="717"/>
      <c r="DB27" s="717"/>
      <c r="DC27" s="722"/>
      <c r="DD27" s="692">
        <v>70500</v>
      </c>
      <c r="DE27" s="720"/>
      <c r="DF27" s="720"/>
      <c r="DG27" s="720"/>
      <c r="DH27" s="720"/>
      <c r="DI27" s="720"/>
      <c r="DJ27" s="720"/>
      <c r="DK27" s="721"/>
      <c r="DL27" s="692">
        <v>58749</v>
      </c>
      <c r="DM27" s="720"/>
      <c r="DN27" s="720"/>
      <c r="DO27" s="720"/>
      <c r="DP27" s="720"/>
      <c r="DQ27" s="720"/>
      <c r="DR27" s="720"/>
      <c r="DS27" s="720"/>
      <c r="DT27" s="720"/>
      <c r="DU27" s="720"/>
      <c r="DV27" s="721"/>
      <c r="DW27" s="688">
        <v>2.9</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10556</v>
      </c>
      <c r="S28" s="684"/>
      <c r="T28" s="684"/>
      <c r="U28" s="684"/>
      <c r="V28" s="684"/>
      <c r="W28" s="684"/>
      <c r="X28" s="684"/>
      <c r="Y28" s="685"/>
      <c r="Z28" s="686">
        <v>0.3</v>
      </c>
      <c r="AA28" s="686"/>
      <c r="AB28" s="686"/>
      <c r="AC28" s="686"/>
      <c r="AD28" s="687" t="s">
        <v>237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171801</v>
      </c>
      <c r="CS28" s="684"/>
      <c r="CT28" s="684"/>
      <c r="CU28" s="684"/>
      <c r="CV28" s="684"/>
      <c r="CW28" s="684"/>
      <c r="CX28" s="684"/>
      <c r="CY28" s="685"/>
      <c r="CZ28" s="688">
        <v>5.2</v>
      </c>
      <c r="DA28" s="717"/>
      <c r="DB28" s="717"/>
      <c r="DC28" s="722"/>
      <c r="DD28" s="692">
        <v>169585</v>
      </c>
      <c r="DE28" s="684"/>
      <c r="DF28" s="684"/>
      <c r="DG28" s="684"/>
      <c r="DH28" s="684"/>
      <c r="DI28" s="684"/>
      <c r="DJ28" s="684"/>
      <c r="DK28" s="685"/>
      <c r="DL28" s="692">
        <v>169585</v>
      </c>
      <c r="DM28" s="684"/>
      <c r="DN28" s="684"/>
      <c r="DO28" s="684"/>
      <c r="DP28" s="684"/>
      <c r="DQ28" s="684"/>
      <c r="DR28" s="684"/>
      <c r="DS28" s="684"/>
      <c r="DT28" s="684"/>
      <c r="DU28" s="684"/>
      <c r="DV28" s="685"/>
      <c r="DW28" s="688">
        <v>8.3000000000000007</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21885</v>
      </c>
      <c r="S29" s="684"/>
      <c r="T29" s="684"/>
      <c r="U29" s="684"/>
      <c r="V29" s="684"/>
      <c r="W29" s="684"/>
      <c r="X29" s="684"/>
      <c r="Y29" s="685"/>
      <c r="Z29" s="686">
        <v>0.6</v>
      </c>
      <c r="AA29" s="686"/>
      <c r="AB29" s="686"/>
      <c r="AC29" s="686"/>
      <c r="AD29" s="687" t="s">
        <v>136</v>
      </c>
      <c r="AE29" s="687"/>
      <c r="AF29" s="687"/>
      <c r="AG29" s="687"/>
      <c r="AH29" s="687"/>
      <c r="AI29" s="687"/>
      <c r="AJ29" s="687"/>
      <c r="AK29" s="687"/>
      <c r="AL29" s="688" t="s">
        <v>127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70</v>
      </c>
      <c r="CG29" s="699"/>
      <c r="CH29" s="699"/>
      <c r="CI29" s="699"/>
      <c r="CJ29" s="699"/>
      <c r="CK29" s="699"/>
      <c r="CL29" s="699"/>
      <c r="CM29" s="699"/>
      <c r="CN29" s="699"/>
      <c r="CO29" s="699"/>
      <c r="CP29" s="699"/>
      <c r="CQ29" s="700"/>
      <c r="CR29" s="683">
        <v>171801</v>
      </c>
      <c r="CS29" s="720"/>
      <c r="CT29" s="720"/>
      <c r="CU29" s="720"/>
      <c r="CV29" s="720"/>
      <c r="CW29" s="720"/>
      <c r="CX29" s="720"/>
      <c r="CY29" s="721"/>
      <c r="CZ29" s="688">
        <v>5.2</v>
      </c>
      <c r="DA29" s="717"/>
      <c r="DB29" s="717"/>
      <c r="DC29" s="722"/>
      <c r="DD29" s="692">
        <v>169585</v>
      </c>
      <c r="DE29" s="720"/>
      <c r="DF29" s="720"/>
      <c r="DG29" s="720"/>
      <c r="DH29" s="720"/>
      <c r="DI29" s="720"/>
      <c r="DJ29" s="720"/>
      <c r="DK29" s="721"/>
      <c r="DL29" s="692">
        <v>169585</v>
      </c>
      <c r="DM29" s="720"/>
      <c r="DN29" s="720"/>
      <c r="DO29" s="720"/>
      <c r="DP29" s="720"/>
      <c r="DQ29" s="720"/>
      <c r="DR29" s="720"/>
      <c r="DS29" s="720"/>
      <c r="DT29" s="720"/>
      <c r="DU29" s="720"/>
      <c r="DV29" s="721"/>
      <c r="DW29" s="688">
        <v>8.3000000000000007</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11393</v>
      </c>
      <c r="S30" s="684"/>
      <c r="T30" s="684"/>
      <c r="U30" s="684"/>
      <c r="V30" s="684"/>
      <c r="W30" s="684"/>
      <c r="X30" s="684"/>
      <c r="Y30" s="685"/>
      <c r="Z30" s="686">
        <v>0.3</v>
      </c>
      <c r="AA30" s="686"/>
      <c r="AB30" s="686"/>
      <c r="AC30" s="686"/>
      <c r="AD30" s="687" t="s">
        <v>237</v>
      </c>
      <c r="AE30" s="687"/>
      <c r="AF30" s="687"/>
      <c r="AG30" s="687"/>
      <c r="AH30" s="687"/>
      <c r="AI30" s="687"/>
      <c r="AJ30" s="687"/>
      <c r="AK30" s="687"/>
      <c r="AL30" s="688" t="s">
        <v>127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163588</v>
      </c>
      <c r="CS30" s="684"/>
      <c r="CT30" s="684"/>
      <c r="CU30" s="684"/>
      <c r="CV30" s="684"/>
      <c r="CW30" s="684"/>
      <c r="CX30" s="684"/>
      <c r="CY30" s="685"/>
      <c r="CZ30" s="688">
        <v>5</v>
      </c>
      <c r="DA30" s="717"/>
      <c r="DB30" s="717"/>
      <c r="DC30" s="722"/>
      <c r="DD30" s="692">
        <v>161372</v>
      </c>
      <c r="DE30" s="684"/>
      <c r="DF30" s="684"/>
      <c r="DG30" s="684"/>
      <c r="DH30" s="684"/>
      <c r="DI30" s="684"/>
      <c r="DJ30" s="684"/>
      <c r="DK30" s="685"/>
      <c r="DL30" s="692">
        <v>161372</v>
      </c>
      <c r="DM30" s="684"/>
      <c r="DN30" s="684"/>
      <c r="DO30" s="684"/>
      <c r="DP30" s="684"/>
      <c r="DQ30" s="684"/>
      <c r="DR30" s="684"/>
      <c r="DS30" s="684"/>
      <c r="DT30" s="684"/>
      <c r="DU30" s="684"/>
      <c r="DV30" s="685"/>
      <c r="DW30" s="688">
        <v>7.9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177186</v>
      </c>
      <c r="S31" s="684"/>
      <c r="T31" s="684"/>
      <c r="U31" s="684"/>
      <c r="V31" s="684"/>
      <c r="W31" s="684"/>
      <c r="X31" s="684"/>
      <c r="Y31" s="685"/>
      <c r="Z31" s="686">
        <v>5</v>
      </c>
      <c r="AA31" s="686"/>
      <c r="AB31" s="686"/>
      <c r="AC31" s="686"/>
      <c r="AD31" s="687" t="s">
        <v>237</v>
      </c>
      <c r="AE31" s="687"/>
      <c r="AF31" s="687"/>
      <c r="AG31" s="687"/>
      <c r="AH31" s="687"/>
      <c r="AI31" s="687"/>
      <c r="AJ31" s="687"/>
      <c r="AK31" s="687"/>
      <c r="AL31" s="688" t="s">
        <v>237</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39">
        <v>99.6</v>
      </c>
      <c r="BH31" s="735"/>
      <c r="BI31" s="735"/>
      <c r="BJ31" s="735"/>
      <c r="BK31" s="735"/>
      <c r="BL31" s="735"/>
      <c r="BM31" s="678">
        <v>95.9</v>
      </c>
      <c r="BN31" s="735"/>
      <c r="BO31" s="735"/>
      <c r="BP31" s="735"/>
      <c r="BQ31" s="736"/>
      <c r="BR31" s="739">
        <v>99.6</v>
      </c>
      <c r="BS31" s="735"/>
      <c r="BT31" s="735"/>
      <c r="BU31" s="735"/>
      <c r="BV31" s="735"/>
      <c r="BW31" s="735"/>
      <c r="BX31" s="678">
        <v>95.8</v>
      </c>
      <c r="BY31" s="735"/>
      <c r="BZ31" s="735"/>
      <c r="CA31" s="735"/>
      <c r="CB31" s="736"/>
      <c r="CD31" s="731"/>
      <c r="CE31" s="732"/>
      <c r="CF31" s="698" t="s">
        <v>310</v>
      </c>
      <c r="CG31" s="699"/>
      <c r="CH31" s="699"/>
      <c r="CI31" s="699"/>
      <c r="CJ31" s="699"/>
      <c r="CK31" s="699"/>
      <c r="CL31" s="699"/>
      <c r="CM31" s="699"/>
      <c r="CN31" s="699"/>
      <c r="CO31" s="699"/>
      <c r="CP31" s="699"/>
      <c r="CQ31" s="700"/>
      <c r="CR31" s="683">
        <v>8213</v>
      </c>
      <c r="CS31" s="720"/>
      <c r="CT31" s="720"/>
      <c r="CU31" s="720"/>
      <c r="CV31" s="720"/>
      <c r="CW31" s="720"/>
      <c r="CX31" s="720"/>
      <c r="CY31" s="721"/>
      <c r="CZ31" s="688">
        <v>0.2</v>
      </c>
      <c r="DA31" s="717"/>
      <c r="DB31" s="717"/>
      <c r="DC31" s="722"/>
      <c r="DD31" s="692">
        <v>8213</v>
      </c>
      <c r="DE31" s="720"/>
      <c r="DF31" s="720"/>
      <c r="DG31" s="720"/>
      <c r="DH31" s="720"/>
      <c r="DI31" s="720"/>
      <c r="DJ31" s="720"/>
      <c r="DK31" s="721"/>
      <c r="DL31" s="692">
        <v>8213</v>
      </c>
      <c r="DM31" s="720"/>
      <c r="DN31" s="720"/>
      <c r="DO31" s="720"/>
      <c r="DP31" s="720"/>
      <c r="DQ31" s="720"/>
      <c r="DR31" s="720"/>
      <c r="DS31" s="720"/>
      <c r="DT31" s="720"/>
      <c r="DU31" s="720"/>
      <c r="DV31" s="721"/>
      <c r="DW31" s="688">
        <v>0.4</v>
      </c>
      <c r="DX31" s="717"/>
      <c r="DY31" s="717"/>
      <c r="DZ31" s="717"/>
      <c r="EA31" s="717"/>
      <c r="EB31" s="717"/>
      <c r="EC31" s="718"/>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237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99.7</v>
      </c>
      <c r="BH32" s="720"/>
      <c r="BI32" s="720"/>
      <c r="BJ32" s="720"/>
      <c r="BK32" s="720"/>
      <c r="BL32" s="720"/>
      <c r="BM32" s="689">
        <v>99.5</v>
      </c>
      <c r="BN32" s="737"/>
      <c r="BO32" s="737"/>
      <c r="BP32" s="737"/>
      <c r="BQ32" s="738"/>
      <c r="BR32" s="749">
        <v>99.7</v>
      </c>
      <c r="BS32" s="720"/>
      <c r="BT32" s="720"/>
      <c r="BU32" s="720"/>
      <c r="BV32" s="720"/>
      <c r="BW32" s="720"/>
      <c r="BX32" s="689">
        <v>99.4</v>
      </c>
      <c r="BY32" s="737"/>
      <c r="BZ32" s="737"/>
      <c r="CA32" s="737"/>
      <c r="CB32" s="738"/>
      <c r="CD32" s="733"/>
      <c r="CE32" s="734"/>
      <c r="CF32" s="698" t="s">
        <v>314</v>
      </c>
      <c r="CG32" s="699"/>
      <c r="CH32" s="699"/>
      <c r="CI32" s="699"/>
      <c r="CJ32" s="699"/>
      <c r="CK32" s="699"/>
      <c r="CL32" s="699"/>
      <c r="CM32" s="699"/>
      <c r="CN32" s="699"/>
      <c r="CO32" s="699"/>
      <c r="CP32" s="699"/>
      <c r="CQ32" s="700"/>
      <c r="CR32" s="683" t="s">
        <v>237</v>
      </c>
      <c r="CS32" s="684"/>
      <c r="CT32" s="684"/>
      <c r="CU32" s="684"/>
      <c r="CV32" s="684"/>
      <c r="CW32" s="684"/>
      <c r="CX32" s="684"/>
      <c r="CY32" s="685"/>
      <c r="CZ32" s="688" t="s">
        <v>237</v>
      </c>
      <c r="DA32" s="717"/>
      <c r="DB32" s="717"/>
      <c r="DC32" s="722"/>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391263</v>
      </c>
      <c r="S33" s="684"/>
      <c r="T33" s="684"/>
      <c r="U33" s="684"/>
      <c r="V33" s="684"/>
      <c r="W33" s="684"/>
      <c r="X33" s="684"/>
      <c r="Y33" s="685"/>
      <c r="Z33" s="686">
        <v>10.9</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99.5</v>
      </c>
      <c r="BH33" s="754"/>
      <c r="BI33" s="754"/>
      <c r="BJ33" s="754"/>
      <c r="BK33" s="754"/>
      <c r="BL33" s="754"/>
      <c r="BM33" s="755">
        <v>93.5</v>
      </c>
      <c r="BN33" s="754"/>
      <c r="BO33" s="754"/>
      <c r="BP33" s="754"/>
      <c r="BQ33" s="756"/>
      <c r="BR33" s="753">
        <v>99.5</v>
      </c>
      <c r="BS33" s="754"/>
      <c r="BT33" s="754"/>
      <c r="BU33" s="754"/>
      <c r="BV33" s="754"/>
      <c r="BW33" s="754"/>
      <c r="BX33" s="755">
        <v>93.5</v>
      </c>
      <c r="BY33" s="754"/>
      <c r="BZ33" s="754"/>
      <c r="CA33" s="754"/>
      <c r="CB33" s="756"/>
      <c r="CD33" s="698" t="s">
        <v>317</v>
      </c>
      <c r="CE33" s="699"/>
      <c r="CF33" s="699"/>
      <c r="CG33" s="699"/>
      <c r="CH33" s="699"/>
      <c r="CI33" s="699"/>
      <c r="CJ33" s="699"/>
      <c r="CK33" s="699"/>
      <c r="CL33" s="699"/>
      <c r="CM33" s="699"/>
      <c r="CN33" s="699"/>
      <c r="CO33" s="699"/>
      <c r="CP33" s="699"/>
      <c r="CQ33" s="700"/>
      <c r="CR33" s="683">
        <v>1840591</v>
      </c>
      <c r="CS33" s="720"/>
      <c r="CT33" s="720"/>
      <c r="CU33" s="720"/>
      <c r="CV33" s="720"/>
      <c r="CW33" s="720"/>
      <c r="CX33" s="720"/>
      <c r="CY33" s="721"/>
      <c r="CZ33" s="688">
        <v>55.9</v>
      </c>
      <c r="DA33" s="717"/>
      <c r="DB33" s="717"/>
      <c r="DC33" s="722"/>
      <c r="DD33" s="692">
        <v>1484819</v>
      </c>
      <c r="DE33" s="720"/>
      <c r="DF33" s="720"/>
      <c r="DG33" s="720"/>
      <c r="DH33" s="720"/>
      <c r="DI33" s="720"/>
      <c r="DJ33" s="720"/>
      <c r="DK33" s="721"/>
      <c r="DL33" s="692">
        <v>997781</v>
      </c>
      <c r="DM33" s="720"/>
      <c r="DN33" s="720"/>
      <c r="DO33" s="720"/>
      <c r="DP33" s="720"/>
      <c r="DQ33" s="720"/>
      <c r="DR33" s="720"/>
      <c r="DS33" s="720"/>
      <c r="DT33" s="720"/>
      <c r="DU33" s="720"/>
      <c r="DV33" s="721"/>
      <c r="DW33" s="688">
        <v>49.1</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9551</v>
      </c>
      <c r="S34" s="684"/>
      <c r="T34" s="684"/>
      <c r="U34" s="684"/>
      <c r="V34" s="684"/>
      <c r="W34" s="684"/>
      <c r="X34" s="684"/>
      <c r="Y34" s="685"/>
      <c r="Z34" s="686">
        <v>0.3</v>
      </c>
      <c r="AA34" s="686"/>
      <c r="AB34" s="686"/>
      <c r="AC34" s="686"/>
      <c r="AD34" s="687">
        <v>2488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531487</v>
      </c>
      <c r="CS34" s="684"/>
      <c r="CT34" s="684"/>
      <c r="CU34" s="684"/>
      <c r="CV34" s="684"/>
      <c r="CW34" s="684"/>
      <c r="CX34" s="684"/>
      <c r="CY34" s="685"/>
      <c r="CZ34" s="688">
        <v>16.100000000000001</v>
      </c>
      <c r="DA34" s="717"/>
      <c r="DB34" s="717"/>
      <c r="DC34" s="722"/>
      <c r="DD34" s="692">
        <v>367544</v>
      </c>
      <c r="DE34" s="684"/>
      <c r="DF34" s="684"/>
      <c r="DG34" s="684"/>
      <c r="DH34" s="684"/>
      <c r="DI34" s="684"/>
      <c r="DJ34" s="684"/>
      <c r="DK34" s="685"/>
      <c r="DL34" s="692">
        <v>254856</v>
      </c>
      <c r="DM34" s="684"/>
      <c r="DN34" s="684"/>
      <c r="DO34" s="684"/>
      <c r="DP34" s="684"/>
      <c r="DQ34" s="684"/>
      <c r="DR34" s="684"/>
      <c r="DS34" s="684"/>
      <c r="DT34" s="684"/>
      <c r="DU34" s="684"/>
      <c r="DV34" s="685"/>
      <c r="DW34" s="688">
        <v>12.5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8291</v>
      </c>
      <c r="S35" s="684"/>
      <c r="T35" s="684"/>
      <c r="U35" s="684"/>
      <c r="V35" s="684"/>
      <c r="W35" s="684"/>
      <c r="X35" s="684"/>
      <c r="Y35" s="685"/>
      <c r="Z35" s="686">
        <v>0.2</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32212</v>
      </c>
      <c r="CS35" s="720"/>
      <c r="CT35" s="720"/>
      <c r="CU35" s="720"/>
      <c r="CV35" s="720"/>
      <c r="CW35" s="720"/>
      <c r="CX35" s="720"/>
      <c r="CY35" s="721"/>
      <c r="CZ35" s="688">
        <v>1</v>
      </c>
      <c r="DA35" s="717"/>
      <c r="DB35" s="717"/>
      <c r="DC35" s="722"/>
      <c r="DD35" s="692">
        <v>28936</v>
      </c>
      <c r="DE35" s="720"/>
      <c r="DF35" s="720"/>
      <c r="DG35" s="720"/>
      <c r="DH35" s="720"/>
      <c r="DI35" s="720"/>
      <c r="DJ35" s="720"/>
      <c r="DK35" s="721"/>
      <c r="DL35" s="692">
        <v>7464</v>
      </c>
      <c r="DM35" s="720"/>
      <c r="DN35" s="720"/>
      <c r="DO35" s="720"/>
      <c r="DP35" s="720"/>
      <c r="DQ35" s="720"/>
      <c r="DR35" s="720"/>
      <c r="DS35" s="720"/>
      <c r="DT35" s="720"/>
      <c r="DU35" s="720"/>
      <c r="DV35" s="721"/>
      <c r="DW35" s="688">
        <v>0.4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138960</v>
      </c>
      <c r="S36" s="684"/>
      <c r="T36" s="684"/>
      <c r="U36" s="684"/>
      <c r="V36" s="684"/>
      <c r="W36" s="684"/>
      <c r="X36" s="684"/>
      <c r="Y36" s="685"/>
      <c r="Z36" s="686">
        <v>3.9</v>
      </c>
      <c r="AA36" s="686"/>
      <c r="AB36" s="686"/>
      <c r="AC36" s="686"/>
      <c r="AD36" s="687" t="s">
        <v>136</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690384</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1791</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794147</v>
      </c>
      <c r="CS36" s="684"/>
      <c r="CT36" s="684"/>
      <c r="CU36" s="684"/>
      <c r="CV36" s="684"/>
      <c r="CW36" s="684"/>
      <c r="CX36" s="684"/>
      <c r="CY36" s="685"/>
      <c r="CZ36" s="688">
        <v>24.1</v>
      </c>
      <c r="DA36" s="717"/>
      <c r="DB36" s="717"/>
      <c r="DC36" s="722"/>
      <c r="DD36" s="692">
        <v>654911</v>
      </c>
      <c r="DE36" s="684"/>
      <c r="DF36" s="684"/>
      <c r="DG36" s="684"/>
      <c r="DH36" s="684"/>
      <c r="DI36" s="684"/>
      <c r="DJ36" s="684"/>
      <c r="DK36" s="685"/>
      <c r="DL36" s="692">
        <v>454805</v>
      </c>
      <c r="DM36" s="684"/>
      <c r="DN36" s="684"/>
      <c r="DO36" s="684"/>
      <c r="DP36" s="684"/>
      <c r="DQ36" s="684"/>
      <c r="DR36" s="684"/>
      <c r="DS36" s="684"/>
      <c r="DT36" s="684"/>
      <c r="DU36" s="684"/>
      <c r="DV36" s="685"/>
      <c r="DW36" s="688">
        <v>22.4</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253705</v>
      </c>
      <c r="S37" s="684"/>
      <c r="T37" s="684"/>
      <c r="U37" s="684"/>
      <c r="V37" s="684"/>
      <c r="W37" s="684"/>
      <c r="X37" s="684"/>
      <c r="Y37" s="685"/>
      <c r="Z37" s="686">
        <v>7.1</v>
      </c>
      <c r="AA37" s="686"/>
      <c r="AB37" s="686"/>
      <c r="AC37" s="686"/>
      <c r="AD37" s="687" t="s">
        <v>127</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355093</v>
      </c>
      <c r="BA37" s="684"/>
      <c r="BB37" s="684"/>
      <c r="BC37" s="684"/>
      <c r="BD37" s="720"/>
      <c r="BE37" s="720"/>
      <c r="BF37" s="738"/>
      <c r="BG37" s="698" t="s">
        <v>330</v>
      </c>
      <c r="BH37" s="699"/>
      <c r="BI37" s="699"/>
      <c r="BJ37" s="699"/>
      <c r="BK37" s="699"/>
      <c r="BL37" s="699"/>
      <c r="BM37" s="699"/>
      <c r="BN37" s="699"/>
      <c r="BO37" s="699"/>
      <c r="BP37" s="699"/>
      <c r="BQ37" s="699"/>
      <c r="BR37" s="699"/>
      <c r="BS37" s="699"/>
      <c r="BT37" s="699"/>
      <c r="BU37" s="700"/>
      <c r="BV37" s="683">
        <v>-3033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176559</v>
      </c>
      <c r="CS37" s="720"/>
      <c r="CT37" s="720"/>
      <c r="CU37" s="720"/>
      <c r="CV37" s="720"/>
      <c r="CW37" s="720"/>
      <c r="CX37" s="720"/>
      <c r="CY37" s="721"/>
      <c r="CZ37" s="688">
        <v>5.4</v>
      </c>
      <c r="DA37" s="717"/>
      <c r="DB37" s="717"/>
      <c r="DC37" s="722"/>
      <c r="DD37" s="692">
        <v>170855</v>
      </c>
      <c r="DE37" s="720"/>
      <c r="DF37" s="720"/>
      <c r="DG37" s="720"/>
      <c r="DH37" s="720"/>
      <c r="DI37" s="720"/>
      <c r="DJ37" s="720"/>
      <c r="DK37" s="721"/>
      <c r="DL37" s="692">
        <v>144126</v>
      </c>
      <c r="DM37" s="720"/>
      <c r="DN37" s="720"/>
      <c r="DO37" s="720"/>
      <c r="DP37" s="720"/>
      <c r="DQ37" s="720"/>
      <c r="DR37" s="720"/>
      <c r="DS37" s="720"/>
      <c r="DT37" s="720"/>
      <c r="DU37" s="720"/>
      <c r="DV37" s="721"/>
      <c r="DW37" s="688">
        <v>7.1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45548</v>
      </c>
      <c r="S38" s="684"/>
      <c r="T38" s="684"/>
      <c r="U38" s="684"/>
      <c r="V38" s="684"/>
      <c r="W38" s="684"/>
      <c r="X38" s="684"/>
      <c r="Y38" s="685"/>
      <c r="Z38" s="686">
        <v>1.3</v>
      </c>
      <c r="AA38" s="686"/>
      <c r="AB38" s="686"/>
      <c r="AC38" s="686"/>
      <c r="AD38" s="687">
        <v>39</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82273</v>
      </c>
      <c r="BA38" s="684"/>
      <c r="BB38" s="684"/>
      <c r="BC38" s="684"/>
      <c r="BD38" s="720"/>
      <c r="BE38" s="720"/>
      <c r="BF38" s="738"/>
      <c r="BG38" s="698" t="s">
        <v>334</v>
      </c>
      <c r="BH38" s="699"/>
      <c r="BI38" s="699"/>
      <c r="BJ38" s="699"/>
      <c r="BK38" s="699"/>
      <c r="BL38" s="699"/>
      <c r="BM38" s="699"/>
      <c r="BN38" s="699"/>
      <c r="BO38" s="699"/>
      <c r="BP38" s="699"/>
      <c r="BQ38" s="699"/>
      <c r="BR38" s="699"/>
      <c r="BS38" s="699"/>
      <c r="BT38" s="699"/>
      <c r="BU38" s="700"/>
      <c r="BV38" s="683">
        <v>467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335291</v>
      </c>
      <c r="CS38" s="684"/>
      <c r="CT38" s="684"/>
      <c r="CU38" s="684"/>
      <c r="CV38" s="684"/>
      <c r="CW38" s="684"/>
      <c r="CX38" s="684"/>
      <c r="CY38" s="685"/>
      <c r="CZ38" s="688">
        <v>10.199999999999999</v>
      </c>
      <c r="DA38" s="717"/>
      <c r="DB38" s="717"/>
      <c r="DC38" s="722"/>
      <c r="DD38" s="692">
        <v>294499</v>
      </c>
      <c r="DE38" s="684"/>
      <c r="DF38" s="684"/>
      <c r="DG38" s="684"/>
      <c r="DH38" s="684"/>
      <c r="DI38" s="684"/>
      <c r="DJ38" s="684"/>
      <c r="DK38" s="685"/>
      <c r="DL38" s="692">
        <v>280656</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204100</v>
      </c>
      <c r="S39" s="684"/>
      <c r="T39" s="684"/>
      <c r="U39" s="684"/>
      <c r="V39" s="684"/>
      <c r="W39" s="684"/>
      <c r="X39" s="684"/>
      <c r="Y39" s="685"/>
      <c r="Z39" s="686">
        <v>5.7</v>
      </c>
      <c r="AA39" s="686"/>
      <c r="AB39" s="686"/>
      <c r="AC39" s="686"/>
      <c r="AD39" s="687" t="s">
        <v>237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28988</v>
      </c>
      <c r="BA39" s="684"/>
      <c r="BB39" s="684"/>
      <c r="BC39" s="684"/>
      <c r="BD39" s="720"/>
      <c r="BE39" s="720"/>
      <c r="BF39" s="738"/>
      <c r="BG39" s="698" t="s">
        <v>338</v>
      </c>
      <c r="BH39" s="699"/>
      <c r="BI39" s="699"/>
      <c r="BJ39" s="699"/>
      <c r="BK39" s="699"/>
      <c r="BL39" s="699"/>
      <c r="BM39" s="699"/>
      <c r="BN39" s="699"/>
      <c r="BO39" s="699"/>
      <c r="BP39" s="699"/>
      <c r="BQ39" s="699"/>
      <c r="BR39" s="699"/>
      <c r="BS39" s="699"/>
      <c r="BT39" s="699"/>
      <c r="BU39" s="700"/>
      <c r="BV39" s="683">
        <v>689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146054</v>
      </c>
      <c r="CS39" s="720"/>
      <c r="CT39" s="720"/>
      <c r="CU39" s="720"/>
      <c r="CV39" s="720"/>
      <c r="CW39" s="720"/>
      <c r="CX39" s="720"/>
      <c r="CY39" s="721"/>
      <c r="CZ39" s="688">
        <v>4.4000000000000004</v>
      </c>
      <c r="DA39" s="717"/>
      <c r="DB39" s="717"/>
      <c r="DC39" s="722"/>
      <c r="DD39" s="692">
        <v>137529</v>
      </c>
      <c r="DE39" s="720"/>
      <c r="DF39" s="720"/>
      <c r="DG39" s="720"/>
      <c r="DH39" s="720"/>
      <c r="DI39" s="720"/>
      <c r="DJ39" s="720"/>
      <c r="DK39" s="721"/>
      <c r="DL39" s="692" t="s">
        <v>136</v>
      </c>
      <c r="DM39" s="720"/>
      <c r="DN39" s="720"/>
      <c r="DO39" s="720"/>
      <c r="DP39" s="720"/>
      <c r="DQ39" s="720"/>
      <c r="DR39" s="720"/>
      <c r="DS39" s="720"/>
      <c r="DT39" s="720"/>
      <c r="DU39" s="720"/>
      <c r="DV39" s="721"/>
      <c r="DW39" s="688" t="s">
        <v>237</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136</v>
      </c>
      <c r="AE40" s="687"/>
      <c r="AF40" s="687"/>
      <c r="AG40" s="687"/>
      <c r="AH40" s="687"/>
      <c r="AI40" s="687"/>
      <c r="AJ40" s="687"/>
      <c r="AK40" s="687"/>
      <c r="AL40" s="688" t="s">
        <v>136</v>
      </c>
      <c r="AM40" s="689"/>
      <c r="AN40" s="689"/>
      <c r="AO40" s="690"/>
      <c r="AQ40" s="761" t="s">
        <v>341</v>
      </c>
      <c r="AR40" s="762"/>
      <c r="AS40" s="762"/>
      <c r="AT40" s="762"/>
      <c r="AU40" s="762"/>
      <c r="AV40" s="762"/>
      <c r="AW40" s="762"/>
      <c r="AX40" s="762"/>
      <c r="AY40" s="763"/>
      <c r="AZ40" s="683" t="s">
        <v>136</v>
      </c>
      <c r="BA40" s="684"/>
      <c r="BB40" s="684"/>
      <c r="BC40" s="684"/>
      <c r="BD40" s="720"/>
      <c r="BE40" s="720"/>
      <c r="BF40" s="738"/>
      <c r="BG40" s="764" t="s">
        <v>342</v>
      </c>
      <c r="BH40" s="765"/>
      <c r="BI40" s="765"/>
      <c r="BJ40" s="765"/>
      <c r="BK40" s="765"/>
      <c r="BL40" s="236"/>
      <c r="BM40" s="699" t="s">
        <v>343</v>
      </c>
      <c r="BN40" s="699"/>
      <c r="BO40" s="699"/>
      <c r="BP40" s="699"/>
      <c r="BQ40" s="699"/>
      <c r="BR40" s="699"/>
      <c r="BS40" s="699"/>
      <c r="BT40" s="699"/>
      <c r="BU40" s="700"/>
      <c r="BV40" s="683">
        <v>78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1400</v>
      </c>
      <c r="CS40" s="684"/>
      <c r="CT40" s="684"/>
      <c r="CU40" s="684"/>
      <c r="CV40" s="684"/>
      <c r="CW40" s="684"/>
      <c r="CX40" s="684"/>
      <c r="CY40" s="685"/>
      <c r="CZ40" s="688">
        <v>0</v>
      </c>
      <c r="DA40" s="717"/>
      <c r="DB40" s="717"/>
      <c r="DC40" s="722"/>
      <c r="DD40" s="692">
        <v>1400</v>
      </c>
      <c r="DE40" s="684"/>
      <c r="DF40" s="684"/>
      <c r="DG40" s="684"/>
      <c r="DH40" s="684"/>
      <c r="DI40" s="684"/>
      <c r="DJ40" s="684"/>
      <c r="DK40" s="685"/>
      <c r="DL40" s="692" t="s">
        <v>127</v>
      </c>
      <c r="DM40" s="684"/>
      <c r="DN40" s="684"/>
      <c r="DO40" s="684"/>
      <c r="DP40" s="684"/>
      <c r="DQ40" s="684"/>
      <c r="DR40" s="684"/>
      <c r="DS40" s="684"/>
      <c r="DT40" s="684"/>
      <c r="DU40" s="684"/>
      <c r="DV40" s="685"/>
      <c r="DW40" s="688" t="s">
        <v>136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237</v>
      </c>
      <c r="S41" s="684"/>
      <c r="T41" s="684"/>
      <c r="U41" s="684"/>
      <c r="V41" s="684"/>
      <c r="W41" s="684"/>
      <c r="X41" s="684"/>
      <c r="Y41" s="685"/>
      <c r="Z41" s="686" t="s">
        <v>127</v>
      </c>
      <c r="AA41" s="686"/>
      <c r="AB41" s="686"/>
      <c r="AC41" s="686"/>
      <c r="AD41" s="687" t="s">
        <v>237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45858</v>
      </c>
      <c r="BA41" s="684"/>
      <c r="BB41" s="684"/>
      <c r="BC41" s="684"/>
      <c r="BD41" s="720"/>
      <c r="BE41" s="720"/>
      <c r="BF41" s="738"/>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237</v>
      </c>
      <c r="CS41" s="720"/>
      <c r="CT41" s="720"/>
      <c r="CU41" s="720"/>
      <c r="CV41" s="720"/>
      <c r="CW41" s="720"/>
      <c r="CX41" s="720"/>
      <c r="CY41" s="721"/>
      <c r="CZ41" s="688" t="s">
        <v>127</v>
      </c>
      <c r="DA41" s="717"/>
      <c r="DB41" s="717"/>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3575786</v>
      </c>
      <c r="S42" s="769"/>
      <c r="T42" s="769"/>
      <c r="U42" s="769"/>
      <c r="V42" s="769"/>
      <c r="W42" s="769"/>
      <c r="X42" s="769"/>
      <c r="Y42" s="777"/>
      <c r="Z42" s="778">
        <v>100</v>
      </c>
      <c r="AA42" s="778"/>
      <c r="AB42" s="778"/>
      <c r="AC42" s="778"/>
      <c r="AD42" s="779">
        <v>2032408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178172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433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481564</v>
      </c>
      <c r="CS42" s="684"/>
      <c r="CT42" s="684"/>
      <c r="CU42" s="684"/>
      <c r="CV42" s="684"/>
      <c r="CW42" s="684"/>
      <c r="CX42" s="684"/>
      <c r="CY42" s="685"/>
      <c r="CZ42" s="688">
        <v>14.6</v>
      </c>
      <c r="DA42" s="689"/>
      <c r="DB42" s="689"/>
      <c r="DC42" s="701"/>
      <c r="DD42" s="692">
        <v>47680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t="s">
        <v>127</v>
      </c>
      <c r="CS43" s="720"/>
      <c r="CT43" s="720"/>
      <c r="CU43" s="720"/>
      <c r="CV43" s="720"/>
      <c r="CW43" s="720"/>
      <c r="CX43" s="720"/>
      <c r="CY43" s="721"/>
      <c r="CZ43" s="688" t="s">
        <v>127</v>
      </c>
      <c r="DA43" s="717"/>
      <c r="DB43" s="717"/>
      <c r="DC43" s="722"/>
      <c r="DD43" s="692" t="s">
        <v>127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301644</v>
      </c>
      <c r="CS44" s="684"/>
      <c r="CT44" s="684"/>
      <c r="CU44" s="684"/>
      <c r="CV44" s="684"/>
      <c r="CW44" s="684"/>
      <c r="CX44" s="684"/>
      <c r="CY44" s="685"/>
      <c r="CZ44" s="688">
        <v>9.1999999999999993</v>
      </c>
      <c r="DA44" s="689"/>
      <c r="DB44" s="689"/>
      <c r="DC44" s="701"/>
      <c r="DD44" s="692">
        <v>30706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4184</v>
      </c>
      <c r="CS45" s="720"/>
      <c r="CT45" s="720"/>
      <c r="CU45" s="720"/>
      <c r="CV45" s="720"/>
      <c r="CW45" s="720"/>
      <c r="CX45" s="720"/>
      <c r="CY45" s="721"/>
      <c r="CZ45" s="688">
        <v>0.1</v>
      </c>
      <c r="DA45" s="717"/>
      <c r="DB45" s="717"/>
      <c r="DC45" s="722"/>
      <c r="DD45" s="692" t="s">
        <v>127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288238</v>
      </c>
      <c r="CS46" s="684"/>
      <c r="CT46" s="684"/>
      <c r="CU46" s="684"/>
      <c r="CV46" s="684"/>
      <c r="CW46" s="684"/>
      <c r="CX46" s="684"/>
      <c r="CY46" s="685"/>
      <c r="CZ46" s="688">
        <v>8.8000000000000007</v>
      </c>
      <c r="DA46" s="689"/>
      <c r="DB46" s="689"/>
      <c r="DC46" s="701"/>
      <c r="DD46" s="692">
        <v>30674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179920</v>
      </c>
      <c r="CS47" s="720"/>
      <c r="CT47" s="720"/>
      <c r="CU47" s="720"/>
      <c r="CV47" s="720"/>
      <c r="CW47" s="720"/>
      <c r="CX47" s="720"/>
      <c r="CY47" s="721"/>
      <c r="CZ47" s="688">
        <v>5.5</v>
      </c>
      <c r="DA47" s="717"/>
      <c r="DB47" s="717"/>
      <c r="DC47" s="722"/>
      <c r="DD47" s="692">
        <v>16974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3292083</v>
      </c>
      <c r="CS49" s="754"/>
      <c r="CT49" s="754"/>
      <c r="CU49" s="754"/>
      <c r="CV49" s="754"/>
      <c r="CW49" s="754"/>
      <c r="CX49" s="754"/>
      <c r="CY49" s="785"/>
      <c r="CZ49" s="780">
        <v>100</v>
      </c>
      <c r="DA49" s="786"/>
      <c r="DB49" s="786"/>
      <c r="DC49" s="787"/>
      <c r="DD49" s="788">
        <v>2287317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BSq8kjBNV3djcPA5d08sdbSHhu6czSILpeBZcxLLyMpucuzuCIBurO4TKq9TJoPIEwjQJo0n52tdL0YCmgzoA==" saltValue="PvRIuBur4pcPJa21xJ7f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Q105"/>
  <sheetViews>
    <sheetView showGridLines="0" view="pageBreakPreview" topLeftCell="AZ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NMqOtBpVZ/yxhjeN3X3UqJJA2nbGI2hufnvZUHHMLr8vkFuxxU3+0smnlt1jDTXKxwnAGmStQJvo9FwWdMprg==" saltValue="4w6ryy3+A9xRgh7NIni5F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3576</v>
      </c>
      <c r="R7" s="819"/>
      <c r="S7" s="819"/>
      <c r="T7" s="819"/>
      <c r="U7" s="819"/>
      <c r="V7" s="819">
        <v>3293</v>
      </c>
      <c r="W7" s="819"/>
      <c r="X7" s="819"/>
      <c r="Y7" s="819"/>
      <c r="Z7" s="819"/>
      <c r="AA7" s="819">
        <v>283</v>
      </c>
      <c r="AB7" s="819"/>
      <c r="AC7" s="819"/>
      <c r="AD7" s="819"/>
      <c r="AE7" s="820"/>
      <c r="AF7" s="821">
        <v>281</v>
      </c>
      <c r="AG7" s="822"/>
      <c r="AH7" s="822"/>
      <c r="AI7" s="822"/>
      <c r="AJ7" s="823"/>
      <c r="AK7" s="858">
        <v>9</v>
      </c>
      <c r="AL7" s="859"/>
      <c r="AM7" s="859"/>
      <c r="AN7" s="859"/>
      <c r="AO7" s="859"/>
      <c r="AP7" s="859">
        <v>2894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3</v>
      </c>
      <c r="CI7" s="856"/>
      <c r="CJ7" s="856"/>
      <c r="CK7" s="856"/>
      <c r="CL7" s="857"/>
      <c r="CM7" s="855">
        <v>35</v>
      </c>
      <c r="CN7" s="856"/>
      <c r="CO7" s="856"/>
      <c r="CP7" s="856"/>
      <c r="CQ7" s="857"/>
      <c r="CR7" s="855">
        <v>7</v>
      </c>
      <c r="CS7" s="856"/>
      <c r="CT7" s="856"/>
      <c r="CU7" s="856"/>
      <c r="CV7" s="857"/>
      <c r="CW7" s="855">
        <v>2</v>
      </c>
      <c r="CX7" s="856"/>
      <c r="CY7" s="856"/>
      <c r="CZ7" s="856"/>
      <c r="DA7" s="857"/>
      <c r="DB7" s="855" t="s">
        <v>595</v>
      </c>
      <c r="DC7" s="856"/>
      <c r="DD7" s="856"/>
      <c r="DE7" s="856"/>
      <c r="DF7" s="857"/>
      <c r="DG7" s="855" t="s">
        <v>527</v>
      </c>
      <c r="DH7" s="856"/>
      <c r="DI7" s="856"/>
      <c r="DJ7" s="856"/>
      <c r="DK7" s="857"/>
      <c r="DL7" s="855" t="s">
        <v>527</v>
      </c>
      <c r="DM7" s="856"/>
      <c r="DN7" s="856"/>
      <c r="DO7" s="856"/>
      <c r="DP7" s="857"/>
      <c r="DQ7" s="855" t="s">
        <v>527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1</v>
      </c>
      <c r="CI8" s="866"/>
      <c r="CJ8" s="866"/>
      <c r="CK8" s="866"/>
      <c r="CL8" s="867"/>
      <c r="CM8" s="865">
        <v>8</v>
      </c>
      <c r="CN8" s="866"/>
      <c r="CO8" s="866"/>
      <c r="CP8" s="866"/>
      <c r="CQ8" s="867"/>
      <c r="CR8" s="865">
        <v>8</v>
      </c>
      <c r="CS8" s="866"/>
      <c r="CT8" s="866"/>
      <c r="CU8" s="866"/>
      <c r="CV8" s="867"/>
      <c r="CW8" s="865">
        <v>0</v>
      </c>
      <c r="CX8" s="866"/>
      <c r="CY8" s="866"/>
      <c r="CZ8" s="866"/>
      <c r="DA8" s="867"/>
      <c r="DB8" s="865" t="s">
        <v>527</v>
      </c>
      <c r="DC8" s="866"/>
      <c r="DD8" s="866"/>
      <c r="DE8" s="866"/>
      <c r="DF8" s="867"/>
      <c r="DG8" s="865" t="s">
        <v>527</v>
      </c>
      <c r="DH8" s="866"/>
      <c r="DI8" s="866"/>
      <c r="DJ8" s="866"/>
      <c r="DK8" s="867"/>
      <c r="DL8" s="865" t="s">
        <v>527</v>
      </c>
      <c r="DM8" s="866"/>
      <c r="DN8" s="866"/>
      <c r="DO8" s="866"/>
      <c r="DP8" s="867"/>
      <c r="DQ8" s="865" t="s">
        <v>527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0</v>
      </c>
      <c r="CI9" s="866"/>
      <c r="CJ9" s="866"/>
      <c r="CK9" s="866"/>
      <c r="CL9" s="867"/>
      <c r="CM9" s="865">
        <v>1</v>
      </c>
      <c r="CN9" s="866"/>
      <c r="CO9" s="866"/>
      <c r="CP9" s="866"/>
      <c r="CQ9" s="867"/>
      <c r="CR9" s="865">
        <v>1</v>
      </c>
      <c r="CS9" s="866"/>
      <c r="CT9" s="866"/>
      <c r="CU9" s="866"/>
      <c r="CV9" s="867"/>
      <c r="CW9" s="865">
        <v>1</v>
      </c>
      <c r="CX9" s="866"/>
      <c r="CY9" s="866"/>
      <c r="CZ9" s="866"/>
      <c r="DA9" s="867"/>
      <c r="DB9" s="865" t="s">
        <v>527</v>
      </c>
      <c r="DC9" s="866"/>
      <c r="DD9" s="866"/>
      <c r="DE9" s="866"/>
      <c r="DF9" s="867"/>
      <c r="DG9" s="865" t="s">
        <v>527</v>
      </c>
      <c r="DH9" s="866"/>
      <c r="DI9" s="866"/>
      <c r="DJ9" s="866"/>
      <c r="DK9" s="867"/>
      <c r="DL9" s="865" t="s">
        <v>527</v>
      </c>
      <c r="DM9" s="866"/>
      <c r="DN9" s="866"/>
      <c r="DO9" s="866"/>
      <c r="DP9" s="867"/>
      <c r="DQ9" s="865" t="s">
        <v>527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3576</v>
      </c>
      <c r="R23" s="878"/>
      <c r="S23" s="878"/>
      <c r="T23" s="878"/>
      <c r="U23" s="878"/>
      <c r="V23" s="878">
        <v>3293</v>
      </c>
      <c r="W23" s="878"/>
      <c r="X23" s="878"/>
      <c r="Y23" s="878"/>
      <c r="Z23" s="878"/>
      <c r="AA23" s="878">
        <v>283</v>
      </c>
      <c r="AB23" s="878"/>
      <c r="AC23" s="878"/>
      <c r="AD23" s="878"/>
      <c r="AE23" s="879"/>
      <c r="AF23" s="880">
        <v>281</v>
      </c>
      <c r="AG23" s="878"/>
      <c r="AH23" s="878"/>
      <c r="AI23" s="878"/>
      <c r="AJ23" s="881"/>
      <c r="AK23" s="882"/>
      <c r="AL23" s="883"/>
      <c r="AM23" s="883"/>
      <c r="AN23" s="883"/>
      <c r="AO23" s="883"/>
      <c r="AP23" s="878">
        <v>2894</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417</v>
      </c>
      <c r="R28" s="907"/>
      <c r="S28" s="907"/>
      <c r="T28" s="907"/>
      <c r="U28" s="907"/>
      <c r="V28" s="907">
        <v>415</v>
      </c>
      <c r="W28" s="907"/>
      <c r="X28" s="907"/>
      <c r="Y28" s="907"/>
      <c r="Z28" s="907"/>
      <c r="AA28" s="907">
        <v>2</v>
      </c>
      <c r="AB28" s="907"/>
      <c r="AC28" s="907"/>
      <c r="AD28" s="907"/>
      <c r="AE28" s="908"/>
      <c r="AF28" s="909">
        <v>2</v>
      </c>
      <c r="AG28" s="907"/>
      <c r="AH28" s="907"/>
      <c r="AI28" s="907"/>
      <c r="AJ28" s="910"/>
      <c r="AK28" s="911">
        <v>27</v>
      </c>
      <c r="AL28" s="902"/>
      <c r="AM28" s="902"/>
      <c r="AN28" s="902"/>
      <c r="AO28" s="902"/>
      <c r="AP28" s="902">
        <v>0</v>
      </c>
      <c r="AQ28" s="902"/>
      <c r="AR28" s="902"/>
      <c r="AS28" s="902"/>
      <c r="AT28" s="902"/>
      <c r="AU28" s="902">
        <v>0</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657</v>
      </c>
      <c r="R29" s="843"/>
      <c r="S29" s="843"/>
      <c r="T29" s="843"/>
      <c r="U29" s="843"/>
      <c r="V29" s="843">
        <v>624</v>
      </c>
      <c r="W29" s="843"/>
      <c r="X29" s="843"/>
      <c r="Y29" s="843"/>
      <c r="Z29" s="843"/>
      <c r="AA29" s="843">
        <v>33</v>
      </c>
      <c r="AB29" s="843"/>
      <c r="AC29" s="843"/>
      <c r="AD29" s="843"/>
      <c r="AE29" s="844"/>
      <c r="AF29" s="845">
        <v>33</v>
      </c>
      <c r="AG29" s="846"/>
      <c r="AH29" s="846"/>
      <c r="AI29" s="846"/>
      <c r="AJ29" s="847"/>
      <c r="AK29" s="914">
        <v>82</v>
      </c>
      <c r="AL29" s="915"/>
      <c r="AM29" s="915"/>
      <c r="AN29" s="915"/>
      <c r="AO29" s="915"/>
      <c r="AP29" s="915">
        <v>2</v>
      </c>
      <c r="AQ29" s="915"/>
      <c r="AR29" s="915"/>
      <c r="AS29" s="915"/>
      <c r="AT29" s="915"/>
      <c r="AU29" s="915">
        <v>0</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54</v>
      </c>
      <c r="R30" s="843"/>
      <c r="S30" s="843"/>
      <c r="T30" s="843"/>
      <c r="U30" s="843"/>
      <c r="V30" s="843">
        <v>54</v>
      </c>
      <c r="W30" s="843"/>
      <c r="X30" s="843"/>
      <c r="Y30" s="843"/>
      <c r="Z30" s="843"/>
      <c r="AA30" s="843">
        <v>0</v>
      </c>
      <c r="AB30" s="843"/>
      <c r="AC30" s="843"/>
      <c r="AD30" s="843"/>
      <c r="AE30" s="844"/>
      <c r="AF30" s="845">
        <v>0</v>
      </c>
      <c r="AG30" s="846"/>
      <c r="AH30" s="846"/>
      <c r="AI30" s="846"/>
      <c r="AJ30" s="847"/>
      <c r="AK30" s="914">
        <v>18</v>
      </c>
      <c r="AL30" s="915"/>
      <c r="AM30" s="915"/>
      <c r="AN30" s="915"/>
      <c r="AO30" s="915"/>
      <c r="AP30" s="915">
        <v>0</v>
      </c>
      <c r="AQ30" s="915"/>
      <c r="AR30" s="915"/>
      <c r="AS30" s="915"/>
      <c r="AT30" s="915"/>
      <c r="AU30" s="915">
        <v>0</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75</v>
      </c>
      <c r="R31" s="843"/>
      <c r="S31" s="843"/>
      <c r="T31" s="843"/>
      <c r="U31" s="843"/>
      <c r="V31" s="843">
        <v>75</v>
      </c>
      <c r="W31" s="843"/>
      <c r="X31" s="843"/>
      <c r="Y31" s="843"/>
      <c r="Z31" s="843"/>
      <c r="AA31" s="843">
        <v>0</v>
      </c>
      <c r="AB31" s="843"/>
      <c r="AC31" s="843"/>
      <c r="AD31" s="843"/>
      <c r="AE31" s="844"/>
      <c r="AF31" s="845" t="s">
        <v>404</v>
      </c>
      <c r="AG31" s="846"/>
      <c r="AH31" s="846"/>
      <c r="AI31" s="846"/>
      <c r="AJ31" s="847"/>
      <c r="AK31" s="914">
        <v>29</v>
      </c>
      <c r="AL31" s="915"/>
      <c r="AM31" s="915"/>
      <c r="AN31" s="915"/>
      <c r="AO31" s="915"/>
      <c r="AP31" s="915">
        <v>420</v>
      </c>
      <c r="AQ31" s="915"/>
      <c r="AR31" s="915"/>
      <c r="AS31" s="915"/>
      <c r="AT31" s="915"/>
      <c r="AU31" s="915">
        <v>245</v>
      </c>
      <c r="AV31" s="915"/>
      <c r="AW31" s="915"/>
      <c r="AX31" s="915"/>
      <c r="AY31" s="915"/>
      <c r="AZ31" s="916" t="s">
        <v>595</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155</v>
      </c>
      <c r="R32" s="843"/>
      <c r="S32" s="843"/>
      <c r="T32" s="843"/>
      <c r="U32" s="843"/>
      <c r="V32" s="843">
        <v>155</v>
      </c>
      <c r="W32" s="843"/>
      <c r="X32" s="843"/>
      <c r="Y32" s="843"/>
      <c r="Z32" s="843"/>
      <c r="AA32" s="843">
        <v>0</v>
      </c>
      <c r="AB32" s="843"/>
      <c r="AC32" s="843"/>
      <c r="AD32" s="843"/>
      <c r="AE32" s="844"/>
      <c r="AF32" s="845" t="s">
        <v>407</v>
      </c>
      <c r="AG32" s="846"/>
      <c r="AH32" s="846"/>
      <c r="AI32" s="846"/>
      <c r="AJ32" s="847"/>
      <c r="AK32" s="914">
        <v>59</v>
      </c>
      <c r="AL32" s="915"/>
      <c r="AM32" s="915"/>
      <c r="AN32" s="915"/>
      <c r="AO32" s="915"/>
      <c r="AP32" s="915">
        <v>452</v>
      </c>
      <c r="AQ32" s="915"/>
      <c r="AR32" s="915"/>
      <c r="AS32" s="915"/>
      <c r="AT32" s="915"/>
      <c r="AU32" s="915">
        <v>419</v>
      </c>
      <c r="AV32" s="915"/>
      <c r="AW32" s="915"/>
      <c r="AX32" s="915"/>
      <c r="AY32" s="915"/>
      <c r="AZ32" s="916" t="s">
        <v>595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38</v>
      </c>
      <c r="R33" s="843"/>
      <c r="S33" s="843"/>
      <c r="T33" s="843"/>
      <c r="U33" s="843"/>
      <c r="V33" s="843">
        <v>38</v>
      </c>
      <c r="W33" s="843"/>
      <c r="X33" s="843"/>
      <c r="Y33" s="843"/>
      <c r="Z33" s="843"/>
      <c r="AA33" s="843">
        <v>0</v>
      </c>
      <c r="AB33" s="843"/>
      <c r="AC33" s="843"/>
      <c r="AD33" s="843"/>
      <c r="AE33" s="844"/>
      <c r="AF33" s="845" t="s">
        <v>407</v>
      </c>
      <c r="AG33" s="846"/>
      <c r="AH33" s="846"/>
      <c r="AI33" s="846"/>
      <c r="AJ33" s="847"/>
      <c r="AK33" s="914">
        <v>25</v>
      </c>
      <c r="AL33" s="915"/>
      <c r="AM33" s="915"/>
      <c r="AN33" s="915"/>
      <c r="AO33" s="915"/>
      <c r="AP33" s="915">
        <v>218</v>
      </c>
      <c r="AQ33" s="915"/>
      <c r="AR33" s="915"/>
      <c r="AS33" s="915"/>
      <c r="AT33" s="915"/>
      <c r="AU33" s="915">
        <v>215</v>
      </c>
      <c r="AV33" s="915"/>
      <c r="AW33" s="915"/>
      <c r="AX33" s="915"/>
      <c r="AY33" s="915"/>
      <c r="AZ33" s="916" t="s">
        <v>595</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35</v>
      </c>
      <c r="AG63" s="926"/>
      <c r="AH63" s="926"/>
      <c r="AI63" s="926"/>
      <c r="AJ63" s="927"/>
      <c r="AK63" s="928"/>
      <c r="AL63" s="923"/>
      <c r="AM63" s="923"/>
      <c r="AN63" s="923"/>
      <c r="AO63" s="923"/>
      <c r="AP63" s="926">
        <v>1090</v>
      </c>
      <c r="AQ63" s="926"/>
      <c r="AR63" s="926"/>
      <c r="AS63" s="926"/>
      <c r="AT63" s="926"/>
      <c r="AU63" s="926">
        <v>879</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595</v>
      </c>
      <c r="AL68" s="950"/>
      <c r="AM68" s="950"/>
      <c r="AN68" s="950"/>
      <c r="AO68" s="950"/>
      <c r="AP68" s="950" t="s">
        <v>595</v>
      </c>
      <c r="AQ68" s="950"/>
      <c r="AR68" s="950"/>
      <c r="AS68" s="950"/>
      <c r="AT68" s="950"/>
      <c r="AU68" s="950" t="s">
        <v>595</v>
      </c>
      <c r="AV68" s="950"/>
      <c r="AW68" s="950"/>
      <c r="AX68" s="950"/>
      <c r="AY68" s="950"/>
      <c r="AZ68" s="951" t="s">
        <v>595</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1" t="s">
        <v>591</v>
      </c>
      <c r="C69" s="958"/>
      <c r="D69" s="958"/>
      <c r="E69" s="958"/>
      <c r="F69" s="958"/>
      <c r="G69" s="958"/>
      <c r="H69" s="958"/>
      <c r="I69" s="958"/>
      <c r="J69" s="958"/>
      <c r="K69" s="958"/>
      <c r="L69" s="958"/>
      <c r="M69" s="958"/>
      <c r="N69" s="958"/>
      <c r="O69" s="958"/>
      <c r="P69" s="959"/>
      <c r="Q69" s="960">
        <v>172</v>
      </c>
      <c r="R69" s="915"/>
      <c r="S69" s="915"/>
      <c r="T69" s="915"/>
      <c r="U69" s="915"/>
      <c r="V69" s="915">
        <v>161</v>
      </c>
      <c r="W69" s="915"/>
      <c r="X69" s="915"/>
      <c r="Y69" s="915"/>
      <c r="Z69" s="915"/>
      <c r="AA69" s="915">
        <v>11</v>
      </c>
      <c r="AB69" s="915"/>
      <c r="AC69" s="915"/>
      <c r="AD69" s="915"/>
      <c r="AE69" s="915"/>
      <c r="AF69" s="915">
        <v>11</v>
      </c>
      <c r="AG69" s="915"/>
      <c r="AH69" s="915"/>
      <c r="AI69" s="915"/>
      <c r="AJ69" s="915"/>
      <c r="AK69" s="915" t="s">
        <v>595</v>
      </c>
      <c r="AL69" s="915"/>
      <c r="AM69" s="915"/>
      <c r="AN69" s="915"/>
      <c r="AO69" s="915"/>
      <c r="AP69" s="915">
        <v>160</v>
      </c>
      <c r="AQ69" s="915"/>
      <c r="AR69" s="915"/>
      <c r="AS69" s="915"/>
      <c r="AT69" s="915"/>
      <c r="AU69" s="915">
        <v>78</v>
      </c>
      <c r="AV69" s="915"/>
      <c r="AW69" s="915"/>
      <c r="AX69" s="915"/>
      <c r="AY69" s="915"/>
      <c r="AZ69" s="962" t="s">
        <v>527</v>
      </c>
      <c r="BA69" s="962"/>
      <c r="BB69" s="962"/>
      <c r="BC69" s="962"/>
      <c r="BD69" s="96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5164</v>
      </c>
      <c r="R70" s="915"/>
      <c r="S70" s="915"/>
      <c r="T70" s="915"/>
      <c r="U70" s="915"/>
      <c r="V70" s="915">
        <v>5102</v>
      </c>
      <c r="W70" s="915"/>
      <c r="X70" s="915"/>
      <c r="Y70" s="915"/>
      <c r="Z70" s="915"/>
      <c r="AA70" s="915">
        <v>62</v>
      </c>
      <c r="AB70" s="915"/>
      <c r="AC70" s="915"/>
      <c r="AD70" s="915"/>
      <c r="AE70" s="915"/>
      <c r="AF70" s="915">
        <v>2</v>
      </c>
      <c r="AG70" s="915"/>
      <c r="AH70" s="915"/>
      <c r="AI70" s="915"/>
      <c r="AJ70" s="915"/>
      <c r="AK70" s="915">
        <v>190</v>
      </c>
      <c r="AL70" s="915"/>
      <c r="AM70" s="915"/>
      <c r="AN70" s="915"/>
      <c r="AO70" s="915"/>
      <c r="AP70" s="915">
        <v>2373</v>
      </c>
      <c r="AQ70" s="915"/>
      <c r="AR70" s="915"/>
      <c r="AS70" s="915"/>
      <c r="AT70" s="915"/>
      <c r="AU70" s="915">
        <v>52</v>
      </c>
      <c r="AV70" s="915"/>
      <c r="AW70" s="915"/>
      <c r="AX70" s="915"/>
      <c r="AY70" s="915"/>
      <c r="AZ70" s="962" t="s">
        <v>527</v>
      </c>
      <c r="BA70" s="962"/>
      <c r="BB70" s="962"/>
      <c r="BC70" s="962"/>
      <c r="BD70" s="963"/>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374</v>
      </c>
      <c r="R71" s="915"/>
      <c r="S71" s="915"/>
      <c r="T71" s="915"/>
      <c r="U71" s="915"/>
      <c r="V71" s="915">
        <v>368</v>
      </c>
      <c r="W71" s="915"/>
      <c r="X71" s="915"/>
      <c r="Y71" s="915"/>
      <c r="Z71" s="915"/>
      <c r="AA71" s="915">
        <v>5</v>
      </c>
      <c r="AB71" s="915"/>
      <c r="AC71" s="915"/>
      <c r="AD71" s="915"/>
      <c r="AE71" s="915"/>
      <c r="AF71" s="915">
        <v>5</v>
      </c>
      <c r="AG71" s="915"/>
      <c r="AH71" s="915"/>
      <c r="AI71" s="915"/>
      <c r="AJ71" s="915"/>
      <c r="AK71" s="915">
        <v>67</v>
      </c>
      <c r="AL71" s="915"/>
      <c r="AM71" s="915"/>
      <c r="AN71" s="915"/>
      <c r="AO71" s="915"/>
      <c r="AP71" s="915" t="s">
        <v>595</v>
      </c>
      <c r="AQ71" s="915"/>
      <c r="AR71" s="915"/>
      <c r="AS71" s="915"/>
      <c r="AT71" s="915"/>
      <c r="AU71" s="915" t="s">
        <v>595</v>
      </c>
      <c r="AV71" s="915"/>
      <c r="AW71" s="915"/>
      <c r="AX71" s="915"/>
      <c r="AY71" s="915"/>
      <c r="AZ71" s="962" t="s">
        <v>595</v>
      </c>
      <c r="BA71" s="962"/>
      <c r="BB71" s="962"/>
      <c r="BC71" s="962"/>
      <c r="BD71" s="963"/>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84237</v>
      </c>
      <c r="R72" s="915"/>
      <c r="S72" s="915"/>
      <c r="T72" s="915"/>
      <c r="U72" s="915"/>
      <c r="V72" s="915">
        <v>82099</v>
      </c>
      <c r="W72" s="915"/>
      <c r="X72" s="915"/>
      <c r="Y72" s="915"/>
      <c r="Z72" s="915"/>
      <c r="AA72" s="915">
        <v>2138</v>
      </c>
      <c r="AB72" s="915"/>
      <c r="AC72" s="915"/>
      <c r="AD72" s="915"/>
      <c r="AE72" s="915"/>
      <c r="AF72" s="915">
        <v>2</v>
      </c>
      <c r="AG72" s="915"/>
      <c r="AH72" s="915"/>
      <c r="AI72" s="915"/>
      <c r="AJ72" s="915"/>
      <c r="AK72" s="915">
        <v>950</v>
      </c>
      <c r="AL72" s="915"/>
      <c r="AM72" s="915"/>
      <c r="AN72" s="915"/>
      <c r="AO72" s="915"/>
      <c r="AP72" s="915" t="s">
        <v>595</v>
      </c>
      <c r="AQ72" s="915"/>
      <c r="AR72" s="915"/>
      <c r="AS72" s="915"/>
      <c r="AT72" s="915"/>
      <c r="AU72" s="915" t="s">
        <v>595</v>
      </c>
      <c r="AV72" s="915"/>
      <c r="AW72" s="915"/>
      <c r="AX72" s="915"/>
      <c r="AY72" s="915"/>
      <c r="AZ72" s="962" t="s">
        <v>596</v>
      </c>
      <c r="BA72" s="962"/>
      <c r="BB72" s="962"/>
      <c r="BC72" s="962"/>
      <c r="BD72" s="963"/>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1849</v>
      </c>
      <c r="R73" s="915"/>
      <c r="S73" s="915"/>
      <c r="T73" s="915"/>
      <c r="U73" s="915"/>
      <c r="V73" s="915">
        <v>1796</v>
      </c>
      <c r="W73" s="915"/>
      <c r="X73" s="915"/>
      <c r="Y73" s="915"/>
      <c r="Z73" s="915"/>
      <c r="AA73" s="915">
        <v>54</v>
      </c>
      <c r="AB73" s="915"/>
      <c r="AC73" s="915"/>
      <c r="AD73" s="915"/>
      <c r="AE73" s="915"/>
      <c r="AF73" s="915" t="s">
        <v>595</v>
      </c>
      <c r="AG73" s="915"/>
      <c r="AH73" s="915"/>
      <c r="AI73" s="915"/>
      <c r="AJ73" s="915"/>
      <c r="AK73" s="915">
        <v>358</v>
      </c>
      <c r="AL73" s="915"/>
      <c r="AM73" s="915"/>
      <c r="AN73" s="915"/>
      <c r="AO73" s="915"/>
      <c r="AP73" s="915" t="s">
        <v>595</v>
      </c>
      <c r="AQ73" s="915"/>
      <c r="AR73" s="915"/>
      <c r="AS73" s="915"/>
      <c r="AT73" s="915"/>
      <c r="AU73" s="915" t="s">
        <v>595</v>
      </c>
      <c r="AV73" s="915"/>
      <c r="AW73" s="915"/>
      <c r="AX73" s="915"/>
      <c r="AY73" s="915"/>
      <c r="AZ73" s="962" t="s">
        <v>527</v>
      </c>
      <c r="BA73" s="962"/>
      <c r="BB73" s="962"/>
      <c r="BC73" s="962"/>
      <c r="BD73" s="963"/>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4"/>
      <c r="R75" s="965"/>
      <c r="S75" s="965"/>
      <c r="T75" s="965"/>
      <c r="U75" s="914"/>
      <c r="V75" s="966"/>
      <c r="W75" s="965"/>
      <c r="X75" s="965"/>
      <c r="Y75" s="965"/>
      <c r="Z75" s="914"/>
      <c r="AA75" s="966"/>
      <c r="AB75" s="965"/>
      <c r="AC75" s="965"/>
      <c r="AD75" s="965"/>
      <c r="AE75" s="914"/>
      <c r="AF75" s="966"/>
      <c r="AG75" s="965"/>
      <c r="AH75" s="965"/>
      <c r="AI75" s="965"/>
      <c r="AJ75" s="914"/>
      <c r="AK75" s="966"/>
      <c r="AL75" s="965"/>
      <c r="AM75" s="965"/>
      <c r="AN75" s="965"/>
      <c r="AO75" s="914"/>
      <c r="AP75" s="966"/>
      <c r="AQ75" s="965"/>
      <c r="AR75" s="965"/>
      <c r="AS75" s="965"/>
      <c r="AT75" s="914"/>
      <c r="AU75" s="966"/>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136</v>
      </c>
      <c r="AG88" s="926"/>
      <c r="AH88" s="926"/>
      <c r="AI88" s="926"/>
      <c r="AJ88" s="926"/>
      <c r="AK88" s="923"/>
      <c r="AL88" s="923"/>
      <c r="AM88" s="923"/>
      <c r="AN88" s="923"/>
      <c r="AO88" s="923"/>
      <c r="AP88" s="926">
        <v>2533</v>
      </c>
      <c r="AQ88" s="926"/>
      <c r="AR88" s="926"/>
      <c r="AS88" s="926"/>
      <c r="AT88" s="926"/>
      <c r="AU88" s="926">
        <v>130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424</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16</v>
      </c>
      <c r="CS102" s="934"/>
      <c r="CT102" s="934"/>
      <c r="CU102" s="934"/>
      <c r="CV102" s="978"/>
      <c r="CW102" s="977">
        <v>3</v>
      </c>
      <c r="CX102" s="934"/>
      <c r="CY102" s="934"/>
      <c r="CZ102" s="934"/>
      <c r="DA102" s="978"/>
      <c r="DB102" s="977" t="s">
        <v>527</v>
      </c>
      <c r="DC102" s="934"/>
      <c r="DD102" s="934"/>
      <c r="DE102" s="934"/>
      <c r="DF102" s="978"/>
      <c r="DG102" s="977" t="s">
        <v>527</v>
      </c>
      <c r="DH102" s="934"/>
      <c r="DI102" s="934"/>
      <c r="DJ102" s="934"/>
      <c r="DK102" s="978"/>
      <c r="DL102" s="977" t="s">
        <v>527</v>
      </c>
      <c r="DM102" s="934"/>
      <c r="DN102" s="934"/>
      <c r="DO102" s="934"/>
      <c r="DP102" s="978"/>
      <c r="DQ102" s="977" t="s">
        <v>527</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432</v>
      </c>
      <c r="AB109" s="980"/>
      <c r="AC109" s="980"/>
      <c r="AD109" s="980"/>
      <c r="AE109" s="981"/>
      <c r="AF109" s="979" t="s">
        <v>305</v>
      </c>
      <c r="AG109" s="980"/>
      <c r="AH109" s="980"/>
      <c r="AI109" s="980"/>
      <c r="AJ109" s="981"/>
      <c r="AK109" s="979" t="s">
        <v>304</v>
      </c>
      <c r="AL109" s="980"/>
      <c r="AM109" s="980"/>
      <c r="AN109" s="980"/>
      <c r="AO109" s="981"/>
      <c r="AP109" s="979" t="s">
        <v>433</v>
      </c>
      <c r="AQ109" s="980"/>
      <c r="AR109" s="980"/>
      <c r="AS109" s="980"/>
      <c r="AT109" s="982"/>
      <c r="AU109" s="99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432</v>
      </c>
      <c r="BR109" s="980"/>
      <c r="BS109" s="980"/>
      <c r="BT109" s="980"/>
      <c r="BU109" s="981"/>
      <c r="BV109" s="979" t="s">
        <v>305</v>
      </c>
      <c r="BW109" s="980"/>
      <c r="BX109" s="980"/>
      <c r="BY109" s="980"/>
      <c r="BZ109" s="981"/>
      <c r="CA109" s="979" t="s">
        <v>304</v>
      </c>
      <c r="CB109" s="980"/>
      <c r="CC109" s="980"/>
      <c r="CD109" s="980"/>
      <c r="CE109" s="981"/>
      <c r="CF109" s="1000" t="s">
        <v>433</v>
      </c>
      <c r="CG109" s="1000"/>
      <c r="CH109" s="1000"/>
      <c r="CI109" s="1000"/>
      <c r="CJ109" s="1000"/>
      <c r="CK109" s="979" t="s">
        <v>434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432</v>
      </c>
      <c r="DH109" s="980"/>
      <c r="DI109" s="980"/>
      <c r="DJ109" s="980"/>
      <c r="DK109" s="981"/>
      <c r="DL109" s="979" t="s">
        <v>305</v>
      </c>
      <c r="DM109" s="980"/>
      <c r="DN109" s="980"/>
      <c r="DO109" s="980"/>
      <c r="DP109" s="981"/>
      <c r="DQ109" s="979" t="s">
        <v>304</v>
      </c>
      <c r="DR109" s="980"/>
      <c r="DS109" s="980"/>
      <c r="DT109" s="980"/>
      <c r="DU109" s="981"/>
      <c r="DV109" s="979" t="s">
        <v>433</v>
      </c>
      <c r="DW109" s="980"/>
      <c r="DX109" s="980"/>
      <c r="DY109" s="980"/>
      <c r="DZ109" s="982"/>
    </row>
    <row r="110" spans="1:131" s="247" customFormat="1" ht="26.25" customHeight="1" x14ac:dyDescent="0.15">
      <c r="A110" s="983" t="s">
        <v>435</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235796</v>
      </c>
      <c r="AB110" s="987"/>
      <c r="AC110" s="987"/>
      <c r="AD110" s="987"/>
      <c r="AE110" s="988"/>
      <c r="AF110" s="989">
        <v>181042</v>
      </c>
      <c r="AG110" s="987"/>
      <c r="AH110" s="987"/>
      <c r="AI110" s="987"/>
      <c r="AJ110" s="988"/>
      <c r="AK110" s="989">
        <v>171801</v>
      </c>
      <c r="AL110" s="987"/>
      <c r="AM110" s="987"/>
      <c r="AN110" s="987"/>
      <c r="AO110" s="988"/>
      <c r="AP110" s="990">
        <v>9.6</v>
      </c>
      <c r="AQ110" s="991"/>
      <c r="AR110" s="991"/>
      <c r="AS110" s="991"/>
      <c r="AT110" s="992"/>
      <c r="AU110" s="993" t="s">
        <v>73</v>
      </c>
      <c r="AV110" s="994"/>
      <c r="AW110" s="994"/>
      <c r="AX110" s="994"/>
      <c r="AY110" s="994"/>
      <c r="AZ110" s="1035" t="s">
        <v>436</v>
      </c>
      <c r="BA110" s="984"/>
      <c r="BB110" s="984"/>
      <c r="BC110" s="984"/>
      <c r="BD110" s="984"/>
      <c r="BE110" s="984"/>
      <c r="BF110" s="984"/>
      <c r="BG110" s="984"/>
      <c r="BH110" s="984"/>
      <c r="BI110" s="984"/>
      <c r="BJ110" s="984"/>
      <c r="BK110" s="984"/>
      <c r="BL110" s="984"/>
      <c r="BM110" s="984"/>
      <c r="BN110" s="984"/>
      <c r="BO110" s="984"/>
      <c r="BP110" s="985"/>
      <c r="BQ110" s="1021">
        <v>2524681</v>
      </c>
      <c r="BR110" s="1022"/>
      <c r="BS110" s="1022"/>
      <c r="BT110" s="1022"/>
      <c r="BU110" s="1022"/>
      <c r="BV110" s="1022">
        <v>2852998</v>
      </c>
      <c r="BW110" s="1022"/>
      <c r="BX110" s="1022"/>
      <c r="BY110" s="1022"/>
      <c r="BZ110" s="1022"/>
      <c r="CA110" s="1022">
        <v>2893510</v>
      </c>
      <c r="CB110" s="1022"/>
      <c r="CC110" s="1022"/>
      <c r="CD110" s="1022"/>
      <c r="CE110" s="1022"/>
      <c r="CF110" s="1036">
        <v>161.9</v>
      </c>
      <c r="CG110" s="1037"/>
      <c r="CH110" s="1037"/>
      <c r="CI110" s="1037"/>
      <c r="CJ110" s="1037"/>
      <c r="CK110" s="1038" t="s">
        <v>437</v>
      </c>
      <c r="CL110" s="1039"/>
      <c r="CM110" s="1018" t="s">
        <v>438</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439</v>
      </c>
      <c r="DH110" s="1022"/>
      <c r="DI110" s="1022"/>
      <c r="DJ110" s="1022"/>
      <c r="DK110" s="1022"/>
      <c r="DL110" s="1022" t="s">
        <v>389</v>
      </c>
      <c r="DM110" s="1022"/>
      <c r="DN110" s="1022"/>
      <c r="DO110" s="1022"/>
      <c r="DP110" s="1022"/>
      <c r="DQ110" s="1022" t="s">
        <v>440</v>
      </c>
      <c r="DR110" s="1022"/>
      <c r="DS110" s="1022"/>
      <c r="DT110" s="1022"/>
      <c r="DU110" s="1022"/>
      <c r="DV110" s="1023" t="s">
        <v>441</v>
      </c>
      <c r="DW110" s="1023"/>
      <c r="DX110" s="1023"/>
      <c r="DY110" s="1023"/>
      <c r="DZ110" s="1024"/>
    </row>
    <row r="111" spans="1:131" s="247" customFormat="1" ht="26.25" customHeight="1" x14ac:dyDescent="0.15">
      <c r="A111" s="1025" t="s">
        <v>442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439</v>
      </c>
      <c r="AB111" s="1029"/>
      <c r="AC111" s="1029"/>
      <c r="AD111" s="1029"/>
      <c r="AE111" s="1030"/>
      <c r="AF111" s="1031" t="s">
        <v>439</v>
      </c>
      <c r="AG111" s="1029"/>
      <c r="AH111" s="1029"/>
      <c r="AI111" s="1029"/>
      <c r="AJ111" s="1030"/>
      <c r="AK111" s="1031" t="s">
        <v>439</v>
      </c>
      <c r="AL111" s="1029"/>
      <c r="AM111" s="1029"/>
      <c r="AN111" s="1029"/>
      <c r="AO111" s="1030"/>
      <c r="AP111" s="1032" t="s">
        <v>439</v>
      </c>
      <c r="AQ111" s="1033"/>
      <c r="AR111" s="1033"/>
      <c r="AS111" s="1033"/>
      <c r="AT111" s="1034"/>
      <c r="AU111" s="995"/>
      <c r="AV111" s="996"/>
      <c r="AW111" s="996"/>
      <c r="AX111" s="996"/>
      <c r="AY111" s="996"/>
      <c r="AZ111" s="1044" t="s">
        <v>443</v>
      </c>
      <c r="BA111" s="1045"/>
      <c r="BB111" s="1045"/>
      <c r="BC111" s="1045"/>
      <c r="BD111" s="1045"/>
      <c r="BE111" s="1045"/>
      <c r="BF111" s="1045"/>
      <c r="BG111" s="1045"/>
      <c r="BH111" s="1045"/>
      <c r="BI111" s="1045"/>
      <c r="BJ111" s="1045"/>
      <c r="BK111" s="1045"/>
      <c r="BL111" s="1045"/>
      <c r="BM111" s="1045"/>
      <c r="BN111" s="1045"/>
      <c r="BO111" s="1045"/>
      <c r="BP111" s="1046"/>
      <c r="BQ111" s="1014" t="s">
        <v>439</v>
      </c>
      <c r="BR111" s="1015"/>
      <c r="BS111" s="1015"/>
      <c r="BT111" s="1015"/>
      <c r="BU111" s="1015"/>
      <c r="BV111" s="1015" t="s">
        <v>439</v>
      </c>
      <c r="BW111" s="1015"/>
      <c r="BX111" s="1015"/>
      <c r="BY111" s="1015"/>
      <c r="BZ111" s="1015"/>
      <c r="CA111" s="1015" t="s">
        <v>444</v>
      </c>
      <c r="CB111" s="1015"/>
      <c r="CC111" s="1015"/>
      <c r="CD111" s="1015"/>
      <c r="CE111" s="1015"/>
      <c r="CF111" s="1009" t="s">
        <v>389</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439</v>
      </c>
      <c r="DH111" s="1015"/>
      <c r="DI111" s="1015"/>
      <c r="DJ111" s="1015"/>
      <c r="DK111" s="1015"/>
      <c r="DL111" s="1015" t="s">
        <v>389</v>
      </c>
      <c r="DM111" s="1015"/>
      <c r="DN111" s="1015"/>
      <c r="DO111" s="1015"/>
      <c r="DP111" s="1015"/>
      <c r="DQ111" s="1015" t="s">
        <v>389</v>
      </c>
      <c r="DR111" s="1015"/>
      <c r="DS111" s="1015"/>
      <c r="DT111" s="1015"/>
      <c r="DU111" s="1015"/>
      <c r="DV111" s="1016" t="s">
        <v>389</v>
      </c>
      <c r="DW111" s="1016"/>
      <c r="DX111" s="1016"/>
      <c r="DY111" s="1016"/>
      <c r="DZ111" s="1017"/>
    </row>
    <row r="112" spans="1:131" s="247"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440</v>
      </c>
      <c r="AB112" s="1054"/>
      <c r="AC112" s="1054"/>
      <c r="AD112" s="1054"/>
      <c r="AE112" s="1055"/>
      <c r="AF112" s="1056" t="s">
        <v>440</v>
      </c>
      <c r="AG112" s="1054"/>
      <c r="AH112" s="1054"/>
      <c r="AI112" s="1054"/>
      <c r="AJ112" s="1055"/>
      <c r="AK112" s="1056" t="s">
        <v>448</v>
      </c>
      <c r="AL112" s="1054"/>
      <c r="AM112" s="1054"/>
      <c r="AN112" s="1054"/>
      <c r="AO112" s="1055"/>
      <c r="AP112" s="1057" t="s">
        <v>440</v>
      </c>
      <c r="AQ112" s="1058"/>
      <c r="AR112" s="1058"/>
      <c r="AS112" s="1058"/>
      <c r="AT112" s="1059"/>
      <c r="AU112" s="995"/>
      <c r="AV112" s="996"/>
      <c r="AW112" s="996"/>
      <c r="AX112" s="996"/>
      <c r="AY112" s="996"/>
      <c r="AZ112" s="1044" t="s">
        <v>449</v>
      </c>
      <c r="BA112" s="1045"/>
      <c r="BB112" s="1045"/>
      <c r="BC112" s="1045"/>
      <c r="BD112" s="1045"/>
      <c r="BE112" s="1045"/>
      <c r="BF112" s="1045"/>
      <c r="BG112" s="1045"/>
      <c r="BH112" s="1045"/>
      <c r="BI112" s="1045"/>
      <c r="BJ112" s="1045"/>
      <c r="BK112" s="1045"/>
      <c r="BL112" s="1045"/>
      <c r="BM112" s="1045"/>
      <c r="BN112" s="1045"/>
      <c r="BO112" s="1045"/>
      <c r="BP112" s="1046"/>
      <c r="BQ112" s="1014">
        <v>1857341</v>
      </c>
      <c r="BR112" s="1015"/>
      <c r="BS112" s="1015"/>
      <c r="BT112" s="1015"/>
      <c r="BU112" s="1015"/>
      <c r="BV112" s="1015">
        <v>1877045</v>
      </c>
      <c r="BW112" s="1015"/>
      <c r="BX112" s="1015"/>
      <c r="BY112" s="1015"/>
      <c r="BZ112" s="1015"/>
      <c r="CA112" s="1015">
        <v>1759453</v>
      </c>
      <c r="CB112" s="1015"/>
      <c r="CC112" s="1015"/>
      <c r="CD112" s="1015"/>
      <c r="CE112" s="1015"/>
      <c r="CF112" s="1009">
        <v>98.5</v>
      </c>
      <c r="CG112" s="1010"/>
      <c r="CH112" s="1010"/>
      <c r="CI112" s="1010"/>
      <c r="CJ112" s="1010"/>
      <c r="CK112" s="1040"/>
      <c r="CL112" s="1041"/>
      <c r="CM112" s="1011" t="s">
        <v>450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440</v>
      </c>
      <c r="DH112" s="1015"/>
      <c r="DI112" s="1015"/>
      <c r="DJ112" s="1015"/>
      <c r="DK112" s="1015"/>
      <c r="DL112" s="1015" t="s">
        <v>389</v>
      </c>
      <c r="DM112" s="1015"/>
      <c r="DN112" s="1015"/>
      <c r="DO112" s="1015"/>
      <c r="DP112" s="1015"/>
      <c r="DQ112" s="1015" t="s">
        <v>448</v>
      </c>
      <c r="DR112" s="1015"/>
      <c r="DS112" s="1015"/>
      <c r="DT112" s="1015"/>
      <c r="DU112" s="1015"/>
      <c r="DV112" s="1016" t="s">
        <v>440</v>
      </c>
      <c r="DW112" s="1016"/>
      <c r="DX112" s="1016"/>
      <c r="DY112" s="1016"/>
      <c r="DZ112" s="1017"/>
    </row>
    <row r="113" spans="1:130" s="247" customFormat="1" ht="26.25" customHeight="1" x14ac:dyDescent="0.15">
      <c r="A113" s="1049"/>
      <c r="B113" s="1050"/>
      <c r="C113" s="1045" t="s">
        <v>451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108687</v>
      </c>
      <c r="AB113" s="1029"/>
      <c r="AC113" s="1029"/>
      <c r="AD113" s="1029"/>
      <c r="AE113" s="1030"/>
      <c r="AF113" s="1031">
        <v>99149</v>
      </c>
      <c r="AG113" s="1029"/>
      <c r="AH113" s="1029"/>
      <c r="AI113" s="1029"/>
      <c r="AJ113" s="1030"/>
      <c r="AK113" s="1031">
        <v>94651</v>
      </c>
      <c r="AL113" s="1029"/>
      <c r="AM113" s="1029"/>
      <c r="AN113" s="1029"/>
      <c r="AO113" s="1030"/>
      <c r="AP113" s="1032">
        <v>5.3</v>
      </c>
      <c r="AQ113" s="1033"/>
      <c r="AR113" s="1033"/>
      <c r="AS113" s="1033"/>
      <c r="AT113" s="1034"/>
      <c r="AU113" s="995"/>
      <c r="AV113" s="996"/>
      <c r="AW113" s="996"/>
      <c r="AX113" s="996"/>
      <c r="AY113" s="996"/>
      <c r="AZ113" s="1044" t="s">
        <v>452</v>
      </c>
      <c r="BA113" s="1045"/>
      <c r="BB113" s="1045"/>
      <c r="BC113" s="1045"/>
      <c r="BD113" s="1045"/>
      <c r="BE113" s="1045"/>
      <c r="BF113" s="1045"/>
      <c r="BG113" s="1045"/>
      <c r="BH113" s="1045"/>
      <c r="BI113" s="1045"/>
      <c r="BJ113" s="1045"/>
      <c r="BK113" s="1045"/>
      <c r="BL113" s="1045"/>
      <c r="BM113" s="1045"/>
      <c r="BN113" s="1045"/>
      <c r="BO113" s="1045"/>
      <c r="BP113" s="1046"/>
      <c r="BQ113" s="1014">
        <v>186940</v>
      </c>
      <c r="BR113" s="1015"/>
      <c r="BS113" s="1015"/>
      <c r="BT113" s="1015"/>
      <c r="BU113" s="1015"/>
      <c r="BV113" s="1015">
        <v>158555</v>
      </c>
      <c r="BW113" s="1015"/>
      <c r="BX113" s="1015"/>
      <c r="BY113" s="1015"/>
      <c r="BZ113" s="1015"/>
      <c r="CA113" s="1015">
        <v>129879</v>
      </c>
      <c r="CB113" s="1015"/>
      <c r="CC113" s="1015"/>
      <c r="CD113" s="1015"/>
      <c r="CE113" s="1015"/>
      <c r="CF113" s="1009">
        <v>7.3</v>
      </c>
      <c r="CG113" s="1010"/>
      <c r="CH113" s="1010"/>
      <c r="CI113" s="1010"/>
      <c r="CJ113" s="1010"/>
      <c r="CK113" s="1040"/>
      <c r="CL113" s="1041"/>
      <c r="CM113" s="1011" t="s">
        <v>453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389</v>
      </c>
      <c r="DH113" s="1054"/>
      <c r="DI113" s="1054"/>
      <c r="DJ113" s="1054"/>
      <c r="DK113" s="1055"/>
      <c r="DL113" s="1056" t="s">
        <v>444</v>
      </c>
      <c r="DM113" s="1054"/>
      <c r="DN113" s="1054"/>
      <c r="DO113" s="1054"/>
      <c r="DP113" s="1055"/>
      <c r="DQ113" s="1056" t="s">
        <v>440</v>
      </c>
      <c r="DR113" s="1054"/>
      <c r="DS113" s="1054"/>
      <c r="DT113" s="1054"/>
      <c r="DU113" s="1055"/>
      <c r="DV113" s="1057" t="s">
        <v>389</v>
      </c>
      <c r="DW113" s="1058"/>
      <c r="DX113" s="1058"/>
      <c r="DY113" s="1058"/>
      <c r="DZ113" s="1059"/>
    </row>
    <row r="114" spans="1:130" s="247" customFormat="1" ht="26.25" customHeight="1" x14ac:dyDescent="0.15">
      <c r="A114" s="1049"/>
      <c r="B114" s="1050"/>
      <c r="C114" s="1045" t="s">
        <v>454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139469</v>
      </c>
      <c r="AB114" s="1054"/>
      <c r="AC114" s="1054"/>
      <c r="AD114" s="1054"/>
      <c r="AE114" s="1055"/>
      <c r="AF114" s="1056">
        <v>127137</v>
      </c>
      <c r="AG114" s="1054"/>
      <c r="AH114" s="1054"/>
      <c r="AI114" s="1054"/>
      <c r="AJ114" s="1055"/>
      <c r="AK114" s="1056">
        <v>128679</v>
      </c>
      <c r="AL114" s="1054"/>
      <c r="AM114" s="1054"/>
      <c r="AN114" s="1054"/>
      <c r="AO114" s="1055"/>
      <c r="AP114" s="1057">
        <v>7.2</v>
      </c>
      <c r="AQ114" s="1058"/>
      <c r="AR114" s="1058"/>
      <c r="AS114" s="1058"/>
      <c r="AT114" s="1059"/>
      <c r="AU114" s="995"/>
      <c r="AV114" s="996"/>
      <c r="AW114" s="996"/>
      <c r="AX114" s="996"/>
      <c r="AY114" s="996"/>
      <c r="AZ114" s="1044" t="s">
        <v>455</v>
      </c>
      <c r="BA114" s="1045"/>
      <c r="BB114" s="1045"/>
      <c r="BC114" s="1045"/>
      <c r="BD114" s="1045"/>
      <c r="BE114" s="1045"/>
      <c r="BF114" s="1045"/>
      <c r="BG114" s="1045"/>
      <c r="BH114" s="1045"/>
      <c r="BI114" s="1045"/>
      <c r="BJ114" s="1045"/>
      <c r="BK114" s="1045"/>
      <c r="BL114" s="1045"/>
      <c r="BM114" s="1045"/>
      <c r="BN114" s="1045"/>
      <c r="BO114" s="1045"/>
      <c r="BP114" s="1046"/>
      <c r="BQ114" s="1014">
        <v>318850</v>
      </c>
      <c r="BR114" s="1015"/>
      <c r="BS114" s="1015"/>
      <c r="BT114" s="1015"/>
      <c r="BU114" s="1015"/>
      <c r="BV114" s="1015">
        <v>286661</v>
      </c>
      <c r="BW114" s="1015"/>
      <c r="BX114" s="1015"/>
      <c r="BY114" s="1015"/>
      <c r="BZ114" s="1015"/>
      <c r="CA114" s="1015">
        <v>287965</v>
      </c>
      <c r="CB114" s="1015"/>
      <c r="CC114" s="1015"/>
      <c r="CD114" s="1015"/>
      <c r="CE114" s="1015"/>
      <c r="CF114" s="1009">
        <v>16.100000000000001</v>
      </c>
      <c r="CG114" s="1010"/>
      <c r="CH114" s="1010"/>
      <c r="CI114" s="1010"/>
      <c r="CJ114" s="1010"/>
      <c r="CK114" s="1040"/>
      <c r="CL114" s="1041"/>
      <c r="CM114" s="1011" t="s">
        <v>456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448</v>
      </c>
      <c r="DH114" s="1054"/>
      <c r="DI114" s="1054"/>
      <c r="DJ114" s="1054"/>
      <c r="DK114" s="1055"/>
      <c r="DL114" s="1056" t="s">
        <v>440</v>
      </c>
      <c r="DM114" s="1054"/>
      <c r="DN114" s="1054"/>
      <c r="DO114" s="1054"/>
      <c r="DP114" s="1055"/>
      <c r="DQ114" s="1056" t="s">
        <v>389</v>
      </c>
      <c r="DR114" s="1054"/>
      <c r="DS114" s="1054"/>
      <c r="DT114" s="1054"/>
      <c r="DU114" s="1055"/>
      <c r="DV114" s="1057" t="s">
        <v>440</v>
      </c>
      <c r="DW114" s="1058"/>
      <c r="DX114" s="1058"/>
      <c r="DY114" s="1058"/>
      <c r="DZ114" s="1059"/>
    </row>
    <row r="115" spans="1:130" s="247" customFormat="1" ht="26.25" customHeight="1" x14ac:dyDescent="0.15">
      <c r="A115" s="1049"/>
      <c r="B115" s="1050"/>
      <c r="C115" s="1045" t="s">
        <v>457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440</v>
      </c>
      <c r="AB115" s="1029"/>
      <c r="AC115" s="1029"/>
      <c r="AD115" s="1029"/>
      <c r="AE115" s="1030"/>
      <c r="AF115" s="1031" t="s">
        <v>440</v>
      </c>
      <c r="AG115" s="1029"/>
      <c r="AH115" s="1029"/>
      <c r="AI115" s="1029"/>
      <c r="AJ115" s="1030"/>
      <c r="AK115" s="1031" t="s">
        <v>448</v>
      </c>
      <c r="AL115" s="1029"/>
      <c r="AM115" s="1029"/>
      <c r="AN115" s="1029"/>
      <c r="AO115" s="1030"/>
      <c r="AP115" s="1032" t="s">
        <v>440</v>
      </c>
      <c r="AQ115" s="1033"/>
      <c r="AR115" s="1033"/>
      <c r="AS115" s="1033"/>
      <c r="AT115" s="1034"/>
      <c r="AU115" s="995"/>
      <c r="AV115" s="996"/>
      <c r="AW115" s="996"/>
      <c r="AX115" s="996"/>
      <c r="AY115" s="996"/>
      <c r="AZ115" s="1044" t="s">
        <v>458</v>
      </c>
      <c r="BA115" s="1045"/>
      <c r="BB115" s="1045"/>
      <c r="BC115" s="1045"/>
      <c r="BD115" s="1045"/>
      <c r="BE115" s="1045"/>
      <c r="BF115" s="1045"/>
      <c r="BG115" s="1045"/>
      <c r="BH115" s="1045"/>
      <c r="BI115" s="1045"/>
      <c r="BJ115" s="1045"/>
      <c r="BK115" s="1045"/>
      <c r="BL115" s="1045"/>
      <c r="BM115" s="1045"/>
      <c r="BN115" s="1045"/>
      <c r="BO115" s="1045"/>
      <c r="BP115" s="1046"/>
      <c r="BQ115" s="1014" t="s">
        <v>440</v>
      </c>
      <c r="BR115" s="1015"/>
      <c r="BS115" s="1015"/>
      <c r="BT115" s="1015"/>
      <c r="BU115" s="1015"/>
      <c r="BV115" s="1015" t="s">
        <v>389</v>
      </c>
      <c r="BW115" s="1015"/>
      <c r="BX115" s="1015"/>
      <c r="BY115" s="1015"/>
      <c r="BZ115" s="1015"/>
      <c r="CA115" s="1015" t="s">
        <v>440</v>
      </c>
      <c r="CB115" s="1015"/>
      <c r="CC115" s="1015"/>
      <c r="CD115" s="1015"/>
      <c r="CE115" s="1015"/>
      <c r="CF115" s="1009" t="s">
        <v>389</v>
      </c>
      <c r="CG115" s="1010"/>
      <c r="CH115" s="1010"/>
      <c r="CI115" s="1010"/>
      <c r="CJ115" s="1010"/>
      <c r="CK115" s="1040"/>
      <c r="CL115" s="1041"/>
      <c r="CM115" s="1044" t="s">
        <v>459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389</v>
      </c>
      <c r="DH115" s="1054"/>
      <c r="DI115" s="1054"/>
      <c r="DJ115" s="1054"/>
      <c r="DK115" s="1055"/>
      <c r="DL115" s="1056" t="s">
        <v>440</v>
      </c>
      <c r="DM115" s="1054"/>
      <c r="DN115" s="1054"/>
      <c r="DO115" s="1054"/>
      <c r="DP115" s="1055"/>
      <c r="DQ115" s="1056" t="s">
        <v>440</v>
      </c>
      <c r="DR115" s="1054"/>
      <c r="DS115" s="1054"/>
      <c r="DT115" s="1054"/>
      <c r="DU115" s="1055"/>
      <c r="DV115" s="1057" t="s">
        <v>440</v>
      </c>
      <c r="DW115" s="1058"/>
      <c r="DX115" s="1058"/>
      <c r="DY115" s="1058"/>
      <c r="DZ115" s="1059"/>
    </row>
    <row r="116" spans="1:130" s="247" customFormat="1" ht="26.25" customHeight="1" x14ac:dyDescent="0.15">
      <c r="A116" s="1051"/>
      <c r="B116" s="1052"/>
      <c r="C116" s="1060" t="s">
        <v>460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440</v>
      </c>
      <c r="AB116" s="1054"/>
      <c r="AC116" s="1054"/>
      <c r="AD116" s="1054"/>
      <c r="AE116" s="1055"/>
      <c r="AF116" s="1056" t="s">
        <v>440</v>
      </c>
      <c r="AG116" s="1054"/>
      <c r="AH116" s="1054"/>
      <c r="AI116" s="1054"/>
      <c r="AJ116" s="1055"/>
      <c r="AK116" s="1056" t="s">
        <v>440</v>
      </c>
      <c r="AL116" s="1054"/>
      <c r="AM116" s="1054"/>
      <c r="AN116" s="1054"/>
      <c r="AO116" s="1055"/>
      <c r="AP116" s="1057" t="s">
        <v>440</v>
      </c>
      <c r="AQ116" s="1058"/>
      <c r="AR116" s="1058"/>
      <c r="AS116" s="1058"/>
      <c r="AT116" s="1059"/>
      <c r="AU116" s="995"/>
      <c r="AV116" s="996"/>
      <c r="AW116" s="996"/>
      <c r="AX116" s="996"/>
      <c r="AY116" s="996"/>
      <c r="AZ116" s="1062" t="s">
        <v>461</v>
      </c>
      <c r="BA116" s="1063"/>
      <c r="BB116" s="1063"/>
      <c r="BC116" s="1063"/>
      <c r="BD116" s="1063"/>
      <c r="BE116" s="1063"/>
      <c r="BF116" s="1063"/>
      <c r="BG116" s="1063"/>
      <c r="BH116" s="1063"/>
      <c r="BI116" s="1063"/>
      <c r="BJ116" s="1063"/>
      <c r="BK116" s="1063"/>
      <c r="BL116" s="1063"/>
      <c r="BM116" s="1063"/>
      <c r="BN116" s="1063"/>
      <c r="BO116" s="1063"/>
      <c r="BP116" s="1064"/>
      <c r="BQ116" s="1014" t="s">
        <v>389</v>
      </c>
      <c r="BR116" s="1015"/>
      <c r="BS116" s="1015"/>
      <c r="BT116" s="1015"/>
      <c r="BU116" s="1015"/>
      <c r="BV116" s="1015" t="s">
        <v>389</v>
      </c>
      <c r="BW116" s="1015"/>
      <c r="BX116" s="1015"/>
      <c r="BY116" s="1015"/>
      <c r="BZ116" s="1015"/>
      <c r="CA116" s="1015" t="s">
        <v>440</v>
      </c>
      <c r="CB116" s="1015"/>
      <c r="CC116" s="1015"/>
      <c r="CD116" s="1015"/>
      <c r="CE116" s="1015"/>
      <c r="CF116" s="1009" t="s">
        <v>440</v>
      </c>
      <c r="CG116" s="1010"/>
      <c r="CH116" s="1010"/>
      <c r="CI116" s="1010"/>
      <c r="CJ116" s="1010"/>
      <c r="CK116" s="1040"/>
      <c r="CL116" s="1041"/>
      <c r="CM116" s="1011" t="s">
        <v>462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440</v>
      </c>
      <c r="DH116" s="1054"/>
      <c r="DI116" s="1054"/>
      <c r="DJ116" s="1054"/>
      <c r="DK116" s="1055"/>
      <c r="DL116" s="1056" t="s">
        <v>440</v>
      </c>
      <c r="DM116" s="1054"/>
      <c r="DN116" s="1054"/>
      <c r="DO116" s="1054"/>
      <c r="DP116" s="1055"/>
      <c r="DQ116" s="1056" t="s">
        <v>440</v>
      </c>
      <c r="DR116" s="1054"/>
      <c r="DS116" s="1054"/>
      <c r="DT116" s="1054"/>
      <c r="DU116" s="1055"/>
      <c r="DV116" s="1057" t="s">
        <v>440</v>
      </c>
      <c r="DW116" s="1058"/>
      <c r="DX116" s="1058"/>
      <c r="DY116" s="1058"/>
      <c r="DZ116" s="1059"/>
    </row>
    <row r="117" spans="1:130" s="247" customFormat="1" ht="26.25" customHeight="1" x14ac:dyDescent="0.15">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463</v>
      </c>
      <c r="Z117" s="981"/>
      <c r="AA117" s="1071">
        <v>483952</v>
      </c>
      <c r="AB117" s="1072"/>
      <c r="AC117" s="1072"/>
      <c r="AD117" s="1072"/>
      <c r="AE117" s="1073"/>
      <c r="AF117" s="1074">
        <v>407328</v>
      </c>
      <c r="AG117" s="1072"/>
      <c r="AH117" s="1072"/>
      <c r="AI117" s="1072"/>
      <c r="AJ117" s="1073"/>
      <c r="AK117" s="1074">
        <v>395131</v>
      </c>
      <c r="AL117" s="1072"/>
      <c r="AM117" s="1072"/>
      <c r="AN117" s="1072"/>
      <c r="AO117" s="1073"/>
      <c r="AP117" s="1075"/>
      <c r="AQ117" s="1076"/>
      <c r="AR117" s="1076"/>
      <c r="AS117" s="1076"/>
      <c r="AT117" s="1077"/>
      <c r="AU117" s="995"/>
      <c r="AV117" s="996"/>
      <c r="AW117" s="996"/>
      <c r="AX117" s="996"/>
      <c r="AY117" s="996"/>
      <c r="AZ117" s="1062" t="s">
        <v>464</v>
      </c>
      <c r="BA117" s="1063"/>
      <c r="BB117" s="1063"/>
      <c r="BC117" s="1063"/>
      <c r="BD117" s="1063"/>
      <c r="BE117" s="1063"/>
      <c r="BF117" s="1063"/>
      <c r="BG117" s="1063"/>
      <c r="BH117" s="1063"/>
      <c r="BI117" s="1063"/>
      <c r="BJ117" s="1063"/>
      <c r="BK117" s="1063"/>
      <c r="BL117" s="1063"/>
      <c r="BM117" s="1063"/>
      <c r="BN117" s="1063"/>
      <c r="BO117" s="1063"/>
      <c r="BP117" s="1064"/>
      <c r="BQ117" s="1014" t="s">
        <v>465</v>
      </c>
      <c r="BR117" s="1015"/>
      <c r="BS117" s="1015"/>
      <c r="BT117" s="1015"/>
      <c r="BU117" s="1015"/>
      <c r="BV117" s="1015" t="s">
        <v>466</v>
      </c>
      <c r="BW117" s="1015"/>
      <c r="BX117" s="1015"/>
      <c r="BY117" s="1015"/>
      <c r="BZ117" s="1015"/>
      <c r="CA117" s="1015" t="s">
        <v>466</v>
      </c>
      <c r="CB117" s="1015"/>
      <c r="CC117" s="1015"/>
      <c r="CD117" s="1015"/>
      <c r="CE117" s="1015"/>
      <c r="CF117" s="1009" t="s">
        <v>465</v>
      </c>
      <c r="CG117" s="1010"/>
      <c r="CH117" s="1010"/>
      <c r="CI117" s="1010"/>
      <c r="CJ117" s="1010"/>
      <c r="CK117" s="1040"/>
      <c r="CL117" s="1041"/>
      <c r="CM117" s="1011" t="s">
        <v>467</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468</v>
      </c>
      <c r="DH117" s="1054"/>
      <c r="DI117" s="1054"/>
      <c r="DJ117" s="1054"/>
      <c r="DK117" s="1055"/>
      <c r="DL117" s="1056" t="s">
        <v>469</v>
      </c>
      <c r="DM117" s="1054"/>
      <c r="DN117" s="1054"/>
      <c r="DO117" s="1054"/>
      <c r="DP117" s="1055"/>
      <c r="DQ117" s="1056" t="s">
        <v>468</v>
      </c>
      <c r="DR117" s="1054"/>
      <c r="DS117" s="1054"/>
      <c r="DT117" s="1054"/>
      <c r="DU117" s="1055"/>
      <c r="DV117" s="1057" t="s">
        <v>470</v>
      </c>
      <c r="DW117" s="1058"/>
      <c r="DX117" s="1058"/>
      <c r="DY117" s="1058"/>
      <c r="DZ117" s="1059"/>
    </row>
    <row r="118" spans="1:130" s="247" customFormat="1" ht="26.25" customHeight="1" x14ac:dyDescent="0.15">
      <c r="A118" s="999" t="s">
        <v>434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432</v>
      </c>
      <c r="AB118" s="980"/>
      <c r="AC118" s="980"/>
      <c r="AD118" s="980"/>
      <c r="AE118" s="981"/>
      <c r="AF118" s="979" t="s">
        <v>305</v>
      </c>
      <c r="AG118" s="980"/>
      <c r="AH118" s="980"/>
      <c r="AI118" s="980"/>
      <c r="AJ118" s="981"/>
      <c r="AK118" s="979" t="s">
        <v>304</v>
      </c>
      <c r="AL118" s="980"/>
      <c r="AM118" s="980"/>
      <c r="AN118" s="980"/>
      <c r="AO118" s="981"/>
      <c r="AP118" s="1066" t="s">
        <v>433</v>
      </c>
      <c r="AQ118" s="1067"/>
      <c r="AR118" s="1067"/>
      <c r="AS118" s="1067"/>
      <c r="AT118" s="1068"/>
      <c r="AU118" s="995"/>
      <c r="AV118" s="996"/>
      <c r="AW118" s="996"/>
      <c r="AX118" s="996"/>
      <c r="AY118" s="996"/>
      <c r="AZ118" s="1069" t="s">
        <v>471</v>
      </c>
      <c r="BA118" s="1060"/>
      <c r="BB118" s="1060"/>
      <c r="BC118" s="1060"/>
      <c r="BD118" s="1060"/>
      <c r="BE118" s="1060"/>
      <c r="BF118" s="1060"/>
      <c r="BG118" s="1060"/>
      <c r="BH118" s="1060"/>
      <c r="BI118" s="1060"/>
      <c r="BJ118" s="1060"/>
      <c r="BK118" s="1060"/>
      <c r="BL118" s="1060"/>
      <c r="BM118" s="1060"/>
      <c r="BN118" s="1060"/>
      <c r="BO118" s="1060"/>
      <c r="BP118" s="1061"/>
      <c r="BQ118" s="1092" t="s">
        <v>470</v>
      </c>
      <c r="BR118" s="1093"/>
      <c r="BS118" s="1093"/>
      <c r="BT118" s="1093"/>
      <c r="BU118" s="1093"/>
      <c r="BV118" s="1093" t="s">
        <v>469</v>
      </c>
      <c r="BW118" s="1093"/>
      <c r="BX118" s="1093"/>
      <c r="BY118" s="1093"/>
      <c r="BZ118" s="1093"/>
      <c r="CA118" s="1093" t="s">
        <v>469</v>
      </c>
      <c r="CB118" s="1093"/>
      <c r="CC118" s="1093"/>
      <c r="CD118" s="1093"/>
      <c r="CE118" s="1093"/>
      <c r="CF118" s="1009" t="s">
        <v>465</v>
      </c>
      <c r="CG118" s="1010"/>
      <c r="CH118" s="1010"/>
      <c r="CI118" s="1010"/>
      <c r="CJ118" s="1010"/>
      <c r="CK118" s="1040"/>
      <c r="CL118" s="1041"/>
      <c r="CM118" s="1011" t="s">
        <v>472</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465</v>
      </c>
      <c r="DH118" s="1054"/>
      <c r="DI118" s="1054"/>
      <c r="DJ118" s="1054"/>
      <c r="DK118" s="1055"/>
      <c r="DL118" s="1056" t="s">
        <v>470</v>
      </c>
      <c r="DM118" s="1054"/>
      <c r="DN118" s="1054"/>
      <c r="DO118" s="1054"/>
      <c r="DP118" s="1055"/>
      <c r="DQ118" s="1056" t="s">
        <v>465</v>
      </c>
      <c r="DR118" s="1054"/>
      <c r="DS118" s="1054"/>
      <c r="DT118" s="1054"/>
      <c r="DU118" s="1055"/>
      <c r="DV118" s="1057" t="s">
        <v>469</v>
      </c>
      <c r="DW118" s="1058"/>
      <c r="DX118" s="1058"/>
      <c r="DY118" s="1058"/>
      <c r="DZ118" s="1059"/>
    </row>
    <row r="119" spans="1:130" s="247" customFormat="1" ht="26.25" customHeight="1" x14ac:dyDescent="0.15">
      <c r="A119" s="1153" t="s">
        <v>437</v>
      </c>
      <c r="B119" s="1039"/>
      <c r="C119" s="1018" t="s">
        <v>438</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473</v>
      </c>
      <c r="AB119" s="987"/>
      <c r="AC119" s="987"/>
      <c r="AD119" s="987"/>
      <c r="AE119" s="988"/>
      <c r="AF119" s="989" t="s">
        <v>468</v>
      </c>
      <c r="AG119" s="987"/>
      <c r="AH119" s="987"/>
      <c r="AI119" s="987"/>
      <c r="AJ119" s="988"/>
      <c r="AK119" s="989" t="s">
        <v>470</v>
      </c>
      <c r="AL119" s="987"/>
      <c r="AM119" s="987"/>
      <c r="AN119" s="987"/>
      <c r="AO119" s="988"/>
      <c r="AP119" s="990" t="s">
        <v>465</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474</v>
      </c>
      <c r="BP119" s="1101"/>
      <c r="BQ119" s="1092">
        <v>4887812</v>
      </c>
      <c r="BR119" s="1093"/>
      <c r="BS119" s="1093"/>
      <c r="BT119" s="1093"/>
      <c r="BU119" s="1093"/>
      <c r="BV119" s="1093">
        <v>5175259</v>
      </c>
      <c r="BW119" s="1093"/>
      <c r="BX119" s="1093"/>
      <c r="BY119" s="1093"/>
      <c r="BZ119" s="1093"/>
      <c r="CA119" s="1093">
        <v>5070807</v>
      </c>
      <c r="CB119" s="1093"/>
      <c r="CC119" s="1093"/>
      <c r="CD119" s="1093"/>
      <c r="CE119" s="1093"/>
      <c r="CF119" s="1094"/>
      <c r="CG119" s="1095"/>
      <c r="CH119" s="1095"/>
      <c r="CI119" s="1095"/>
      <c r="CJ119" s="1096"/>
      <c r="CK119" s="1042"/>
      <c r="CL119" s="1043"/>
      <c r="CM119" s="1097" t="s">
        <v>475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465</v>
      </c>
      <c r="DH119" s="1079"/>
      <c r="DI119" s="1079"/>
      <c r="DJ119" s="1079"/>
      <c r="DK119" s="1080"/>
      <c r="DL119" s="1078" t="s">
        <v>469</v>
      </c>
      <c r="DM119" s="1079"/>
      <c r="DN119" s="1079"/>
      <c r="DO119" s="1079"/>
      <c r="DP119" s="1080"/>
      <c r="DQ119" s="1078" t="s">
        <v>473</v>
      </c>
      <c r="DR119" s="1079"/>
      <c r="DS119" s="1079"/>
      <c r="DT119" s="1079"/>
      <c r="DU119" s="1080"/>
      <c r="DV119" s="1081" t="s">
        <v>465</v>
      </c>
      <c r="DW119" s="1082"/>
      <c r="DX119" s="1082"/>
      <c r="DY119" s="1082"/>
      <c r="DZ119" s="1083"/>
    </row>
    <row r="120" spans="1:130" s="247"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468</v>
      </c>
      <c r="AB120" s="1054"/>
      <c r="AC120" s="1054"/>
      <c r="AD120" s="1054"/>
      <c r="AE120" s="1055"/>
      <c r="AF120" s="1056" t="s">
        <v>465</v>
      </c>
      <c r="AG120" s="1054"/>
      <c r="AH120" s="1054"/>
      <c r="AI120" s="1054"/>
      <c r="AJ120" s="1055"/>
      <c r="AK120" s="1056" t="s">
        <v>473</v>
      </c>
      <c r="AL120" s="1054"/>
      <c r="AM120" s="1054"/>
      <c r="AN120" s="1054"/>
      <c r="AO120" s="1055"/>
      <c r="AP120" s="1057" t="s">
        <v>470</v>
      </c>
      <c r="AQ120" s="1058"/>
      <c r="AR120" s="1058"/>
      <c r="AS120" s="1058"/>
      <c r="AT120" s="1059"/>
      <c r="AU120" s="1084" t="s">
        <v>476</v>
      </c>
      <c r="AV120" s="1085"/>
      <c r="AW120" s="1085"/>
      <c r="AX120" s="1085"/>
      <c r="AY120" s="1086"/>
      <c r="AZ120" s="1035" t="s">
        <v>477</v>
      </c>
      <c r="BA120" s="984"/>
      <c r="BB120" s="984"/>
      <c r="BC120" s="984"/>
      <c r="BD120" s="984"/>
      <c r="BE120" s="984"/>
      <c r="BF120" s="984"/>
      <c r="BG120" s="984"/>
      <c r="BH120" s="984"/>
      <c r="BI120" s="984"/>
      <c r="BJ120" s="984"/>
      <c r="BK120" s="984"/>
      <c r="BL120" s="984"/>
      <c r="BM120" s="984"/>
      <c r="BN120" s="984"/>
      <c r="BO120" s="984"/>
      <c r="BP120" s="985"/>
      <c r="BQ120" s="1021">
        <v>2253125</v>
      </c>
      <c r="BR120" s="1022"/>
      <c r="BS120" s="1022"/>
      <c r="BT120" s="1022"/>
      <c r="BU120" s="1022"/>
      <c r="BV120" s="1022">
        <v>2413595</v>
      </c>
      <c r="BW120" s="1022"/>
      <c r="BX120" s="1022"/>
      <c r="BY120" s="1022"/>
      <c r="BZ120" s="1022"/>
      <c r="CA120" s="1022">
        <v>2442526</v>
      </c>
      <c r="CB120" s="1022"/>
      <c r="CC120" s="1022"/>
      <c r="CD120" s="1022"/>
      <c r="CE120" s="1022"/>
      <c r="CF120" s="1036">
        <v>136.69999999999999</v>
      </c>
      <c r="CG120" s="1037"/>
      <c r="CH120" s="1037"/>
      <c r="CI120" s="1037"/>
      <c r="CJ120" s="1037"/>
      <c r="CK120" s="1102" t="s">
        <v>478</v>
      </c>
      <c r="CL120" s="1103"/>
      <c r="CM120" s="1103"/>
      <c r="CN120" s="1103"/>
      <c r="CO120" s="1104"/>
      <c r="CP120" s="1110" t="s">
        <v>479</v>
      </c>
      <c r="CQ120" s="1111"/>
      <c r="CR120" s="1111"/>
      <c r="CS120" s="1111"/>
      <c r="CT120" s="1111"/>
      <c r="CU120" s="1111"/>
      <c r="CV120" s="1111"/>
      <c r="CW120" s="1111"/>
      <c r="CX120" s="1111"/>
      <c r="CY120" s="1111"/>
      <c r="CZ120" s="1111"/>
      <c r="DA120" s="1111"/>
      <c r="DB120" s="1111"/>
      <c r="DC120" s="1111"/>
      <c r="DD120" s="1111"/>
      <c r="DE120" s="1111"/>
      <c r="DF120" s="1112"/>
      <c r="DG120" s="1021">
        <v>428213</v>
      </c>
      <c r="DH120" s="1022"/>
      <c r="DI120" s="1022"/>
      <c r="DJ120" s="1022"/>
      <c r="DK120" s="1022"/>
      <c r="DL120" s="1022">
        <v>434505</v>
      </c>
      <c r="DM120" s="1022"/>
      <c r="DN120" s="1022"/>
      <c r="DO120" s="1022"/>
      <c r="DP120" s="1022"/>
      <c r="DQ120" s="1022">
        <v>419273</v>
      </c>
      <c r="DR120" s="1022"/>
      <c r="DS120" s="1022"/>
      <c r="DT120" s="1022"/>
      <c r="DU120" s="1022"/>
      <c r="DV120" s="1023">
        <v>23.5</v>
      </c>
      <c r="DW120" s="1023"/>
      <c r="DX120" s="1023"/>
      <c r="DY120" s="1023"/>
      <c r="DZ120" s="1024"/>
    </row>
    <row r="121" spans="1:130" s="247" customFormat="1" ht="26.25" customHeight="1" x14ac:dyDescent="0.15">
      <c r="A121" s="1154"/>
      <c r="B121" s="1041"/>
      <c r="C121" s="1062" t="s">
        <v>480</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466</v>
      </c>
      <c r="AB121" s="1054"/>
      <c r="AC121" s="1054"/>
      <c r="AD121" s="1054"/>
      <c r="AE121" s="1055"/>
      <c r="AF121" s="1056" t="s">
        <v>465</v>
      </c>
      <c r="AG121" s="1054"/>
      <c r="AH121" s="1054"/>
      <c r="AI121" s="1054"/>
      <c r="AJ121" s="1055"/>
      <c r="AK121" s="1056" t="s">
        <v>444</v>
      </c>
      <c r="AL121" s="1054"/>
      <c r="AM121" s="1054"/>
      <c r="AN121" s="1054"/>
      <c r="AO121" s="1055"/>
      <c r="AP121" s="1057" t="s">
        <v>470</v>
      </c>
      <c r="AQ121" s="1058"/>
      <c r="AR121" s="1058"/>
      <c r="AS121" s="1058"/>
      <c r="AT121" s="1059"/>
      <c r="AU121" s="1087"/>
      <c r="AV121" s="1088"/>
      <c r="AW121" s="1088"/>
      <c r="AX121" s="1088"/>
      <c r="AY121" s="1089"/>
      <c r="AZ121" s="1044" t="s">
        <v>481</v>
      </c>
      <c r="BA121" s="1045"/>
      <c r="BB121" s="1045"/>
      <c r="BC121" s="1045"/>
      <c r="BD121" s="1045"/>
      <c r="BE121" s="1045"/>
      <c r="BF121" s="1045"/>
      <c r="BG121" s="1045"/>
      <c r="BH121" s="1045"/>
      <c r="BI121" s="1045"/>
      <c r="BJ121" s="1045"/>
      <c r="BK121" s="1045"/>
      <c r="BL121" s="1045"/>
      <c r="BM121" s="1045"/>
      <c r="BN121" s="1045"/>
      <c r="BO121" s="1045"/>
      <c r="BP121" s="1046"/>
      <c r="BQ121" s="1014">
        <v>38323</v>
      </c>
      <c r="BR121" s="1015"/>
      <c r="BS121" s="1015"/>
      <c r="BT121" s="1015"/>
      <c r="BU121" s="1015"/>
      <c r="BV121" s="1015">
        <v>28271</v>
      </c>
      <c r="BW121" s="1015"/>
      <c r="BX121" s="1015"/>
      <c r="BY121" s="1015"/>
      <c r="BZ121" s="1015"/>
      <c r="CA121" s="1015">
        <v>19447</v>
      </c>
      <c r="CB121" s="1015"/>
      <c r="CC121" s="1015"/>
      <c r="CD121" s="1015"/>
      <c r="CE121" s="1015"/>
      <c r="CF121" s="1009">
        <v>1.1000000000000001</v>
      </c>
      <c r="CG121" s="1010"/>
      <c r="CH121" s="1010"/>
      <c r="CI121" s="1010"/>
      <c r="CJ121" s="1010"/>
      <c r="CK121" s="1105"/>
      <c r="CL121" s="1106"/>
      <c r="CM121" s="1106"/>
      <c r="CN121" s="1106"/>
      <c r="CO121" s="1107"/>
      <c r="CP121" s="1115" t="s">
        <v>482</v>
      </c>
      <c r="CQ121" s="1116"/>
      <c r="CR121" s="1116"/>
      <c r="CS121" s="1116"/>
      <c r="CT121" s="1116"/>
      <c r="CU121" s="1116"/>
      <c r="CV121" s="1116"/>
      <c r="CW121" s="1116"/>
      <c r="CX121" s="1116"/>
      <c r="CY121" s="1116"/>
      <c r="CZ121" s="1116"/>
      <c r="DA121" s="1116"/>
      <c r="DB121" s="1116"/>
      <c r="DC121" s="1116"/>
      <c r="DD121" s="1116"/>
      <c r="DE121" s="1116"/>
      <c r="DF121" s="1117"/>
      <c r="DG121" s="1014">
        <v>288613</v>
      </c>
      <c r="DH121" s="1015"/>
      <c r="DI121" s="1015"/>
      <c r="DJ121" s="1015"/>
      <c r="DK121" s="1015"/>
      <c r="DL121" s="1015">
        <v>268361</v>
      </c>
      <c r="DM121" s="1015"/>
      <c r="DN121" s="1015"/>
      <c r="DO121" s="1015"/>
      <c r="DP121" s="1015"/>
      <c r="DQ121" s="1015">
        <v>244938</v>
      </c>
      <c r="DR121" s="1015"/>
      <c r="DS121" s="1015"/>
      <c r="DT121" s="1015"/>
      <c r="DU121" s="1015"/>
      <c r="DV121" s="1016">
        <v>13.7</v>
      </c>
      <c r="DW121" s="1016"/>
      <c r="DX121" s="1016"/>
      <c r="DY121" s="1016"/>
      <c r="DZ121" s="1017"/>
    </row>
    <row r="122" spans="1:130" s="247" customFormat="1" ht="26.25" customHeight="1" x14ac:dyDescent="0.15">
      <c r="A122" s="1154"/>
      <c r="B122" s="1041"/>
      <c r="C122" s="1011" t="s">
        <v>456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465</v>
      </c>
      <c r="AB122" s="1054"/>
      <c r="AC122" s="1054"/>
      <c r="AD122" s="1054"/>
      <c r="AE122" s="1055"/>
      <c r="AF122" s="1056" t="s">
        <v>444</v>
      </c>
      <c r="AG122" s="1054"/>
      <c r="AH122" s="1054"/>
      <c r="AI122" s="1054"/>
      <c r="AJ122" s="1055"/>
      <c r="AK122" s="1056" t="s">
        <v>465</v>
      </c>
      <c r="AL122" s="1054"/>
      <c r="AM122" s="1054"/>
      <c r="AN122" s="1054"/>
      <c r="AO122" s="1055"/>
      <c r="AP122" s="1057" t="s">
        <v>465</v>
      </c>
      <c r="AQ122" s="1058"/>
      <c r="AR122" s="1058"/>
      <c r="AS122" s="1058"/>
      <c r="AT122" s="1059"/>
      <c r="AU122" s="1087"/>
      <c r="AV122" s="1088"/>
      <c r="AW122" s="1088"/>
      <c r="AX122" s="1088"/>
      <c r="AY122" s="1089"/>
      <c r="AZ122" s="1069" t="s">
        <v>483</v>
      </c>
      <c r="BA122" s="1060"/>
      <c r="BB122" s="1060"/>
      <c r="BC122" s="1060"/>
      <c r="BD122" s="1060"/>
      <c r="BE122" s="1060"/>
      <c r="BF122" s="1060"/>
      <c r="BG122" s="1060"/>
      <c r="BH122" s="1060"/>
      <c r="BI122" s="1060"/>
      <c r="BJ122" s="1060"/>
      <c r="BK122" s="1060"/>
      <c r="BL122" s="1060"/>
      <c r="BM122" s="1060"/>
      <c r="BN122" s="1060"/>
      <c r="BO122" s="1060"/>
      <c r="BP122" s="1061"/>
      <c r="BQ122" s="1092">
        <v>3637618</v>
      </c>
      <c r="BR122" s="1093"/>
      <c r="BS122" s="1093"/>
      <c r="BT122" s="1093"/>
      <c r="BU122" s="1093"/>
      <c r="BV122" s="1093">
        <v>3702273</v>
      </c>
      <c r="BW122" s="1093"/>
      <c r="BX122" s="1093"/>
      <c r="BY122" s="1093"/>
      <c r="BZ122" s="1093"/>
      <c r="CA122" s="1093">
        <v>3830483</v>
      </c>
      <c r="CB122" s="1093"/>
      <c r="CC122" s="1093"/>
      <c r="CD122" s="1093"/>
      <c r="CE122" s="1093"/>
      <c r="CF122" s="1113">
        <v>214.4</v>
      </c>
      <c r="CG122" s="1114"/>
      <c r="CH122" s="1114"/>
      <c r="CI122" s="1114"/>
      <c r="CJ122" s="1114"/>
      <c r="CK122" s="1105"/>
      <c r="CL122" s="1106"/>
      <c r="CM122" s="1106"/>
      <c r="CN122" s="1106"/>
      <c r="CO122" s="1107"/>
      <c r="CP122" s="1115" t="s">
        <v>484</v>
      </c>
      <c r="CQ122" s="1116"/>
      <c r="CR122" s="1116"/>
      <c r="CS122" s="1116"/>
      <c r="CT122" s="1116"/>
      <c r="CU122" s="1116"/>
      <c r="CV122" s="1116"/>
      <c r="CW122" s="1116"/>
      <c r="CX122" s="1116"/>
      <c r="CY122" s="1116"/>
      <c r="CZ122" s="1116"/>
      <c r="DA122" s="1116"/>
      <c r="DB122" s="1116"/>
      <c r="DC122" s="1116"/>
      <c r="DD122" s="1116"/>
      <c r="DE122" s="1116"/>
      <c r="DF122" s="1117"/>
      <c r="DG122" s="1014">
        <v>242496</v>
      </c>
      <c r="DH122" s="1015"/>
      <c r="DI122" s="1015"/>
      <c r="DJ122" s="1015"/>
      <c r="DK122" s="1015"/>
      <c r="DL122" s="1015">
        <v>233724</v>
      </c>
      <c r="DM122" s="1015"/>
      <c r="DN122" s="1015"/>
      <c r="DO122" s="1015"/>
      <c r="DP122" s="1015"/>
      <c r="DQ122" s="1015">
        <v>214990</v>
      </c>
      <c r="DR122" s="1015"/>
      <c r="DS122" s="1015"/>
      <c r="DT122" s="1015"/>
      <c r="DU122" s="1015"/>
      <c r="DV122" s="1016">
        <v>12</v>
      </c>
      <c r="DW122" s="1016"/>
      <c r="DX122" s="1016"/>
      <c r="DY122" s="1016"/>
      <c r="DZ122" s="1017"/>
    </row>
    <row r="123" spans="1:130" s="247" customFormat="1" ht="26.25" customHeight="1" x14ac:dyDescent="0.15">
      <c r="A123" s="1154"/>
      <c r="B123" s="1041"/>
      <c r="C123" s="1011" t="s">
        <v>462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444</v>
      </c>
      <c r="AB123" s="1054"/>
      <c r="AC123" s="1054"/>
      <c r="AD123" s="1054"/>
      <c r="AE123" s="1055"/>
      <c r="AF123" s="1056" t="s">
        <v>465</v>
      </c>
      <c r="AG123" s="1054"/>
      <c r="AH123" s="1054"/>
      <c r="AI123" s="1054"/>
      <c r="AJ123" s="1055"/>
      <c r="AK123" s="1056" t="s">
        <v>407</v>
      </c>
      <c r="AL123" s="1054"/>
      <c r="AM123" s="1054"/>
      <c r="AN123" s="1054"/>
      <c r="AO123" s="1055"/>
      <c r="AP123" s="1057" t="s">
        <v>469</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485</v>
      </c>
      <c r="BP123" s="1101"/>
      <c r="BQ123" s="1160">
        <v>5929066</v>
      </c>
      <c r="BR123" s="1161"/>
      <c r="BS123" s="1161"/>
      <c r="BT123" s="1161"/>
      <c r="BU123" s="1161"/>
      <c r="BV123" s="1161">
        <v>6144139</v>
      </c>
      <c r="BW123" s="1161"/>
      <c r="BX123" s="1161"/>
      <c r="BY123" s="1161"/>
      <c r="BZ123" s="1161"/>
      <c r="CA123" s="1161">
        <v>6292456</v>
      </c>
      <c r="CB123" s="1161"/>
      <c r="CC123" s="1161"/>
      <c r="CD123" s="1161"/>
      <c r="CE123" s="1161"/>
      <c r="CF123" s="1094"/>
      <c r="CG123" s="1095"/>
      <c r="CH123" s="1095"/>
      <c r="CI123" s="1095"/>
      <c r="CJ123" s="1096"/>
      <c r="CK123" s="1105"/>
      <c r="CL123" s="1106"/>
      <c r="CM123" s="1106"/>
      <c r="CN123" s="1106"/>
      <c r="CO123" s="1107"/>
      <c r="CP123" s="1115" t="s">
        <v>486</v>
      </c>
      <c r="CQ123" s="1116"/>
      <c r="CR123" s="1116"/>
      <c r="CS123" s="1116"/>
      <c r="CT123" s="1116"/>
      <c r="CU123" s="1116"/>
      <c r="CV123" s="1116"/>
      <c r="CW123" s="1116"/>
      <c r="CX123" s="1116"/>
      <c r="CY123" s="1116"/>
      <c r="CZ123" s="1116"/>
      <c r="DA123" s="1116"/>
      <c r="DB123" s="1116"/>
      <c r="DC123" s="1116"/>
      <c r="DD123" s="1116"/>
      <c r="DE123" s="1116"/>
      <c r="DF123" s="1117"/>
      <c r="DG123" s="1053" t="s">
        <v>469</v>
      </c>
      <c r="DH123" s="1054"/>
      <c r="DI123" s="1054"/>
      <c r="DJ123" s="1054"/>
      <c r="DK123" s="1055"/>
      <c r="DL123" s="1056" t="s">
        <v>465</v>
      </c>
      <c r="DM123" s="1054"/>
      <c r="DN123" s="1054"/>
      <c r="DO123" s="1054"/>
      <c r="DP123" s="1055"/>
      <c r="DQ123" s="1056" t="s">
        <v>444</v>
      </c>
      <c r="DR123" s="1054"/>
      <c r="DS123" s="1054"/>
      <c r="DT123" s="1054"/>
      <c r="DU123" s="1055"/>
      <c r="DV123" s="1057" t="s">
        <v>465</v>
      </c>
      <c r="DW123" s="1058"/>
      <c r="DX123" s="1058"/>
      <c r="DY123" s="1058"/>
      <c r="DZ123" s="1059"/>
    </row>
    <row r="124" spans="1:130" s="247" customFormat="1" ht="26.25" customHeight="1" thickBot="1" x14ac:dyDescent="0.2">
      <c r="A124" s="1154"/>
      <c r="B124" s="1041"/>
      <c r="C124" s="1011" t="s">
        <v>467</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444</v>
      </c>
      <c r="AB124" s="1054"/>
      <c r="AC124" s="1054"/>
      <c r="AD124" s="1054"/>
      <c r="AE124" s="1055"/>
      <c r="AF124" s="1056" t="s">
        <v>465</v>
      </c>
      <c r="AG124" s="1054"/>
      <c r="AH124" s="1054"/>
      <c r="AI124" s="1054"/>
      <c r="AJ124" s="1055"/>
      <c r="AK124" s="1056" t="s">
        <v>407</v>
      </c>
      <c r="AL124" s="1054"/>
      <c r="AM124" s="1054"/>
      <c r="AN124" s="1054"/>
      <c r="AO124" s="1055"/>
      <c r="AP124" s="1057" t="s">
        <v>407</v>
      </c>
      <c r="AQ124" s="1058"/>
      <c r="AR124" s="1058"/>
      <c r="AS124" s="1058"/>
      <c r="AT124" s="1059"/>
      <c r="AU124" s="1156" t="s">
        <v>487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407</v>
      </c>
      <c r="BR124" s="1123"/>
      <c r="BS124" s="1123"/>
      <c r="BT124" s="1123"/>
      <c r="BU124" s="1123"/>
      <c r="BV124" s="1123" t="s">
        <v>470</v>
      </c>
      <c r="BW124" s="1123"/>
      <c r="BX124" s="1123"/>
      <c r="BY124" s="1123"/>
      <c r="BZ124" s="1123"/>
      <c r="CA124" s="1123" t="s">
        <v>407</v>
      </c>
      <c r="CB124" s="1123"/>
      <c r="CC124" s="1123"/>
      <c r="CD124" s="1123"/>
      <c r="CE124" s="1123"/>
      <c r="CF124" s="1124"/>
      <c r="CG124" s="1125"/>
      <c r="CH124" s="1125"/>
      <c r="CI124" s="1125"/>
      <c r="CJ124" s="1126"/>
      <c r="CK124" s="1108"/>
      <c r="CL124" s="1108"/>
      <c r="CM124" s="1108"/>
      <c r="CN124" s="1108"/>
      <c r="CO124" s="1109"/>
      <c r="CP124" s="1115" t="s">
        <v>488</v>
      </c>
      <c r="CQ124" s="1116"/>
      <c r="CR124" s="1116"/>
      <c r="CS124" s="1116"/>
      <c r="CT124" s="1116"/>
      <c r="CU124" s="1116"/>
      <c r="CV124" s="1116"/>
      <c r="CW124" s="1116"/>
      <c r="CX124" s="1116"/>
      <c r="CY124" s="1116"/>
      <c r="CZ124" s="1116"/>
      <c r="DA124" s="1116"/>
      <c r="DB124" s="1116"/>
      <c r="DC124" s="1116"/>
      <c r="DD124" s="1116"/>
      <c r="DE124" s="1116"/>
      <c r="DF124" s="1117"/>
      <c r="DG124" s="1100" t="s">
        <v>465</v>
      </c>
      <c r="DH124" s="1079"/>
      <c r="DI124" s="1079"/>
      <c r="DJ124" s="1079"/>
      <c r="DK124" s="1080"/>
      <c r="DL124" s="1078" t="s">
        <v>473</v>
      </c>
      <c r="DM124" s="1079"/>
      <c r="DN124" s="1079"/>
      <c r="DO124" s="1079"/>
      <c r="DP124" s="1080"/>
      <c r="DQ124" s="1078" t="s">
        <v>465</v>
      </c>
      <c r="DR124" s="1079"/>
      <c r="DS124" s="1079"/>
      <c r="DT124" s="1079"/>
      <c r="DU124" s="1080"/>
      <c r="DV124" s="1081" t="s">
        <v>407</v>
      </c>
      <c r="DW124" s="1082"/>
      <c r="DX124" s="1082"/>
      <c r="DY124" s="1082"/>
      <c r="DZ124" s="1083"/>
    </row>
    <row r="125" spans="1:130" s="247" customFormat="1" ht="26.25" customHeight="1" x14ac:dyDescent="0.15">
      <c r="A125" s="1154"/>
      <c r="B125" s="1041"/>
      <c r="C125" s="1011" t="s">
        <v>472</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473</v>
      </c>
      <c r="AB125" s="1054"/>
      <c r="AC125" s="1054"/>
      <c r="AD125" s="1054"/>
      <c r="AE125" s="1055"/>
      <c r="AF125" s="1056" t="s">
        <v>407</v>
      </c>
      <c r="AG125" s="1054"/>
      <c r="AH125" s="1054"/>
      <c r="AI125" s="1054"/>
      <c r="AJ125" s="1055"/>
      <c r="AK125" s="1056" t="s">
        <v>465</v>
      </c>
      <c r="AL125" s="1054"/>
      <c r="AM125" s="1054"/>
      <c r="AN125" s="1054"/>
      <c r="AO125" s="1055"/>
      <c r="AP125" s="1057" t="s">
        <v>470</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489</v>
      </c>
      <c r="CL125" s="1103"/>
      <c r="CM125" s="1103"/>
      <c r="CN125" s="1103"/>
      <c r="CO125" s="1104"/>
      <c r="CP125" s="1035" t="s">
        <v>490</v>
      </c>
      <c r="CQ125" s="984"/>
      <c r="CR125" s="984"/>
      <c r="CS125" s="984"/>
      <c r="CT125" s="984"/>
      <c r="CU125" s="984"/>
      <c r="CV125" s="984"/>
      <c r="CW125" s="984"/>
      <c r="CX125" s="984"/>
      <c r="CY125" s="984"/>
      <c r="CZ125" s="984"/>
      <c r="DA125" s="984"/>
      <c r="DB125" s="984"/>
      <c r="DC125" s="984"/>
      <c r="DD125" s="984"/>
      <c r="DE125" s="984"/>
      <c r="DF125" s="985"/>
      <c r="DG125" s="1021" t="s">
        <v>473</v>
      </c>
      <c r="DH125" s="1022"/>
      <c r="DI125" s="1022"/>
      <c r="DJ125" s="1022"/>
      <c r="DK125" s="1022"/>
      <c r="DL125" s="1022" t="s">
        <v>469</v>
      </c>
      <c r="DM125" s="1022"/>
      <c r="DN125" s="1022"/>
      <c r="DO125" s="1022"/>
      <c r="DP125" s="1022"/>
      <c r="DQ125" s="1022" t="s">
        <v>465</v>
      </c>
      <c r="DR125" s="1022"/>
      <c r="DS125" s="1022"/>
      <c r="DT125" s="1022"/>
      <c r="DU125" s="1022"/>
      <c r="DV125" s="1023" t="s">
        <v>491</v>
      </c>
      <c r="DW125" s="1023"/>
      <c r="DX125" s="1023"/>
      <c r="DY125" s="1023"/>
      <c r="DZ125" s="1024"/>
    </row>
    <row r="126" spans="1:130" s="247" customFormat="1" ht="26.25" customHeight="1" thickBot="1" x14ac:dyDescent="0.2">
      <c r="A126" s="1154"/>
      <c r="B126" s="1041"/>
      <c r="C126" s="1011" t="s">
        <v>475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492</v>
      </c>
      <c r="AB126" s="1054"/>
      <c r="AC126" s="1054"/>
      <c r="AD126" s="1054"/>
      <c r="AE126" s="1055"/>
      <c r="AF126" s="1056" t="s">
        <v>465</v>
      </c>
      <c r="AG126" s="1054"/>
      <c r="AH126" s="1054"/>
      <c r="AI126" s="1054"/>
      <c r="AJ126" s="1055"/>
      <c r="AK126" s="1056" t="s">
        <v>469</v>
      </c>
      <c r="AL126" s="1054"/>
      <c r="AM126" s="1054"/>
      <c r="AN126" s="1054"/>
      <c r="AO126" s="1055"/>
      <c r="AP126" s="1057" t="s">
        <v>491</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493</v>
      </c>
      <c r="CQ126" s="1045"/>
      <c r="CR126" s="1045"/>
      <c r="CS126" s="1045"/>
      <c r="CT126" s="1045"/>
      <c r="CU126" s="1045"/>
      <c r="CV126" s="1045"/>
      <c r="CW126" s="1045"/>
      <c r="CX126" s="1045"/>
      <c r="CY126" s="1045"/>
      <c r="CZ126" s="1045"/>
      <c r="DA126" s="1045"/>
      <c r="DB126" s="1045"/>
      <c r="DC126" s="1045"/>
      <c r="DD126" s="1045"/>
      <c r="DE126" s="1045"/>
      <c r="DF126" s="1046"/>
      <c r="DG126" s="1014" t="s">
        <v>469</v>
      </c>
      <c r="DH126" s="1015"/>
      <c r="DI126" s="1015"/>
      <c r="DJ126" s="1015"/>
      <c r="DK126" s="1015"/>
      <c r="DL126" s="1015" t="s">
        <v>466</v>
      </c>
      <c r="DM126" s="1015"/>
      <c r="DN126" s="1015"/>
      <c r="DO126" s="1015"/>
      <c r="DP126" s="1015"/>
      <c r="DQ126" s="1015" t="s">
        <v>465</v>
      </c>
      <c r="DR126" s="1015"/>
      <c r="DS126" s="1015"/>
      <c r="DT126" s="1015"/>
      <c r="DU126" s="1015"/>
      <c r="DV126" s="1016" t="s">
        <v>492</v>
      </c>
      <c r="DW126" s="1016"/>
      <c r="DX126" s="1016"/>
      <c r="DY126" s="1016"/>
      <c r="DZ126" s="1017"/>
    </row>
    <row r="127" spans="1:130" s="247" customFormat="1" ht="26.25" customHeight="1" x14ac:dyDescent="0.15">
      <c r="A127" s="1155"/>
      <c r="B127" s="1043"/>
      <c r="C127" s="1097" t="s">
        <v>494</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465</v>
      </c>
      <c r="AB127" s="1054"/>
      <c r="AC127" s="1054"/>
      <c r="AD127" s="1054"/>
      <c r="AE127" s="1055"/>
      <c r="AF127" s="1056" t="s">
        <v>465</v>
      </c>
      <c r="AG127" s="1054"/>
      <c r="AH127" s="1054"/>
      <c r="AI127" s="1054"/>
      <c r="AJ127" s="1055"/>
      <c r="AK127" s="1056" t="s">
        <v>473</v>
      </c>
      <c r="AL127" s="1054"/>
      <c r="AM127" s="1054"/>
      <c r="AN127" s="1054"/>
      <c r="AO127" s="1055"/>
      <c r="AP127" s="1057" t="s">
        <v>466</v>
      </c>
      <c r="AQ127" s="1058"/>
      <c r="AR127" s="1058"/>
      <c r="AS127" s="1058"/>
      <c r="AT127" s="1059"/>
      <c r="AU127" s="283"/>
      <c r="AV127" s="283"/>
      <c r="AW127" s="283"/>
      <c r="AX127" s="1127" t="s">
        <v>495</v>
      </c>
      <c r="AY127" s="1128"/>
      <c r="AZ127" s="1128"/>
      <c r="BA127" s="1128"/>
      <c r="BB127" s="1128"/>
      <c r="BC127" s="1128"/>
      <c r="BD127" s="1128"/>
      <c r="BE127" s="1129"/>
      <c r="BF127" s="1130" t="s">
        <v>496</v>
      </c>
      <c r="BG127" s="1128"/>
      <c r="BH127" s="1128"/>
      <c r="BI127" s="1128"/>
      <c r="BJ127" s="1128"/>
      <c r="BK127" s="1128"/>
      <c r="BL127" s="1129"/>
      <c r="BM127" s="1130" t="s">
        <v>497</v>
      </c>
      <c r="BN127" s="1128"/>
      <c r="BO127" s="1128"/>
      <c r="BP127" s="1128"/>
      <c r="BQ127" s="1128"/>
      <c r="BR127" s="1128"/>
      <c r="BS127" s="1129"/>
      <c r="BT127" s="1130" t="s">
        <v>498</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499</v>
      </c>
      <c r="CQ127" s="1045"/>
      <c r="CR127" s="1045"/>
      <c r="CS127" s="1045"/>
      <c r="CT127" s="1045"/>
      <c r="CU127" s="1045"/>
      <c r="CV127" s="1045"/>
      <c r="CW127" s="1045"/>
      <c r="CX127" s="1045"/>
      <c r="CY127" s="1045"/>
      <c r="CZ127" s="1045"/>
      <c r="DA127" s="1045"/>
      <c r="DB127" s="1045"/>
      <c r="DC127" s="1045"/>
      <c r="DD127" s="1045"/>
      <c r="DE127" s="1045"/>
      <c r="DF127" s="1046"/>
      <c r="DG127" s="1014" t="s">
        <v>407</v>
      </c>
      <c r="DH127" s="1015"/>
      <c r="DI127" s="1015"/>
      <c r="DJ127" s="1015"/>
      <c r="DK127" s="1015"/>
      <c r="DL127" s="1015" t="s">
        <v>492</v>
      </c>
      <c r="DM127" s="1015"/>
      <c r="DN127" s="1015"/>
      <c r="DO127" s="1015"/>
      <c r="DP127" s="1015"/>
      <c r="DQ127" s="1015" t="s">
        <v>469</v>
      </c>
      <c r="DR127" s="1015"/>
      <c r="DS127" s="1015"/>
      <c r="DT127" s="1015"/>
      <c r="DU127" s="1015"/>
      <c r="DV127" s="1016" t="s">
        <v>491</v>
      </c>
      <c r="DW127" s="1016"/>
      <c r="DX127" s="1016"/>
      <c r="DY127" s="1016"/>
      <c r="DZ127" s="1017"/>
    </row>
    <row r="128" spans="1:130" s="247" customFormat="1" ht="26.25" customHeight="1" thickBot="1" x14ac:dyDescent="0.2">
      <c r="A128" s="1138" t="s">
        <v>500</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501</v>
      </c>
      <c r="X128" s="1140"/>
      <c r="Y128" s="1140"/>
      <c r="Z128" s="1141"/>
      <c r="AA128" s="1142">
        <v>2142</v>
      </c>
      <c r="AB128" s="1143"/>
      <c r="AC128" s="1143"/>
      <c r="AD128" s="1143"/>
      <c r="AE128" s="1144"/>
      <c r="AF128" s="1145">
        <v>2284</v>
      </c>
      <c r="AG128" s="1143"/>
      <c r="AH128" s="1143"/>
      <c r="AI128" s="1143"/>
      <c r="AJ128" s="1144"/>
      <c r="AK128" s="1145">
        <v>2216</v>
      </c>
      <c r="AL128" s="1143"/>
      <c r="AM128" s="1143"/>
      <c r="AN128" s="1143"/>
      <c r="AO128" s="1144"/>
      <c r="AP128" s="1146"/>
      <c r="AQ128" s="1147"/>
      <c r="AR128" s="1147"/>
      <c r="AS128" s="1147"/>
      <c r="AT128" s="1148"/>
      <c r="AU128" s="283"/>
      <c r="AV128" s="283"/>
      <c r="AW128" s="283"/>
      <c r="AX128" s="983" t="s">
        <v>502</v>
      </c>
      <c r="AY128" s="984"/>
      <c r="AZ128" s="984"/>
      <c r="BA128" s="984"/>
      <c r="BB128" s="984"/>
      <c r="BC128" s="984"/>
      <c r="BD128" s="984"/>
      <c r="BE128" s="985"/>
      <c r="BF128" s="1149" t="s">
        <v>469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503</v>
      </c>
      <c r="CQ128" s="1132"/>
      <c r="CR128" s="1132"/>
      <c r="CS128" s="1132"/>
      <c r="CT128" s="1132"/>
      <c r="CU128" s="1132"/>
      <c r="CV128" s="1132"/>
      <c r="CW128" s="1132"/>
      <c r="CX128" s="1132"/>
      <c r="CY128" s="1132"/>
      <c r="CZ128" s="1132"/>
      <c r="DA128" s="1132"/>
      <c r="DB128" s="1132"/>
      <c r="DC128" s="1132"/>
      <c r="DD128" s="1132"/>
      <c r="DE128" s="1132"/>
      <c r="DF128" s="1133"/>
      <c r="DG128" s="1134" t="s">
        <v>473</v>
      </c>
      <c r="DH128" s="1135"/>
      <c r="DI128" s="1135"/>
      <c r="DJ128" s="1135"/>
      <c r="DK128" s="1135"/>
      <c r="DL128" s="1135" t="s">
        <v>469</v>
      </c>
      <c r="DM128" s="1135"/>
      <c r="DN128" s="1135"/>
      <c r="DO128" s="1135"/>
      <c r="DP128" s="1135"/>
      <c r="DQ128" s="1135" t="s">
        <v>491</v>
      </c>
      <c r="DR128" s="1135"/>
      <c r="DS128" s="1135"/>
      <c r="DT128" s="1135"/>
      <c r="DU128" s="1135"/>
      <c r="DV128" s="1136" t="s">
        <v>491</v>
      </c>
      <c r="DW128" s="1136"/>
      <c r="DX128" s="1136"/>
      <c r="DY128" s="1136"/>
      <c r="DZ128" s="1137"/>
    </row>
    <row r="129" spans="1:131" s="247"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504</v>
      </c>
      <c r="X129" s="1169"/>
      <c r="Y129" s="1169"/>
      <c r="Z129" s="1170"/>
      <c r="AA129" s="1053">
        <v>2137885</v>
      </c>
      <c r="AB129" s="1054"/>
      <c r="AC129" s="1054"/>
      <c r="AD129" s="1054"/>
      <c r="AE129" s="1055"/>
      <c r="AF129" s="1056">
        <v>2075698</v>
      </c>
      <c r="AG129" s="1054"/>
      <c r="AH129" s="1054"/>
      <c r="AI129" s="1054"/>
      <c r="AJ129" s="1055"/>
      <c r="AK129" s="1056">
        <v>2073077</v>
      </c>
      <c r="AL129" s="1054"/>
      <c r="AM129" s="1054"/>
      <c r="AN129" s="1054"/>
      <c r="AO129" s="1055"/>
      <c r="AP129" s="1171"/>
      <c r="AQ129" s="1172"/>
      <c r="AR129" s="1172"/>
      <c r="AS129" s="1172"/>
      <c r="AT129" s="1173"/>
      <c r="AU129" s="285"/>
      <c r="AV129" s="285"/>
      <c r="AW129" s="285"/>
      <c r="AX129" s="1162" t="s">
        <v>505</v>
      </c>
      <c r="AY129" s="1045"/>
      <c r="AZ129" s="1045"/>
      <c r="BA129" s="1045"/>
      <c r="BB129" s="1045"/>
      <c r="BC129" s="1045"/>
      <c r="BD129" s="1045"/>
      <c r="BE129" s="1046"/>
      <c r="BF129" s="1163" t="s">
        <v>473</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507</v>
      </c>
      <c r="X130" s="1169"/>
      <c r="Y130" s="1169"/>
      <c r="Z130" s="1170"/>
      <c r="AA130" s="1053">
        <v>317125</v>
      </c>
      <c r="AB130" s="1054"/>
      <c r="AC130" s="1054"/>
      <c r="AD130" s="1054"/>
      <c r="AE130" s="1055"/>
      <c r="AF130" s="1056">
        <v>294010</v>
      </c>
      <c r="AG130" s="1054"/>
      <c r="AH130" s="1054"/>
      <c r="AI130" s="1054"/>
      <c r="AJ130" s="1055"/>
      <c r="AK130" s="1056">
        <v>286170</v>
      </c>
      <c r="AL130" s="1054"/>
      <c r="AM130" s="1054"/>
      <c r="AN130" s="1054"/>
      <c r="AO130" s="1055"/>
      <c r="AP130" s="1171"/>
      <c r="AQ130" s="1172"/>
      <c r="AR130" s="1172"/>
      <c r="AS130" s="1172"/>
      <c r="AT130" s="1173"/>
      <c r="AU130" s="285"/>
      <c r="AV130" s="285"/>
      <c r="AW130" s="285"/>
      <c r="AX130" s="1162" t="s">
        <v>508</v>
      </c>
      <c r="AY130" s="1045"/>
      <c r="AZ130" s="1045"/>
      <c r="BA130" s="1045"/>
      <c r="BB130" s="1045"/>
      <c r="BC130" s="1045"/>
      <c r="BD130" s="1045"/>
      <c r="BE130" s="1046"/>
      <c r="BF130" s="1199">
        <v>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509</v>
      </c>
      <c r="X131" s="1207"/>
      <c r="Y131" s="1207"/>
      <c r="Z131" s="1208"/>
      <c r="AA131" s="1100">
        <v>1820760</v>
      </c>
      <c r="AB131" s="1079"/>
      <c r="AC131" s="1079"/>
      <c r="AD131" s="1079"/>
      <c r="AE131" s="1080"/>
      <c r="AF131" s="1078">
        <v>1781688</v>
      </c>
      <c r="AG131" s="1079"/>
      <c r="AH131" s="1079"/>
      <c r="AI131" s="1079"/>
      <c r="AJ131" s="1080"/>
      <c r="AK131" s="1078">
        <v>1786907</v>
      </c>
      <c r="AL131" s="1079"/>
      <c r="AM131" s="1079"/>
      <c r="AN131" s="1079"/>
      <c r="AO131" s="1080"/>
      <c r="AP131" s="1209"/>
      <c r="AQ131" s="1210"/>
      <c r="AR131" s="1210"/>
      <c r="AS131" s="1210"/>
      <c r="AT131" s="1211"/>
      <c r="AU131" s="285"/>
      <c r="AV131" s="285"/>
      <c r="AW131" s="285"/>
      <c r="AX131" s="1181" t="s">
        <v>510</v>
      </c>
      <c r="AY131" s="1132"/>
      <c r="AZ131" s="1132"/>
      <c r="BA131" s="1132"/>
      <c r="BB131" s="1132"/>
      <c r="BC131" s="1132"/>
      <c r="BD131" s="1132"/>
      <c r="BE131" s="1133"/>
      <c r="BF131" s="1182" t="s">
        <v>465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512</v>
      </c>
      <c r="W132" s="1192"/>
      <c r="X132" s="1192"/>
      <c r="Y132" s="1192"/>
      <c r="Z132" s="1193"/>
      <c r="AA132" s="1194">
        <v>9.0448494040000007</v>
      </c>
      <c r="AB132" s="1195"/>
      <c r="AC132" s="1195"/>
      <c r="AD132" s="1195"/>
      <c r="AE132" s="1196"/>
      <c r="AF132" s="1197">
        <v>6.2319553140000004</v>
      </c>
      <c r="AG132" s="1195"/>
      <c r="AH132" s="1195"/>
      <c r="AI132" s="1195"/>
      <c r="AJ132" s="1196"/>
      <c r="AK132" s="1197">
        <v>5.9737300260000001</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513</v>
      </c>
      <c r="W133" s="1175"/>
      <c r="X133" s="1175"/>
      <c r="Y133" s="1175"/>
      <c r="Z133" s="1176"/>
      <c r="AA133" s="1177">
        <v>11.6</v>
      </c>
      <c r="AB133" s="1178"/>
      <c r="AC133" s="1178"/>
      <c r="AD133" s="1178"/>
      <c r="AE133" s="1179"/>
      <c r="AF133" s="1177">
        <v>8.5</v>
      </c>
      <c r="AG133" s="1178"/>
      <c r="AH133" s="1178"/>
      <c r="AI133" s="1178"/>
      <c r="AJ133" s="1179"/>
      <c r="AK133" s="1177">
        <v>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gpLSnJcqb+w+rk0iq8AFnAjKxqd3KHUlQ6N5N8UVvsrZ0O9KzZs4xAifhcmaoAV+J89TJL1MxlKUPu2Ekk5oA==" saltValue="kqVDrDKI3lSbSIz8ca5z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0KarRsfKQIU33vSUda17cr/GJizwluOPghimWj7ei0RTyQXk4IVJ+j6PzMlsrhxS+l+0s2ynBXXqhsOm26wBw==" saltValue="NW1q/RGRsSYkRSDiWXReD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522</v>
      </c>
      <c r="AL9" s="1218"/>
      <c r="AM9" s="1218"/>
      <c r="AN9" s="1219"/>
      <c r="AO9" s="313">
        <v>598044</v>
      </c>
      <c r="AP9" s="313">
        <v>195823</v>
      </c>
      <c r="AQ9" s="314">
        <v>198046</v>
      </c>
      <c r="AR9" s="315">
        <v>-1.1000000000000001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523</v>
      </c>
      <c r="AL10" s="1218"/>
      <c r="AM10" s="1218"/>
      <c r="AN10" s="1219"/>
      <c r="AO10" s="316">
        <v>22879</v>
      </c>
      <c r="AP10" s="316">
        <v>7491</v>
      </c>
      <c r="AQ10" s="317">
        <v>23470</v>
      </c>
      <c r="AR10" s="318">
        <v>-68.099999999999994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524</v>
      </c>
      <c r="AL11" s="1218"/>
      <c r="AM11" s="1218"/>
      <c r="AN11" s="1219"/>
      <c r="AO11" s="316">
        <v>63564</v>
      </c>
      <c r="AP11" s="316">
        <v>20813</v>
      </c>
      <c r="AQ11" s="317">
        <v>31217</v>
      </c>
      <c r="AR11" s="318">
        <v>-33.299999999999997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525</v>
      </c>
      <c r="AL12" s="1218"/>
      <c r="AM12" s="1218"/>
      <c r="AN12" s="1219"/>
      <c r="AO12" s="316">
        <v>176039</v>
      </c>
      <c r="AP12" s="316">
        <v>57642</v>
      </c>
      <c r="AQ12" s="317">
        <v>3147</v>
      </c>
      <c r="AR12" s="318">
        <v>1731.6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526</v>
      </c>
      <c r="AL13" s="1218"/>
      <c r="AM13" s="1218"/>
      <c r="AN13" s="1219"/>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528</v>
      </c>
      <c r="AL14" s="1218"/>
      <c r="AM14" s="1218"/>
      <c r="AN14" s="1219"/>
      <c r="AO14" s="316">
        <v>28027</v>
      </c>
      <c r="AP14" s="316">
        <v>9177</v>
      </c>
      <c r="AQ14" s="317">
        <v>10757</v>
      </c>
      <c r="AR14" s="318">
        <v>-14.7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529</v>
      </c>
      <c r="AL15" s="1218"/>
      <c r="AM15" s="1218"/>
      <c r="AN15" s="1219"/>
      <c r="AO15" s="316" t="s">
        <v>527</v>
      </c>
      <c r="AP15" s="316" t="s">
        <v>527</v>
      </c>
      <c r="AQ15" s="317">
        <v>4810</v>
      </c>
      <c r="AR15" s="318" t="s">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530</v>
      </c>
      <c r="AL16" s="1221"/>
      <c r="AM16" s="1221"/>
      <c r="AN16" s="1222"/>
      <c r="AO16" s="316">
        <v>-52977</v>
      </c>
      <c r="AP16" s="316">
        <v>-17347</v>
      </c>
      <c r="AQ16" s="317">
        <v>-18847</v>
      </c>
      <c r="AR16" s="318">
        <v>-8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186</v>
      </c>
      <c r="AL17" s="1221"/>
      <c r="AM17" s="1221"/>
      <c r="AN17" s="1222"/>
      <c r="AO17" s="316">
        <v>835576</v>
      </c>
      <c r="AP17" s="316">
        <v>273601</v>
      </c>
      <c r="AQ17" s="317">
        <v>252599</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535</v>
      </c>
      <c r="AL21" s="1213"/>
      <c r="AM21" s="1213"/>
      <c r="AN21" s="1214"/>
      <c r="AO21" s="328">
        <v>19.97</v>
      </c>
      <c r="AP21" s="329">
        <v>22.36</v>
      </c>
      <c r="AQ21" s="330">
        <v>-2.39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536</v>
      </c>
      <c r="AL22" s="1213"/>
      <c r="AM22" s="1213"/>
      <c r="AN22" s="1214"/>
      <c r="AO22" s="333">
        <v>93.3</v>
      </c>
      <c r="AP22" s="334">
        <v>95.6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540</v>
      </c>
      <c r="AL32" s="1229"/>
      <c r="AM32" s="1229"/>
      <c r="AN32" s="1230"/>
      <c r="AO32" s="343">
        <v>171801</v>
      </c>
      <c r="AP32" s="343">
        <v>56254</v>
      </c>
      <c r="AQ32" s="344">
        <v>139617</v>
      </c>
      <c r="AR32" s="345">
        <v>-59.7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541</v>
      </c>
      <c r="AL33" s="1229"/>
      <c r="AM33" s="1229"/>
      <c r="AN33" s="123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542</v>
      </c>
      <c r="AL34" s="1229"/>
      <c r="AM34" s="1229"/>
      <c r="AN34" s="1230"/>
      <c r="AO34" s="343" t="s">
        <v>527</v>
      </c>
      <c r="AP34" s="343" t="s">
        <v>527</v>
      </c>
      <c r="AQ34" s="344">
        <v>5</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543</v>
      </c>
      <c r="AL35" s="1229"/>
      <c r="AM35" s="1229"/>
      <c r="AN35" s="1230"/>
      <c r="AO35" s="343">
        <v>94651</v>
      </c>
      <c r="AP35" s="343">
        <v>30992</v>
      </c>
      <c r="AQ35" s="344">
        <v>32699</v>
      </c>
      <c r="AR35" s="345">
        <v>-5.2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544</v>
      </c>
      <c r="AL36" s="1229"/>
      <c r="AM36" s="1229"/>
      <c r="AN36" s="1230"/>
      <c r="AO36" s="343">
        <v>128679</v>
      </c>
      <c r="AP36" s="343">
        <v>42135</v>
      </c>
      <c r="AQ36" s="344">
        <v>4068</v>
      </c>
      <c r="AR36" s="345">
        <v>935.8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545</v>
      </c>
      <c r="AL37" s="1229"/>
      <c r="AM37" s="1229"/>
      <c r="AN37" s="1230"/>
      <c r="AO37" s="343" t="s">
        <v>527</v>
      </c>
      <c r="AP37" s="343" t="s">
        <v>527</v>
      </c>
      <c r="AQ37" s="344">
        <v>1263</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546</v>
      </c>
      <c r="AL38" s="1232"/>
      <c r="AM38" s="1232"/>
      <c r="AN38" s="1233"/>
      <c r="AO38" s="346" t="s">
        <v>527</v>
      </c>
      <c r="AP38" s="346" t="s">
        <v>527</v>
      </c>
      <c r="AQ38" s="347">
        <v>23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547</v>
      </c>
      <c r="AL39" s="1232"/>
      <c r="AM39" s="1232"/>
      <c r="AN39" s="1233"/>
      <c r="AO39" s="343">
        <v>-2216</v>
      </c>
      <c r="AP39" s="343">
        <v>-726</v>
      </c>
      <c r="AQ39" s="344">
        <v>-8148</v>
      </c>
      <c r="AR39" s="345">
        <v>-91.1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548</v>
      </c>
      <c r="AL40" s="1229"/>
      <c r="AM40" s="1229"/>
      <c r="AN40" s="1230"/>
      <c r="AO40" s="343">
        <v>-286170</v>
      </c>
      <c r="AP40" s="343">
        <v>-93703</v>
      </c>
      <c r="AQ40" s="344">
        <v>-124721</v>
      </c>
      <c r="AR40" s="345">
        <v>-24.9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297</v>
      </c>
      <c r="AL41" s="1235"/>
      <c r="AM41" s="1235"/>
      <c r="AN41" s="1236"/>
      <c r="AO41" s="343">
        <v>106745</v>
      </c>
      <c r="AP41" s="343">
        <v>34953</v>
      </c>
      <c r="AQ41" s="344">
        <v>44807</v>
      </c>
      <c r="AR41" s="345">
        <v>-22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517</v>
      </c>
      <c r="AN49" s="1225" t="s">
        <v>552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189327</v>
      </c>
      <c r="AN51" s="365">
        <v>55456</v>
      </c>
      <c r="AO51" s="366">
        <v>82.1</v>
      </c>
      <c r="AP51" s="367">
        <v>245039</v>
      </c>
      <c r="AQ51" s="368">
        <v>-15.1</v>
      </c>
      <c r="AR51" s="369">
        <v>97.2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182479</v>
      </c>
      <c r="AN52" s="373">
        <v>53450</v>
      </c>
      <c r="AO52" s="374">
        <v>112.1</v>
      </c>
      <c r="AP52" s="375">
        <v>108922</v>
      </c>
      <c r="AQ52" s="376">
        <v>-23</v>
      </c>
      <c r="AR52" s="377">
        <v>135.1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269481</v>
      </c>
      <c r="AN53" s="365">
        <v>80490</v>
      </c>
      <c r="AO53" s="366">
        <v>45.1</v>
      </c>
      <c r="AP53" s="367">
        <v>291945</v>
      </c>
      <c r="AQ53" s="368">
        <v>19.100000000000001</v>
      </c>
      <c r="AR53" s="369">
        <v>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228956</v>
      </c>
      <c r="AN54" s="373">
        <v>68386</v>
      </c>
      <c r="AO54" s="374">
        <v>27.9</v>
      </c>
      <c r="AP54" s="375">
        <v>127651</v>
      </c>
      <c r="AQ54" s="376">
        <v>17.2</v>
      </c>
      <c r="AR54" s="377">
        <v>10.7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633719</v>
      </c>
      <c r="AN55" s="365">
        <v>194811</v>
      </c>
      <c r="AO55" s="366">
        <v>142</v>
      </c>
      <c r="AP55" s="367">
        <v>291173</v>
      </c>
      <c r="AQ55" s="368">
        <v>-0.3</v>
      </c>
      <c r="AR55" s="369">
        <v>142.30000000000001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421224</v>
      </c>
      <c r="AN56" s="373">
        <v>129488</v>
      </c>
      <c r="AO56" s="374">
        <v>89.3</v>
      </c>
      <c r="AP56" s="375">
        <v>119071</v>
      </c>
      <c r="AQ56" s="376">
        <v>-6.7</v>
      </c>
      <c r="AR56" s="377">
        <v>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443953</v>
      </c>
      <c r="AN57" s="365">
        <v>140670</v>
      </c>
      <c r="AO57" s="366">
        <v>-27.8</v>
      </c>
      <c r="AP57" s="367">
        <v>271581</v>
      </c>
      <c r="AQ57" s="368">
        <v>-6.7</v>
      </c>
      <c r="AR57" s="369">
        <v>-21.1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407758</v>
      </c>
      <c r="AN58" s="373">
        <v>129201</v>
      </c>
      <c r="AO58" s="374">
        <v>-0.2</v>
      </c>
      <c r="AP58" s="375">
        <v>117844</v>
      </c>
      <c r="AQ58" s="376">
        <v>-1</v>
      </c>
      <c r="AR58" s="377">
        <v>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301644</v>
      </c>
      <c r="AN59" s="365">
        <v>98770</v>
      </c>
      <c r="AO59" s="366">
        <v>-29.8</v>
      </c>
      <c r="AP59" s="367">
        <v>268375</v>
      </c>
      <c r="AQ59" s="368">
        <v>-1.2</v>
      </c>
      <c r="AR59" s="369">
        <v>-28.6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288238</v>
      </c>
      <c r="AN60" s="373">
        <v>94380</v>
      </c>
      <c r="AO60" s="374">
        <v>-27</v>
      </c>
      <c r="AP60" s="375">
        <v>119602</v>
      </c>
      <c r="AQ60" s="376">
        <v>1.5</v>
      </c>
      <c r="AR60" s="377">
        <v>-28.5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367625</v>
      </c>
      <c r="AN61" s="380">
        <v>114039</v>
      </c>
      <c r="AO61" s="381">
        <v>42.3</v>
      </c>
      <c r="AP61" s="382">
        <v>273623</v>
      </c>
      <c r="AQ61" s="383">
        <v>-0.8</v>
      </c>
      <c r="AR61" s="369">
        <v>43.1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305731</v>
      </c>
      <c r="AN62" s="373">
        <v>94981</v>
      </c>
      <c r="AO62" s="374">
        <v>40.4</v>
      </c>
      <c r="AP62" s="375">
        <v>118618</v>
      </c>
      <c r="AQ62" s="376">
        <v>-2.4</v>
      </c>
      <c r="AR62" s="377">
        <v>42.8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CgyiBwlZmaxfWp88r5s8cwSIQhgodeQg6ckB0k+TdX/kN502Q1hzAA+bp+aaoaAPIf3q2IrKqoPa7aUbx+kHeQ==" saltValue="kkE9Mc8BzyYDRdGZsnNz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1" spans="125:125" ht="13.5" hidden="1" customHeight="1" x14ac:dyDescent="0.15">
      <c r="DU121" s="291"/>
    </row>
  </sheetData>
  <sheetProtection algorithmName="SHA-512" hashValue="WYoteYNNhr5HIesAVML8BKWgcFtqRRtqrfWaILn7LIZ2r9IZgAvkOQRpDfcFbzoJAc3HsyYUqpaNGznZFmxrDQ==" saltValue="s31lw4RfoM9KEZ+QzX6O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XADkOZFvgCNlFK0OwiXPHO0CyZU1RDMUxoW5nSppgcKinKI3zix1CxhW2iGMteCEFCRXupnA7fy1j6KzHHicVA==" saltValue="OyXthPjfkE9fx3IbLYx+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4"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7" t="s">
        <v>3</v>
      </c>
      <c r="D47" s="1237"/>
      <c r="E47" s="1238"/>
      <c r="F47" s="11">
        <v>68.38</v>
      </c>
      <c r="G47" s="12">
        <v>74.83</v>
      </c>
      <c r="H47" s="12">
        <v>73.510000000000005</v>
      </c>
      <c r="I47" s="12">
        <v>75.44</v>
      </c>
      <c r="J47" s="13">
        <v>75.540000000000006</v>
      </c>
    </row>
    <row r="48" spans="2:10" ht="57.75" customHeight="1" x14ac:dyDescent="0.15">
      <c r="B48" s="14"/>
      <c r="C48" s="1239" t="s">
        <v>4</v>
      </c>
      <c r="D48" s="1239"/>
      <c r="E48" s="1240"/>
      <c r="F48" s="15">
        <v>6.76</v>
      </c>
      <c r="G48" s="16">
        <v>10.41</v>
      </c>
      <c r="H48" s="16">
        <v>12.11</v>
      </c>
      <c r="I48" s="16">
        <v>11.14</v>
      </c>
      <c r="J48" s="17">
        <v>13.59</v>
      </c>
    </row>
    <row r="49" spans="2:10" ht="57.75" customHeight="1" thickBot="1" x14ac:dyDescent="0.2">
      <c r="B49" s="18"/>
      <c r="C49" s="1241" t="s">
        <v>5</v>
      </c>
      <c r="D49" s="1241"/>
      <c r="E49" s="1242"/>
      <c r="F49" s="19">
        <v>8.19</v>
      </c>
      <c r="G49" s="20">
        <v>8.15</v>
      </c>
      <c r="H49" s="20" t="s">
        <v>573</v>
      </c>
      <c r="I49" s="20" t="s">
        <v>574</v>
      </c>
      <c r="J49" s="21">
        <v>2.4500000000000002</v>
      </c>
    </row>
    <row r="50" spans="2:10" ht="13.5" customHeight="1" x14ac:dyDescent="0.15"/>
  </sheetData>
  <sheetProtection algorithmName="SHA-512" hashValue="QmF3ddMPU1+YkXf1MYp1hN0ei37dKVcwXlbyaU/2cqXG5yor2pIxsPeCWT0qbd5FsCwPVdM8gZbVXdzguJREmA==" saltValue="4xQAwLf/THM6VuAkimgf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財政比較分析表</vt:lpstr>
      <vt:lpstr>各会計、関係団体の財政状況及び健全化判断比率</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2021-09-24T05:06:47Z</cp:lastPrinted>
  <dcterms:modified xsi:type="dcterms:W3CDTF">2021-09-24T05:07:40Z</dcterms:modified>
</cp:coreProperties>
</file>