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10.241.255.115\soumu\KAG\財政\決算統計\財政状況資料集\210922　【依頼】令和元年度財政状況資料集の作成について（2回目）\"/>
    </mc:Choice>
  </mc:AlternateContent>
  <xr:revisionPtr revIDLastSave="0" documentId="13_ncr:1_{E8B79B65-D26B-4389-B11C-1109BFCABF9F}" xr6:coauthVersionLast="46" xr6:coauthVersionMax="46" xr10:uidLastSave="{00000000-0000-0000-0000-000000000000}"/>
  <bookViews>
    <workbookView xWindow="-120" yWindow="-120" windowWidth="20730" windowHeight="11160" tabRatio="738" firstSheet="12" activeTab="13" xr2:uid="{00000000-000D-0000-FFFF-FFFF00000000}"/>
  </bookViews>
  <sheets>
    <sheet name="総括表" sheetId="10" r:id="rId1"/>
    <sheet name="普通会計の状況" sheetId="11" r:id="rId2"/>
    <sheet name="財政比較分析表" sheetId="13" r:id="rId3"/>
    <sheet name="各会計、関係団体の財政状況及び健全化判断比率" sheetId="12"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AM36" i="10"/>
  <c r="C36" i="10"/>
  <c r="CO35" i="10"/>
  <c r="BW35" i="10"/>
  <c r="AM35" i="10"/>
  <c r="C35" i="10"/>
  <c r="CO34" i="10"/>
  <c r="BW34" i="10"/>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alcChain>
</file>

<file path=xl/sharedStrings.xml><?xml version="1.0" encoding="utf-8"?>
<sst xmlns="http://schemas.openxmlformats.org/spreadsheetml/2006/main" count="1170" uniqueCount="622">
  <si>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</si>
  <si>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</si>
  <si>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</si>
  <si>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</si>
  <si>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</si>
  <si>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</si>
  <si>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</si>
  <si>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</si>
  <si>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</si>
  <si>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</si>
  <si>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</si>
  <si>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</si>
  <si>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</si>
  <si>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</si>
  <si>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</si>
  <si>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</si>
  <si>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</si>
  <si>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</si>
  <si>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</si>
  <si>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</si>
  <si>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</si>
  <si>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</si>
  <si>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</si>
  <si>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</si>
  <si>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</si>
  <si>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</si>
  <si>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</si>
  <si>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</si>
  <si>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</si>
  <si>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</si>
  <si>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</si>
  <si>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</si>
  <si>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</si>
  <si>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</si>
  <si>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</si>
  <si>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</si>
  <si>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</si>
  <si>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</si>
  <si>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</si>
  <si>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</si>
  <si>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</si>
  <si>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</si>
  <si>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</si>
  <si>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</si>
  <si>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</si>
  <si>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</si>
  <si>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</si>
  <si>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</si>
  <si>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</si>
  <si>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</si>
  <si>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</si>
  <si>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</si>
  <si>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</si>
  <si>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</si>
  <si>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</si>
  <si>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</si>
  <si>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</si>
  <si>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</si>
  <si>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</si>
  <si>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</si>
  <si>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</si>
  <si>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</si>
  <si>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</si>
  <si>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</si>
  <si>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</si>
  <si>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</si>
  <si>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</si>
  <si>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</si>
  <si>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</si>
  <si>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</si>
  <si>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</si>
  <si>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</si>
  <si>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</si>
  <si>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</si>
  <si>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</si>
  <si>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</si>
  <si>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</si>
  <si>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</si>
  <si>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</si>
  <si>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</si>
  <si>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</si>
  <si>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</si>
  <si>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</si>
  <si>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</si>
  <si>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</si>
  <si>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</si>
  <si>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</si>
  <si>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</si>
  <si>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</si>
  <si>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</si>
  <si>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</si>
  <si>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</si>
  <si>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</si>
  <si>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</si>
  <si>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</si>
  <si>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</si>
  <si>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</si>
  <si>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</si>
  <si>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日野町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</si>
  <si>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</si>
  <si>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</si>
  <si>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</si>
  <si>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</si>
  <si>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</si>
  <si>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</si>
  <si>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</si>
  <si>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</si>
  <si>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</si>
  <si>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</si>
  <si>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</si>
  <si>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</si>
  <si>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</si>
  <si>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</si>
  <si>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</si>
  <si>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</si>
  <si>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</si>
  <si>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</si>
  <si>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</si>
  <si>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</si>
  <si>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</si>
  <si>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</si>
  <si>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</si>
  <si>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</si>
  <si>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</si>
  <si>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</si>
  <si>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</si>
  <si>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</si>
  <si>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</si>
  <si>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</si>
  <si>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</si>
  <si>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</si>
  <si>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</si>
  <si>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</si>
  <si>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</si>
  <si>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</si>
  <si>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</si>
  <si>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</si>
  <si>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</si>
  <si>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</si>
  <si>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</si>
  <si>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</si>
  <si>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</si>
  <si>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</si>
  <si>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</si>
  <si>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</si>
  <si>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</si>
  <si>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</si>
  <si>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</si>
  <si>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</si>
  <si>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</si>
  <si>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-3.2</t>
    <phoneticPr fontId="5"/>
  </si>
  <si>
    <t>基準財政需要額</t>
    <phoneticPr fontId="25"/>
  </si>
  <si>
    <t>うち日本人(％)</t>
    <phoneticPr fontId="5"/>
  </si>
  <si>
    <t>-3.4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</si>
  <si>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</si>
  <si>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</si>
  <si>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</si>
  <si>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</si>
  <si>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</si>
  <si>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</si>
  <si>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</si>
  <si>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</si>
  <si>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</si>
  <si>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</si>
  <si>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</si>
  <si>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</si>
  <si>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</si>
  <si>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</si>
  <si>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</si>
  <si>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</si>
  <si>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</si>
  <si>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</si>
  <si>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</si>
  <si>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</si>
  <si>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</si>
  <si>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</si>
  <si>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</si>
  <si>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</si>
  <si>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</si>
  <si>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</si>
  <si>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</si>
  <si>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</si>
  <si>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</si>
  <si>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</si>
  <si>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</si>
  <si>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</si>
  <si>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</si>
  <si>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</si>
  <si>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</si>
  <si>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</si>
  <si>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</si>
  <si>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</si>
  <si>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</si>
  <si>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</si>
  <si>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</si>
  <si>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</si>
  <si>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</si>
  <si>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</si>
  <si>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</si>
  <si>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</si>
  <si>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</si>
  <si>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</si>
  <si>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</si>
  <si>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</si>
  <si>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</si>
  <si>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</si>
  <si>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</si>
  <si>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</si>
  <si>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</si>
  <si>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</si>
  <si>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</si>
  <si>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</si>
  <si>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鳥取県日野町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</si>
  <si>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</si>
  <si>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</si>
  <si>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</si>
  <si>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</si>
  <si>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</si>
  <si>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</si>
  <si>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</si>
  <si>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</si>
  <si>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</si>
  <si>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</si>
  <si>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</si>
  <si>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</si>
  <si>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</si>
  <si>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</si>
  <si>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</si>
  <si>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</si>
  <si>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</si>
  <si>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</si>
  <si>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</si>
  <si>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</si>
  <si>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</si>
  <si>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</si>
  <si>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</si>
  <si>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</si>
  <si>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</si>
  <si>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</si>
  <si>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</si>
  <si>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</si>
  <si>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</si>
  <si>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</si>
  <si>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</si>
  <si>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</si>
  <si>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</si>
  <si>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</si>
  <si>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</si>
  <si>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</si>
  <si>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</si>
  <si>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</si>
  <si>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</si>
  <si>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</si>
  <si>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</si>
  <si>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</si>
  <si>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</si>
  <si>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</si>
  <si>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</si>
  <si>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</si>
  <si>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</si>
  <si>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</si>
  <si>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</si>
  <si>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</si>
  <si>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</si>
  <si>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</si>
  <si>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</si>
  <si>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</si>
  <si>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</si>
  <si>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</si>
  <si>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</si>
  <si>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</si>
  <si>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</si>
  <si>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</si>
  <si>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</si>
  <si>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</si>
  <si>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</si>
  <si>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</si>
  <si>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</si>
  <si>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</si>
  <si>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</si>
  <si>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</si>
  <si>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</si>
  <si>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</si>
  <si>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</si>
  <si>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</si>
  <si>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</si>
  <si>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</si>
  <si>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</si>
  <si>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</si>
  <si>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</si>
  <si>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</si>
  <si>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</si>
  <si>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</si>
  <si>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</si>
  <si>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</si>
  <si>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</si>
  <si>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</si>
  <si>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</si>
  <si>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</si>
  <si>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</si>
  <si>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</si>
  <si>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</si>
  <si>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</si>
  <si>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</si>
  <si>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</si>
  <si>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</si>
  <si>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</si>
  <si>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</si>
  <si>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</si>
  <si>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</si>
  <si>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</si>
  <si>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</si>
  <si>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</si>
  <si>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</si>
  <si>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</si>
  <si>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</si>
  <si>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</si>
  <si>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</si>
  <si>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</si>
  <si>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</si>
  <si>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</si>
  <si>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</si>
  <si>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</si>
  <si>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</si>
  <si>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</si>
  <si>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</si>
  <si>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</si>
  <si>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</si>
  <si>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</si>
  <si>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</si>
  <si>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</si>
  <si>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</si>
  <si>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</si>
  <si>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</si>
  <si>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</si>
  <si>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</si>
  <si>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</si>
  <si>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</si>
  <si>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</si>
  <si>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</si>
  <si>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</si>
  <si>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</si>
  <si>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</si>
  <si>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</si>
  <si>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</si>
  <si>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</si>
  <si>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</si>
  <si>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</si>
  <si>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</si>
  <si>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</si>
  <si>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</si>
  <si>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</si>
  <si>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</si>
  <si>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</si>
  <si>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</si>
  <si>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</si>
  <si>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</si>
  <si>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</si>
  <si>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</si>
  <si>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</si>
  <si>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</si>
  <si>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</si>
  <si>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</si>
  <si>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</si>
  <si>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</si>
  <si>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鳥取県日野町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</si>
  <si>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</si>
  <si>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</si>
  <si>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</si>
  <si>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</si>
  <si>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</si>
  <si>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</si>
  <si>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</si>
  <si>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</si>
  <si>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</si>
  <si>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</si>
  <si>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</si>
  <si>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</si>
  <si>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</si>
  <si>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</si>
  <si>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</si>
  <si>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</si>
  <si>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</si>
  <si>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</si>
  <si>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</si>
  <si>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</si>
  <si>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</si>
  <si>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</si>
  <si>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</si>
  <si>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</si>
  <si>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</si>
  <si>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</si>
  <si>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</si>
  <si>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</si>
  <si>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</si>
  <si>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</si>
  <si>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</si>
  <si>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</si>
  <si>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</si>
  <si>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</si>
  <si>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</si>
  <si>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</si>
  <si>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</si>
  <si>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簡易水道特別会計</t>
    <phoneticPr fontId="5"/>
  </si>
  <si>
    <t>-</t>
    <phoneticPr fontId="5"/>
  </si>
  <si>
    <t>法非適用企業</t>
    <phoneticPr fontId="5"/>
  </si>
  <si>
    <t>公共下水道事業特別会計</t>
    <phoneticPr fontId="5"/>
  </si>
  <si>
    <t>-</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</si>
  <si>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</si>
  <si>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</si>
  <si>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</si>
  <si>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</si>
  <si>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</si>
  <si>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</si>
  <si>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</si>
  <si>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</si>
  <si>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</si>
  <si>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</si>
  <si>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</si>
  <si>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</si>
  <si>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</si>
  <si>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</si>
  <si>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</si>
  <si>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</si>
  <si>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</si>
  <si>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</si>
  <si>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</si>
  <si>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</si>
  <si>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</si>
  <si>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</si>
  <si>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</si>
  <si>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</si>
  <si>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</si>
  <si>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</si>
  <si>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</si>
  <si>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</si>
  <si>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</si>
  <si>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</si>
  <si>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</si>
  <si>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</si>
  <si>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</si>
  <si>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</si>
  <si>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</si>
  <si>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</si>
  <si>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</si>
  <si>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</si>
  <si>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</si>
  <si>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</si>
  <si>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</si>
  <si>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</si>
  <si>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</si>
  <si>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</si>
  <si>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</si>
  <si>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</si>
  <si>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</si>
  <si>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</si>
  <si>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</si>
  <si>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</si>
  <si>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</si>
  <si>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</si>
  <si>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</si>
  <si>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</si>
  <si>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</si>
  <si>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</si>
  <si>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</si>
  <si>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</si>
  <si>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</si>
  <si>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</si>
  <si>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</si>
  <si>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</si>
  <si>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</si>
  <si>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</si>
  <si>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</si>
  <si>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</si>
  <si>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</si>
  <si>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</si>
  <si>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</si>
  <si>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</si>
  <si>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</si>
  <si>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</si>
  <si>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</si>
  <si>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</si>
  <si>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</si>
  <si>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</si>
  <si>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</si>
  <si>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</si>
  <si>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</si>
  <si>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</si>
  <si>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</si>
  <si>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</si>
  <si>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</si>
  <si>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</si>
  <si>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</si>
  <si>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</si>
  <si>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</si>
  <si>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</si>
  <si>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</si>
  <si>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</si>
  <si>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</si>
  <si>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</si>
  <si>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</si>
  <si>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</si>
  <si>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</si>
  <si>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</si>
  <si>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</si>
  <si>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</si>
  <si>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</si>
  <si>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</si>
  <si>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</si>
  <si>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</si>
  <si>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</si>
  <si>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</si>
  <si>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</si>
  <si>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</si>
  <si>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</si>
  <si>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</si>
  <si>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</si>
  <si>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</si>
  <si>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</si>
  <si>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</si>
  <si>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</si>
  <si>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</si>
  <si>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</si>
  <si>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</si>
  <si>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</si>
  <si>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</si>
  <si>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</si>
  <si>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</si>
  <si>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</si>
  <si>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</si>
  <si>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</si>
  <si>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</si>
  <si>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</si>
  <si>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</si>
  <si>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</si>
  <si>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</si>
  <si>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</si>
  <si>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</si>
  <si>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</si>
  <si>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</si>
  <si>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</si>
  <si>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</si>
  <si>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</si>
  <si>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</si>
  <si>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</si>
  <si>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</si>
  <si>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</si>
  <si>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</si>
  <si>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</si>
  <si>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</si>
  <si>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</si>
  <si>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</si>
  <si>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</si>
  <si>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</si>
  <si>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</si>
  <si>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</si>
  <si>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</si>
  <si>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</si>
  <si>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</si>
  <si>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</si>
  <si>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</si>
  <si>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</si>
  <si>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</si>
  <si>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</si>
  <si>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</si>
  <si>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</si>
  <si>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</si>
  <si>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</si>
  <si>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</si>
  <si>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</si>
  <si>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</si>
  <si>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</si>
  <si>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</si>
  <si>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0.94</t>
  </si>
  <si>
    <t>▲ 1.61</t>
  </si>
  <si>
    <t>一般会計</t>
  </si>
  <si>
    <t>介護保険特別会計</t>
  </si>
  <si>
    <t>国民健康保険特別会計</t>
  </si>
  <si>
    <t>後期高齢者医療保険特別会計</t>
  </si>
  <si>
    <t>簡易水道特別会計</t>
  </si>
  <si>
    <t>公共下水道事業特別会計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</si>
  <si>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</si>
  <si>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</si>
  <si>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</si>
  <si>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</si>
  <si>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</si>
  <si>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</si>
  <si>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</si>
  <si>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</si>
  <si>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</si>
  <si>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鳥取県町村総合事務組合</t>
    <phoneticPr fontId="2"/>
  </si>
  <si>
    <t>日野町江府町日南町衛生施設組合</t>
    <phoneticPr fontId="2"/>
  </si>
  <si>
    <t>鳥取県西部広域行政管理組合</t>
    <phoneticPr fontId="2"/>
  </si>
  <si>
    <t>鳥取県後期高齢者医療広域連合</t>
    <phoneticPr fontId="2"/>
  </si>
  <si>
    <t>日野病院組合</t>
    <phoneticPr fontId="2"/>
  </si>
  <si>
    <t>-</t>
    <phoneticPr fontId="2"/>
  </si>
  <si>
    <t>後期高齢者医療特別会計</t>
    <phoneticPr fontId="2"/>
  </si>
  <si>
    <t>日野町農林振興公社</t>
    <phoneticPr fontId="2"/>
  </si>
  <si>
    <t>まちづくり日野</t>
    <phoneticPr fontId="2"/>
  </si>
  <si>
    <t>奥日野土地開発公社</t>
    <phoneticPr fontId="2"/>
  </si>
  <si>
    <t>公共施設等長寿命化基金</t>
    <phoneticPr fontId="2"/>
  </si>
  <si>
    <t>観光振興基金</t>
    <phoneticPr fontId="2"/>
  </si>
  <si>
    <t>町営バス購入等基金</t>
    <phoneticPr fontId="2"/>
  </si>
  <si>
    <t>造林基金</t>
    <phoneticPr fontId="2"/>
  </si>
  <si>
    <t>愛と元気の日野町ふるさと基金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</si>
  <si>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</si>
  <si>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</si>
  <si>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</si>
  <si>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</si>
  <si>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</si>
  <si>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</si>
  <si>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</si>
  <si>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</si>
  <si>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</si>
  <si>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</si>
  <si>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</si>
  <si>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</si>
  <si>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</si>
  <si>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xml:space="preserve"> </t>
    <phoneticPr fontId="5"/>
  </si>
  <si>
    <t xml:space="preserve"> </t>
    <phoneticPr fontId="5"/>
  </si>
  <si>
    <t>地方債の新規発行を抑制してきた結果、将来負担比率は低い水準となっている。高度経済成長期に整備した公共施設が多く、今後同じようなタイミングで更新時期を迎えることになる。有形固定資産減価償却率は類似団体とほぼ同水準となっており今後も適切な施設の維持管理に努める。</t>
    <rPh sb="102" eb="105">
      <t>ドウスイジュン</t>
    </rPh>
    <phoneticPr fontId="5"/>
  </si>
  <si>
    <t>実質公債費比率は類似団体と比較して依然高いものの、ここ5年間で順調に低下させることができた。ただし、今後も大規模な事業や施設改修を行う予定なので、本指標の動向には注視する必要がある。将来負担比率は同水準となっている。これは財政健全化を図るため地方債の新規発行を抑制してきたためで、今後も財政の健全化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</si>
</sst>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wrapText="1"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wrapText="1"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245039</c:v>
                </c:pt>
                <c:pt idx="1">
                  <c:v>291945</c:v>
                </c:pt>
                <c:pt idx="2">
                  <c:v>291173</c:v>
                </c:pt>
                <c:pt idx="3">
                  <c:v>271581</c:v>
                </c:pt>
                <c:pt idx="4">
                  <c:v>268375</c:v>
                </c:pt>
              </c:numCache>
            </c:numRef>
          </c:val>
          <c:smooth val="0"/>
          <c:extLst>
            <c:ext xmlns:c16="http://schemas.microsoft.com/office/drawing/2014/chart" uri="{C3380CC4-5D6E-409C-BE32-E72D297353CC}">
              <c16:uniqueId val="{00000000-E4C6-488A-964F-43E788007DF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55456</c:v>
                </c:pt>
                <c:pt idx="1">
                  <c:v>80490</c:v>
                </c:pt>
                <c:pt idx="2">
                  <c:v>194811</c:v>
                </c:pt>
                <c:pt idx="3">
                  <c:v>140670</c:v>
                </c:pt>
                <c:pt idx="4">
                  <c:v>98770</c:v>
                </c:pt>
              </c:numCache>
            </c:numRef>
          </c:val>
          <c:smooth val="0"/>
          <c:extLst>
            <c:ext xmlns:c16="http://schemas.microsoft.com/office/drawing/2014/chart" uri="{C3380CC4-5D6E-409C-BE32-E72D297353CC}">
              <c16:uniqueId val="{00000001-E4C6-488A-964F-43E788007DF1}"/>
            </c:ext>
          </c:extLst>
        </c:ser>
        <c:dLbls>
          <c:showLegendKey val="0"/>
          <c:showVal val="0"/>
          <c:showCatName val="0"/>
          <c:showSerName val="0"/>
          <c:showPercent val="0"/>
          <c:showBubbleSize val="0"/>
        </c:dLbls>
        <c:marker val="1"/>
        <c:smooth val="0"/>
        <c:axId val="144590504"/>
        <c:axId val="386928512"/>
      </c:lineChart>
      <c:catAx>
        <c:axId val="1445905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6928512"/>
        <c:crosses val="autoZero"/>
        <c:auto val="1"/>
        <c:lblAlgn val="ctr"/>
        <c:lblOffset val="100"/>
        <c:tickLblSkip val="1"/>
        <c:tickMarkSkip val="1"/>
        <c:noMultiLvlLbl val="0"/>
      </c:catAx>
      <c:valAx>
        <c:axId val="38692851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45905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6.76</c:v>
                </c:pt>
                <c:pt idx="1">
                  <c:v>10.41</c:v>
                </c:pt>
                <c:pt idx="2">
                  <c:v>12.11</c:v>
                </c:pt>
                <c:pt idx="3">
                  <c:v>11.14</c:v>
                </c:pt>
                <c:pt idx="4">
                  <c:v>13.59</c:v>
                </c:pt>
              </c:numCache>
            </c:numRef>
          </c:val>
          <c:extLst>
            <c:ext xmlns:c16="http://schemas.microsoft.com/office/drawing/2014/chart" uri="{C3380CC4-5D6E-409C-BE32-E72D297353CC}">
              <c16:uniqueId val="{00000000-09AF-4287-8143-065637C3EE6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68.38</c:v>
                </c:pt>
                <c:pt idx="1">
                  <c:v>74.83</c:v>
                </c:pt>
                <c:pt idx="2">
                  <c:v>73.510000000000005</c:v>
                </c:pt>
                <c:pt idx="3">
                  <c:v>75.44</c:v>
                </c:pt>
                <c:pt idx="4">
                  <c:v>75.540000000000006</c:v>
                </c:pt>
              </c:numCache>
            </c:numRef>
          </c:val>
          <c:extLst>
            <c:ext xmlns:c16="http://schemas.microsoft.com/office/drawing/2014/chart" uri="{C3380CC4-5D6E-409C-BE32-E72D297353CC}">
              <c16:uniqueId val="{00000001-09AF-4287-8143-065637C3EE63}"/>
            </c:ext>
          </c:extLst>
        </c:ser>
        <c:dLbls>
          <c:showLegendKey val="0"/>
          <c:showVal val="0"/>
          <c:showCatName val="0"/>
          <c:showSerName val="0"/>
          <c:showPercent val="0"/>
          <c:showBubbleSize val="0"/>
        </c:dLbls>
        <c:gapWidth val="250"/>
        <c:overlap val="100"/>
        <c:axId val="386745616"/>
        <c:axId val="3867479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8.19</c:v>
                </c:pt>
                <c:pt idx="1">
                  <c:v>8.15</c:v>
                </c:pt>
                <c:pt idx="2">
                  <c:v>-0.94</c:v>
                </c:pt>
                <c:pt idx="3">
                  <c:v>-1.61</c:v>
                </c:pt>
                <c:pt idx="4">
                  <c:v>2.4500000000000002</c:v>
                </c:pt>
              </c:numCache>
            </c:numRef>
          </c:val>
          <c:smooth val="0"/>
          <c:extLst>
            <c:ext xmlns:c16="http://schemas.microsoft.com/office/drawing/2014/chart" uri="{C3380CC4-5D6E-409C-BE32-E72D297353CC}">
              <c16:uniqueId val="{00000002-09AF-4287-8143-065637C3EE63}"/>
            </c:ext>
          </c:extLst>
        </c:ser>
        <c:dLbls>
          <c:showLegendKey val="0"/>
          <c:showVal val="0"/>
          <c:showCatName val="0"/>
          <c:showSerName val="0"/>
          <c:showPercent val="0"/>
          <c:showBubbleSize val="0"/>
        </c:dLbls>
        <c:marker val="1"/>
        <c:smooth val="0"/>
        <c:axId val="386745616"/>
        <c:axId val="386747968"/>
      </c:lineChart>
      <c:catAx>
        <c:axId val="386745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6747968"/>
        <c:crosses val="autoZero"/>
        <c:auto val="1"/>
        <c:lblAlgn val="ctr"/>
        <c:lblOffset val="100"/>
        <c:tickLblSkip val="1"/>
        <c:tickMarkSkip val="1"/>
        <c:noMultiLvlLbl val="0"/>
      </c:catAx>
      <c:valAx>
        <c:axId val="386747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6745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55C-48B3-B64E-B5BB8122914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55C-48B3-B64E-B5BB8122914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55C-48B3-B64E-B5BB81229143}"/>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55C-48B3-B64E-B5BB81229143}"/>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055C-48B3-B64E-B5BB81229143}"/>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055C-48B3-B64E-B5BB81229143}"/>
            </c:ext>
          </c:extLst>
        </c:ser>
        <c:ser>
          <c:idx val="6"/>
          <c:order val="6"/>
          <c:tx>
            <c:strRef>
              <c:f>データシート!$A$33</c:f>
              <c:strCache>
                <c:ptCount val="1"/>
                <c:pt idx="0">
                  <c:v>後期高齢者医療保険特別会計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0.01</c:v>
                </c:pt>
                <c:pt idx="6">
                  <c:v>#N/A</c:v>
                </c:pt>
                <c:pt idx="7">
                  <c:v>0.01</c:v>
                </c:pt>
                <c:pt idx="8">
                  <c:v>#N/A</c:v>
                </c:pt>
                <c:pt idx="9">
                  <c:v>0</c:v>
                </c:pt>
              </c:numCache>
            </c:numRef>
          </c:val>
          <c:extLst>
            <c:ext xmlns:c16="http://schemas.microsoft.com/office/drawing/2014/chart" uri="{C3380CC4-5D6E-409C-BE32-E72D297353CC}">
              <c16:uniqueId val="{00000006-055C-48B3-B64E-B5BB81229143}"/>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0.45</c:v>
                </c:pt>
                <c:pt idx="2">
                  <c:v>#N/A</c:v>
                </c:pt>
                <c:pt idx="3">
                  <c:v>1.65</c:v>
                </c:pt>
                <c:pt idx="4">
                  <c:v>#N/A</c:v>
                </c:pt>
                <c:pt idx="5">
                  <c:v>2.1800000000000002</c:v>
                </c:pt>
                <c:pt idx="6">
                  <c:v>#N/A</c:v>
                </c:pt>
                <c:pt idx="7">
                  <c:v>0.37</c:v>
                </c:pt>
                <c:pt idx="8">
                  <c:v>#N/A</c:v>
                </c:pt>
                <c:pt idx="9">
                  <c:v>0.08</c:v>
                </c:pt>
              </c:numCache>
            </c:numRef>
          </c:val>
          <c:extLst>
            <c:ext xmlns:c16="http://schemas.microsoft.com/office/drawing/2014/chart" uri="{C3380CC4-5D6E-409C-BE32-E72D297353CC}">
              <c16:uniqueId val="{00000007-055C-48B3-B64E-B5BB81229143}"/>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0.01</c:v>
                </c:pt>
                <c:pt idx="2">
                  <c:v>#N/A</c:v>
                </c:pt>
                <c:pt idx="3">
                  <c:v>0.34</c:v>
                </c:pt>
                <c:pt idx="4">
                  <c:v>#N/A</c:v>
                </c:pt>
                <c:pt idx="5">
                  <c:v>0.41</c:v>
                </c:pt>
                <c:pt idx="6">
                  <c:v>#N/A</c:v>
                </c:pt>
                <c:pt idx="7">
                  <c:v>1.35</c:v>
                </c:pt>
                <c:pt idx="8">
                  <c:v>#N/A</c:v>
                </c:pt>
                <c:pt idx="9">
                  <c:v>1.57</c:v>
                </c:pt>
              </c:numCache>
            </c:numRef>
          </c:val>
          <c:extLst>
            <c:ext xmlns:c16="http://schemas.microsoft.com/office/drawing/2014/chart" uri="{C3380CC4-5D6E-409C-BE32-E72D297353CC}">
              <c16:uniqueId val="{00000008-055C-48B3-B64E-B5BB8122914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6.75</c:v>
                </c:pt>
                <c:pt idx="2">
                  <c:v>#N/A</c:v>
                </c:pt>
                <c:pt idx="3">
                  <c:v>10.41</c:v>
                </c:pt>
                <c:pt idx="4">
                  <c:v>#N/A</c:v>
                </c:pt>
                <c:pt idx="5">
                  <c:v>12.1</c:v>
                </c:pt>
                <c:pt idx="6">
                  <c:v>#N/A</c:v>
                </c:pt>
                <c:pt idx="7">
                  <c:v>11.13</c:v>
                </c:pt>
                <c:pt idx="8">
                  <c:v>#N/A</c:v>
                </c:pt>
                <c:pt idx="9">
                  <c:v>13.54</c:v>
                </c:pt>
              </c:numCache>
            </c:numRef>
          </c:val>
          <c:extLst>
            <c:ext xmlns:c16="http://schemas.microsoft.com/office/drawing/2014/chart" uri="{C3380CC4-5D6E-409C-BE32-E72D297353CC}">
              <c16:uniqueId val="{00000009-055C-48B3-B64E-B5BB81229143}"/>
            </c:ext>
          </c:extLst>
        </c:ser>
        <c:dLbls>
          <c:showLegendKey val="0"/>
          <c:showVal val="0"/>
          <c:showCatName val="0"/>
          <c:showSerName val="0"/>
          <c:showPercent val="0"/>
          <c:showBubbleSize val="0"/>
        </c:dLbls>
        <c:gapWidth val="150"/>
        <c:overlap val="100"/>
        <c:axId val="386749144"/>
        <c:axId val="386751104"/>
      </c:barChart>
      <c:catAx>
        <c:axId val="386749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6751104"/>
        <c:crosses val="autoZero"/>
        <c:auto val="1"/>
        <c:lblAlgn val="ctr"/>
        <c:lblOffset val="100"/>
        <c:tickLblSkip val="1"/>
        <c:tickMarkSkip val="1"/>
        <c:noMultiLvlLbl val="0"/>
      </c:catAx>
      <c:valAx>
        <c:axId val="386751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67491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375</c:v>
                </c:pt>
                <c:pt idx="5">
                  <c:v>350</c:v>
                </c:pt>
                <c:pt idx="8">
                  <c:v>319</c:v>
                </c:pt>
                <c:pt idx="11">
                  <c:v>296</c:v>
                </c:pt>
                <c:pt idx="14">
                  <c:v>289</c:v>
                </c:pt>
              </c:numCache>
            </c:numRef>
          </c:val>
          <c:extLst>
            <c:ext xmlns:c16="http://schemas.microsoft.com/office/drawing/2014/chart" uri="{C3380CC4-5D6E-409C-BE32-E72D297353CC}">
              <c16:uniqueId val="{00000000-EE7F-44C8-9157-BE072919B63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E7F-44C8-9157-BE072919B63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E7F-44C8-9157-BE072919B63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120</c:v>
                </c:pt>
                <c:pt idx="3">
                  <c:v>136</c:v>
                </c:pt>
                <c:pt idx="6">
                  <c:v>139</c:v>
                </c:pt>
                <c:pt idx="9">
                  <c:v>127</c:v>
                </c:pt>
                <c:pt idx="12">
                  <c:v>129</c:v>
                </c:pt>
              </c:numCache>
            </c:numRef>
          </c:val>
          <c:extLst>
            <c:ext xmlns:c16="http://schemas.microsoft.com/office/drawing/2014/chart" uri="{C3380CC4-5D6E-409C-BE32-E72D297353CC}">
              <c16:uniqueId val="{00000003-EE7F-44C8-9157-BE072919B63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125</c:v>
                </c:pt>
                <c:pt idx="3">
                  <c:v>121</c:v>
                </c:pt>
                <c:pt idx="6">
                  <c:v>109</c:v>
                </c:pt>
                <c:pt idx="9">
                  <c:v>99</c:v>
                </c:pt>
                <c:pt idx="12">
                  <c:v>95</c:v>
                </c:pt>
              </c:numCache>
            </c:numRef>
          </c:val>
          <c:extLst>
            <c:ext xmlns:c16="http://schemas.microsoft.com/office/drawing/2014/chart" uri="{C3380CC4-5D6E-409C-BE32-E72D297353CC}">
              <c16:uniqueId val="{00000004-EE7F-44C8-9157-BE072919B63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E7F-44C8-9157-BE072919B63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E7F-44C8-9157-BE072919B63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419</c:v>
                </c:pt>
                <c:pt idx="3">
                  <c:v>283</c:v>
                </c:pt>
                <c:pt idx="6">
                  <c:v>236</c:v>
                </c:pt>
                <c:pt idx="9">
                  <c:v>181</c:v>
                </c:pt>
                <c:pt idx="12">
                  <c:v>172</c:v>
                </c:pt>
              </c:numCache>
            </c:numRef>
          </c:val>
          <c:extLst>
            <c:ext xmlns:c16="http://schemas.microsoft.com/office/drawing/2014/chart" uri="{C3380CC4-5D6E-409C-BE32-E72D297353CC}">
              <c16:uniqueId val="{00000007-EE7F-44C8-9157-BE072919B63B}"/>
            </c:ext>
          </c:extLst>
        </c:ser>
        <c:dLbls>
          <c:showLegendKey val="0"/>
          <c:showVal val="0"/>
          <c:showCatName val="0"/>
          <c:showSerName val="0"/>
          <c:showPercent val="0"/>
          <c:showBubbleSize val="0"/>
        </c:dLbls>
        <c:gapWidth val="100"/>
        <c:overlap val="100"/>
        <c:axId val="386744048"/>
        <c:axId val="3867444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289</c:v>
                </c:pt>
                <c:pt idx="2">
                  <c:v>#N/A</c:v>
                </c:pt>
                <c:pt idx="3">
                  <c:v>#N/A</c:v>
                </c:pt>
                <c:pt idx="4">
                  <c:v>190</c:v>
                </c:pt>
                <c:pt idx="5">
                  <c:v>#N/A</c:v>
                </c:pt>
                <c:pt idx="6">
                  <c:v>#N/A</c:v>
                </c:pt>
                <c:pt idx="7">
                  <c:v>165</c:v>
                </c:pt>
                <c:pt idx="8">
                  <c:v>#N/A</c:v>
                </c:pt>
                <c:pt idx="9">
                  <c:v>#N/A</c:v>
                </c:pt>
                <c:pt idx="10">
                  <c:v>111</c:v>
                </c:pt>
                <c:pt idx="11">
                  <c:v>#N/A</c:v>
                </c:pt>
                <c:pt idx="12">
                  <c:v>#N/A</c:v>
                </c:pt>
                <c:pt idx="13">
                  <c:v>107</c:v>
                </c:pt>
                <c:pt idx="14">
                  <c:v>#N/A</c:v>
                </c:pt>
              </c:numCache>
            </c:numRef>
          </c:val>
          <c:smooth val="0"/>
          <c:extLst>
            <c:ext xmlns:c16="http://schemas.microsoft.com/office/drawing/2014/chart" uri="{C3380CC4-5D6E-409C-BE32-E72D297353CC}">
              <c16:uniqueId val="{00000008-EE7F-44C8-9157-BE072919B63B}"/>
            </c:ext>
          </c:extLst>
        </c:ser>
        <c:dLbls>
          <c:showLegendKey val="0"/>
          <c:showVal val="0"/>
          <c:showCatName val="0"/>
          <c:showSerName val="0"/>
          <c:showPercent val="0"/>
          <c:showBubbleSize val="0"/>
        </c:dLbls>
        <c:marker val="1"/>
        <c:smooth val="0"/>
        <c:axId val="386744048"/>
        <c:axId val="386744440"/>
      </c:lineChart>
      <c:catAx>
        <c:axId val="386744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6744440"/>
        <c:crosses val="autoZero"/>
        <c:auto val="1"/>
        <c:lblAlgn val="ctr"/>
        <c:lblOffset val="100"/>
        <c:tickLblSkip val="1"/>
        <c:tickMarkSkip val="1"/>
        <c:noMultiLvlLbl val="0"/>
      </c:catAx>
      <c:valAx>
        <c:axId val="386744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6744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3315</c:v>
                </c:pt>
                <c:pt idx="5">
                  <c:v>3404</c:v>
                </c:pt>
                <c:pt idx="8">
                  <c:v>3638</c:v>
                </c:pt>
                <c:pt idx="11">
                  <c:v>3702</c:v>
                </c:pt>
                <c:pt idx="14">
                  <c:v>3830</c:v>
                </c:pt>
              </c:numCache>
            </c:numRef>
          </c:val>
          <c:extLst>
            <c:ext xmlns:c16="http://schemas.microsoft.com/office/drawing/2014/chart" uri="{C3380CC4-5D6E-409C-BE32-E72D297353CC}">
              <c16:uniqueId val="{00000000-17BA-4B12-AEE7-975185725AD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66</c:v>
                </c:pt>
                <c:pt idx="5">
                  <c:v>52</c:v>
                </c:pt>
                <c:pt idx="8">
                  <c:v>38</c:v>
                </c:pt>
                <c:pt idx="11">
                  <c:v>28</c:v>
                </c:pt>
                <c:pt idx="14">
                  <c:v>19</c:v>
                </c:pt>
              </c:numCache>
            </c:numRef>
          </c:val>
          <c:extLst>
            <c:ext xmlns:c16="http://schemas.microsoft.com/office/drawing/2014/chart" uri="{C3380CC4-5D6E-409C-BE32-E72D297353CC}">
              <c16:uniqueId val="{00000001-17BA-4B12-AEE7-975185725AD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1583</c:v>
                </c:pt>
                <c:pt idx="5">
                  <c:v>1771</c:v>
                </c:pt>
                <c:pt idx="8">
                  <c:v>2253</c:v>
                </c:pt>
                <c:pt idx="11">
                  <c:v>2414</c:v>
                </c:pt>
                <c:pt idx="14">
                  <c:v>2443</c:v>
                </c:pt>
              </c:numCache>
            </c:numRef>
          </c:val>
          <c:extLst>
            <c:ext xmlns:c16="http://schemas.microsoft.com/office/drawing/2014/chart" uri="{C3380CC4-5D6E-409C-BE32-E72D297353CC}">
              <c16:uniqueId val="{00000002-17BA-4B12-AEE7-975185725AD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7BA-4B12-AEE7-975185725AD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7BA-4B12-AEE7-975185725AD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7BA-4B12-AEE7-975185725AD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337</c:v>
                </c:pt>
                <c:pt idx="3">
                  <c:v>302</c:v>
                </c:pt>
                <c:pt idx="6">
                  <c:v>319</c:v>
                </c:pt>
                <c:pt idx="9">
                  <c:v>287</c:v>
                </c:pt>
                <c:pt idx="12">
                  <c:v>288</c:v>
                </c:pt>
              </c:numCache>
            </c:numRef>
          </c:val>
          <c:extLst>
            <c:ext xmlns:c16="http://schemas.microsoft.com/office/drawing/2014/chart" uri="{C3380CC4-5D6E-409C-BE32-E72D297353CC}">
              <c16:uniqueId val="{00000006-17BA-4B12-AEE7-975185725AD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252</c:v>
                </c:pt>
                <c:pt idx="3">
                  <c:v>217</c:v>
                </c:pt>
                <c:pt idx="6">
                  <c:v>187</c:v>
                </c:pt>
                <c:pt idx="9">
                  <c:v>159</c:v>
                </c:pt>
                <c:pt idx="12">
                  <c:v>130</c:v>
                </c:pt>
              </c:numCache>
            </c:numRef>
          </c:val>
          <c:extLst>
            <c:ext xmlns:c16="http://schemas.microsoft.com/office/drawing/2014/chart" uri="{C3380CC4-5D6E-409C-BE32-E72D297353CC}">
              <c16:uniqueId val="{00000007-17BA-4B12-AEE7-975185725AD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1974</c:v>
                </c:pt>
                <c:pt idx="3">
                  <c:v>1831</c:v>
                </c:pt>
                <c:pt idx="6">
                  <c:v>1857</c:v>
                </c:pt>
                <c:pt idx="9">
                  <c:v>1877</c:v>
                </c:pt>
                <c:pt idx="12">
                  <c:v>1759</c:v>
                </c:pt>
              </c:numCache>
            </c:numRef>
          </c:val>
          <c:extLst>
            <c:ext xmlns:c16="http://schemas.microsoft.com/office/drawing/2014/chart" uri="{C3380CC4-5D6E-409C-BE32-E72D297353CC}">
              <c16:uniqueId val="{00000008-17BA-4B12-AEE7-975185725AD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7BA-4B12-AEE7-975185725AD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1982</c:v>
                </c:pt>
                <c:pt idx="3">
                  <c:v>2145</c:v>
                </c:pt>
                <c:pt idx="6">
                  <c:v>2525</c:v>
                </c:pt>
                <c:pt idx="9">
                  <c:v>2853</c:v>
                </c:pt>
                <c:pt idx="12">
                  <c:v>2894</c:v>
                </c:pt>
              </c:numCache>
            </c:numRef>
          </c:val>
          <c:extLst>
            <c:ext xmlns:c16="http://schemas.microsoft.com/office/drawing/2014/chart" uri="{C3380CC4-5D6E-409C-BE32-E72D297353CC}">
              <c16:uniqueId val="{0000000A-17BA-4B12-AEE7-975185725AD5}"/>
            </c:ext>
          </c:extLst>
        </c:ser>
        <c:dLbls>
          <c:showLegendKey val="0"/>
          <c:showVal val="0"/>
          <c:showCatName val="0"/>
          <c:showSerName val="0"/>
          <c:showPercent val="0"/>
          <c:showBubbleSize val="0"/>
        </c:dLbls>
        <c:gapWidth val="100"/>
        <c:overlap val="100"/>
        <c:axId val="386747576"/>
        <c:axId val="3867487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7BA-4B12-AEE7-975185725AD5}"/>
            </c:ext>
          </c:extLst>
        </c:ser>
        <c:dLbls>
          <c:showLegendKey val="0"/>
          <c:showVal val="0"/>
          <c:showCatName val="0"/>
          <c:showSerName val="0"/>
          <c:showPercent val="0"/>
          <c:showBubbleSize val="0"/>
        </c:dLbls>
        <c:marker val="1"/>
        <c:smooth val="0"/>
        <c:axId val="386747576"/>
        <c:axId val="386748752"/>
      </c:lineChart>
      <c:catAx>
        <c:axId val="386747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6748752"/>
        <c:crosses val="autoZero"/>
        <c:auto val="1"/>
        <c:lblAlgn val="ctr"/>
        <c:lblOffset val="100"/>
        <c:tickLblSkip val="1"/>
        <c:tickMarkSkip val="1"/>
        <c:noMultiLvlLbl val="0"/>
      </c:catAx>
      <c:valAx>
        <c:axId val="386748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6747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1572</c:v>
                </c:pt>
                <c:pt idx="1">
                  <c:v>1566</c:v>
                </c:pt>
                <c:pt idx="2">
                  <c:v>1566</c:v>
                </c:pt>
              </c:numCache>
            </c:numRef>
          </c:val>
          <c:extLst>
            <c:ext xmlns:c16="http://schemas.microsoft.com/office/drawing/2014/chart" uri="{C3380CC4-5D6E-409C-BE32-E72D297353CC}">
              <c16:uniqueId val="{00000000-5F58-4D87-B8C2-6FC6B1BC464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236</c:v>
                </c:pt>
                <c:pt idx="1">
                  <c:v>236</c:v>
                </c:pt>
                <c:pt idx="2">
                  <c:v>236</c:v>
                </c:pt>
              </c:numCache>
            </c:numRef>
          </c:val>
          <c:extLst>
            <c:ext xmlns:c16="http://schemas.microsoft.com/office/drawing/2014/chart" uri="{C3380CC4-5D6E-409C-BE32-E72D297353CC}">
              <c16:uniqueId val="{00000001-5F58-4D87-B8C2-6FC6B1BC464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303</c:v>
                </c:pt>
                <c:pt idx="1">
                  <c:v>445</c:v>
                </c:pt>
                <c:pt idx="2">
                  <c:v>460</c:v>
                </c:pt>
              </c:numCache>
            </c:numRef>
          </c:val>
          <c:extLst>
            <c:ext xmlns:c16="http://schemas.microsoft.com/office/drawing/2014/chart" uri="{C3380CC4-5D6E-409C-BE32-E72D297353CC}">
              <c16:uniqueId val="{00000002-5F58-4D87-B8C2-6FC6B1BC4643}"/>
            </c:ext>
          </c:extLst>
        </c:ser>
        <c:dLbls>
          <c:showLegendKey val="0"/>
          <c:showVal val="0"/>
          <c:showCatName val="0"/>
          <c:showSerName val="0"/>
          <c:showPercent val="0"/>
          <c:showBubbleSize val="0"/>
        </c:dLbls>
        <c:gapWidth val="120"/>
        <c:overlap val="100"/>
        <c:axId val="427177280"/>
        <c:axId val="427180024"/>
      </c:barChart>
      <c:catAx>
        <c:axId val="427177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7180024"/>
        <c:crosses val="autoZero"/>
        <c:auto val="1"/>
        <c:lblAlgn val="ctr"/>
        <c:lblOffset val="100"/>
        <c:tickLblSkip val="1"/>
        <c:tickMarkSkip val="1"/>
        <c:noMultiLvlLbl val="0"/>
      </c:catAx>
      <c:valAx>
        <c:axId val="4271800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7177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{A4FE776A-B627-4587-B97D-3F5F36281483}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309-4EA9-87CD-886AB7718DE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{F6616B38-72EF-493C-83F9-46132F065858}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309-4EA9-87CD-886AB7718DE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{3592D751-5DB2-4FA3-8231-4AE9B4C9A3F1}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309-4EA9-87CD-886AB7718DE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{747B4951-F09D-4ADC-9D60-24367997CA08}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309-4EA9-87CD-886AB7718DE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{7F9594A8-37E5-483F-B2E1-245280DA5DC1}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309-4EA9-87CD-886AB7718DE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{8D89DFAC-54F9-49BB-AFBA-37F20AF4B874}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309-4EA9-87CD-886AB7718DE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{6304D0E3-453C-40CF-ADAC-E6EBA9406A7B}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309-4EA9-87CD-886AB7718DE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{8A686C3D-4DA1-48B8-B954-0C81DA734D2B}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309-4EA9-87CD-886AB7718DE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{CBF7CD32-FACB-4356-A5C8-E6BB67C6E4E8}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309-4EA9-87CD-886AB7718DE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51.3</c:v>
                </c:pt>
                <c:pt idx="8">
                  <c:v>56.2</c:v>
                </c:pt>
                <c:pt idx="16">
                  <c:v>57</c:v>
                </c:pt>
                <c:pt idx="24">
                  <c:v>58.2</c:v>
                </c:pt>
                <c:pt idx="32">
                  <c:v>59.2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309-4EA9-87CD-886AB7718DE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{1AF68EBC-B304-45E1-AB05-311F017ABCC9}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309-4EA9-87CD-886AB7718DE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{B091BD24-7197-4B7A-B4FA-3D75AA236077}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309-4EA9-87CD-886AB7718DE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{3EFD8B50-9083-47B6-9FFB-8AAAF8475992}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309-4EA9-87CD-886AB7718DE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{EC93EB69-0A51-43B2-B7EA-7BF017EFB64D}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309-4EA9-87CD-886AB7718DE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{3E040E13-FDF2-458E-B60F-48DE03D7840F}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309-4EA9-87CD-886AB7718DE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{001E384D-BCD1-42CB-82F4-CC4EBEBE6D62}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309-4EA9-87CD-886AB7718DE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{59A597D6-75F1-4D40-91D8-8CEDD12AA36F}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309-4EA9-87CD-886AB7718DE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{D755FCBE-635B-4955-8485-9EE69A9A4F32}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309-4EA9-87CD-886AB7718DE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{A543293B-08F3-43C3-9EC3-986E10C79510}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309-4EA9-87CD-886AB7718DE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55.8</c:v>
                </c:pt>
                <c:pt idx="8">
                  <c:v>56.3</c:v>
                </c:pt>
                <c:pt idx="16">
                  <c:v>57.6</c:v>
                </c:pt>
                <c:pt idx="24">
                  <c:v>58.8</c:v>
                </c:pt>
                <c:pt idx="32">
                  <c:v>59.5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309-4EA9-87CD-886AB7718DE0}"/>
            </c:ext>
          </c:extLst>
        </c:ser>
        <c:dLbls>
          <c:showLegendKey val="0"/>
          <c:showVal val="1"/>
          <c:showCatName val="0"/>
          <c:showSerName val="0"/>
          <c:showPercent val="0"/>
          <c:showBubbleSize val="0"/>
        </c:dLbls>
        <c:axId val="447010568"/>
        <c:axId val="447009000"/>
      </c:scatterChart>
      <c:valAx>
        <c:axId val="447010568"/>
        <c:scaling>
          <c:orientation val="minMax"/>
          <c:max val="59.9"/>
          <c:min val="5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7009000"/>
        <c:crosses val="autoZero"/>
        <c:crossBetween val="midCat"/>
      </c:valAx>
      <c:valAx>
        <c:axId val="44700900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70105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{6E480343-EF91-410A-8CC4-2F7AF81E9B6B}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ECD-4F93-AF22-4A1818D6675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{E1CF0BAA-36B3-422D-892A-7826A3FE3605}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ECD-4F93-AF22-4A1818D6675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{EEEF5EC6-4747-475C-8437-A46109170C81}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ECD-4F93-AF22-4A1818D6675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{EDA35E37-D8E2-495F-A3DF-0BC054580BB8}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ECD-4F93-AF22-4A1818D6675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{34CA5C03-DB6A-44C9-9E7B-61049D95F928}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ECD-4F93-AF22-4A1818D66752}"/>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{DA537F71-AD07-4405-A6E0-0310F87A3803}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ECD-4F93-AF22-4A1818D66752}"/>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{CCBCD248-7672-40D5-AF21-2E6C63741CD7}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ECD-4F93-AF22-4A1818D66752}"/>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{58FFE972-D93A-4550-9F7B-F6E3D984966A}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ECD-4F93-AF22-4A1818D66752}"/>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{2D54649A-1861-4379-A14A-331F5E47E227}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ECD-4F93-AF22-4A1818D6675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17.7</c:v>
                </c:pt>
                <c:pt idx="8">
                  <c:v>14.9</c:v>
                </c:pt>
                <c:pt idx="16">
                  <c:v>11.6</c:v>
                </c:pt>
                <c:pt idx="24">
                  <c:v>8.5</c:v>
                </c:pt>
                <c:pt idx="32">
                  <c:v>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ECD-4F93-AF22-4A1818D6675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{5830099F-3349-4928-9237-194D2EB700FD}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ECD-4F93-AF22-4A1818D6675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{CD416460-2E91-448D-8845-67D7A2EBC47E}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ECD-4F93-AF22-4A1818D6675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{1EBE11FC-5448-424D-BD5A-D65C14B347DD}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ECD-4F93-AF22-4A1818D6675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{5965CB27-3B1C-4637-AC0D-42EBAC047C7E}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ECD-4F93-AF22-4A1818D6675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{B207AA8B-1ADC-4430-8A12-DD048C17EB1A}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ECD-4F93-AF22-4A1818D66752}"/>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{EC96125A-CFC0-4A9E-8B9B-D33FF452C1F5}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ECD-4F93-AF22-4A1818D66752}"/>
                </c:ext>
              </c:extLst>
            </c:dLbl>
            <c:dLbl>
              <c:idx val="16"/>
              <c:layout>
                <c:manualLayout>
                  <c:x val="-4.5160355153971272E-2"/>
                  <c:y val="-4.3495921315535854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{635C8A59-E265-4694-88D1-ECA7F5229E7A}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ECD-4F93-AF22-4A1818D66752}"/>
                </c:ext>
              </c:extLst>
            </c:dLbl>
            <c:dLbl>
              <c:idx val="24"/>
              <c:layout>
                <c:manualLayout>
                  <c:x val="-1.8235628084250027E-2"/>
                  <c:y val="-8.133737286005204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{0776754D-1C77-4847-AF70-D3781D8C56CF}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ECD-4F93-AF22-4A1818D66752}"/>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{F719841C-FD45-4BA9-AE9B-0393B611C135}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ECD-4F93-AF22-4A1818D6675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ECD-4F93-AF22-4A1818D66752}"/>
            </c:ext>
          </c:extLst>
        </c:ser>
        <c:dLbls>
          <c:showLegendKey val="0"/>
          <c:showVal val="1"/>
          <c:showCatName val="0"/>
          <c:showSerName val="0"/>
          <c:showPercent val="0"/>
          <c:showBubbleSize val="0"/>
        </c:dLbls>
        <c:axId val="447009784"/>
        <c:axId val="447011352"/>
      </c:scatterChart>
      <c:valAx>
        <c:axId val="447009784"/>
        <c:scaling>
          <c:orientation val="minMax"/>
          <c:max val="7.5"/>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7011352"/>
        <c:crosses val="autoZero"/>
        <c:crossBetween val="midCat"/>
      </c:valAx>
      <c:valAx>
        <c:axId val="44701135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70097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初頭から積極的に起債事業を実施したこと及び鳥取県西部地震による貸付金の借り入れなどの結果、財政規模に比べて多額の公債費となっていたが、現在は公債費の償還ピークが過ぎ、行財政改革以降の地方債抑制や繰上償還、震災に対する貸付金の借換えなどにより実質公債費比率は年々減少傾向にある。</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年度決算以降も実質公債費比率の分子は減少していく見込みである。今後も計画的な地方債の発行に努め、財政健全化を図る。</a:t>
          </a:r>
          <a:endParaRPr lang="ja-JP" altLang="ja-JP">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日野町は満期一括型の償還方法を採用していないため、近年の基金残高はない。今後も新規積立を行う予定はない。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初頭から積極的に起債事業を実施したこと及び鳥取県西部地震による貸付金の借り入れなどの結果、財政規模に比べて多い地方債残高となっていた。現在は、行財政改革以降の地方債抑制により地方債残高が減少し、将来負担額は下がってきている。また、充当可能財源等については、財政調整基金等への積み増しの結果、全体で将来負担額より多くなっている。今まで財政再建の為に公共投資を抑制してきたことから、今後は遅れている公共投資を積極的に行うこととしている。</a:t>
          </a:r>
          <a:endParaRPr lang="ja-JP" altLang="ja-JP" sz="1400">
            <a:effectLst/>
          </a:endParaRPr>
        </a:p>
        <a:p>
          <a:r>
            <a:rPr kumimoji="1" lang="ja-JP" altLang="ja-JP" sz="1100">
              <a:solidFill>
                <a:schemeClr val="dk1"/>
              </a:solidFill>
              <a:effectLst/>
              <a:latin typeface="+mn-lt"/>
              <a:ea typeface="+mn-ea"/>
              <a:cs typeface="+mn-cs"/>
            </a:rPr>
            <a:t>　将来負担額は増加する見込みではあるが計画的な地方債の発行に努め、今後も財政健全化に努める。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鳥取県日野町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基金全体としては年々増加傾向にある。これは、今後公共施設の更新・維持管理に費用がかかることが見込まれるため、</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度に「公共施設等長寿命化基金」を設置し、基金への積み立てを行ったことによる増加が大きな要因である。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今後は、日野町公共施設等長寿命化計画に基づき、将来の設備更新に充てる財源として、基金積立を行っていく。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・公共施設等長寿命化基金：公共施設等の長寿命化を図るための修繕、改修等及び除却に要する経費に充てる。</a:t>
          </a:r>
          <a:endParaRPr lang="ja-JP" altLang="ja-JP" sz="1400">
            <a:effectLst/>
          </a:endParaRPr>
        </a:p>
        <a:p>
          <a:r>
            <a:rPr kumimoji="1" lang="ja-JP" altLang="ja-JP" sz="1100">
              <a:solidFill>
                <a:schemeClr val="dk1"/>
              </a:solidFill>
              <a:effectLst/>
              <a:latin typeface="+mn-lt"/>
              <a:ea typeface="+mn-ea"/>
              <a:cs typeface="+mn-cs"/>
            </a:rPr>
            <a:t>・町営バス購入等基金：町営バスの購入資金等に充てる。</a:t>
          </a:r>
          <a:endParaRPr lang="ja-JP" altLang="ja-JP" sz="1400">
            <a:effectLst/>
          </a:endParaRPr>
        </a:p>
        <a:p>
          <a:r>
            <a:rPr kumimoji="1" lang="ja-JP" altLang="ja-JP" sz="1100">
              <a:solidFill>
                <a:schemeClr val="dk1"/>
              </a:solidFill>
              <a:effectLst/>
              <a:latin typeface="+mn-lt"/>
              <a:ea typeface="+mn-ea"/>
              <a:cs typeface="+mn-cs"/>
            </a:rPr>
            <a:t>・観光振興基金：町観光振興のための経費に充てる。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その他特定目的基金全体としては、</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年度にかけて大幅に増額している。これは、</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年度に設置した公共施設等長寿命化基金への積立金が大部分を占める。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町財政推計に基づいて見込まれる事業の財源として充てていく。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年度に約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億円を積み立てたものの、近年は残高約</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億円で推移している。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今後は、残高</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億円を基準に基金の安定的な運営に努める。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年度から残高は変わっていない。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今後、増加見込みの公債費の財源として充てることとしている。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3,054
3,026
133.98
3,575,786
3,292,083
281,728
2,073,077
2,893,510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 </a:t>
          </a:r>
          <a:r>
            <a:rPr kumimoji="1" lang="en-US" altLang="ja-JP" sz="1100">
              <a:latin typeface="ＭＳ Ｐゴシック" panose="020B0600070205080204" pitchFamily="50" charset="-128"/>
              <a:ea typeface="ＭＳ Ｐゴシック" panose="020B0600070205080204" pitchFamily="50" charset="-128"/>
            </a:rPr>
            <a:t>30 </a:t>
          </a:r>
          <a:r>
            <a:rPr kumimoji="1" lang="ja-JP" altLang="en-US" sz="1100">
              <a:latin typeface="ＭＳ Ｐゴシック" panose="020B0600070205080204" pitchFamily="50" charset="-128"/>
              <a:ea typeface="ＭＳ Ｐゴシック" panose="020B0600070205080204" pitchFamily="50" charset="-128"/>
            </a:rPr>
            <a:t>年度時点と比較すると、</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ポイント増加している。これは、これまでに取得した資産から生じる減価償却費の増加が影響しており、町が所有する有形固定資産の老朽化が進んでいることを表している。</a:t>
          </a:r>
        </a:p>
        <a:p>
          <a:r>
            <a:rPr kumimoji="1" lang="ja-JP" altLang="en-US" sz="1100">
              <a:latin typeface="ＭＳ Ｐゴシック" panose="020B0600070205080204" pitchFamily="50" charset="-128"/>
              <a:ea typeface="ＭＳ Ｐゴシック" panose="020B0600070205080204" pitchFamily="50" charset="-128"/>
            </a:rPr>
            <a:t>　類似団体と比較すると、ほぼ同水準にはあるものの、「個別施設計画」や「公共施設等総合管理計画」と連携をして、資産種別ごとの分析及び優先順位付けを行いながら、適切な更新計画などを策定していく必要があ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0000000-0008-0000-0D00-00004C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8" name="有形固定資産減価償却率最小値テキスト">
          <a:extLst>
            <a:ext uri="{FF2B5EF4-FFF2-40B4-BE49-F238E27FC236}">
              <a16:creationId xmlns:a16="http://schemas.microsoft.com/office/drawing/2014/main" id="{00000000-0008-0000-0D00-00004E000000}"/>
            </a:ext>
          </a:extLst>
        </xdr:cNvPr>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9" name="直線コネクタ 78">
          <a:extLst>
            <a:ext uri="{FF2B5EF4-FFF2-40B4-BE49-F238E27FC236}">
              <a16:creationId xmlns:a16="http://schemas.microsoft.com/office/drawing/2014/main" id="{00000000-0008-0000-0D00-00004F000000}"/>
            </a:ext>
          </a:extLst>
        </xdr:cNvPr>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80" name="有形固定資産減価償却率最大値テキスト">
          <a:extLst>
            <a:ext uri="{FF2B5EF4-FFF2-40B4-BE49-F238E27FC236}">
              <a16:creationId xmlns:a16="http://schemas.microsoft.com/office/drawing/2014/main" id="{00000000-0008-0000-0D00-000050000000}"/>
            </a:ext>
          </a:extLst>
        </xdr:cNvPr>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81" name="直線コネクタ 80">
          <a:extLst>
            <a:ext uri="{FF2B5EF4-FFF2-40B4-BE49-F238E27FC236}">
              <a16:creationId xmlns:a16="http://schemas.microsoft.com/office/drawing/2014/main" id="{00000000-0008-0000-0D00-000051000000}"/>
            </a:ext>
          </a:extLst>
        </xdr:cNvPr>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12445</xdr:rowOff>
    </xdr:from>
    <xdr:ext cx="405111" cy="259045"/>
    <xdr:sp macro="" textlink="">
      <xdr:nvSpPr>
        <xdr:cNvPr id="82" name="有形固定資産減価償却率平均値テキスト">
          <a:extLst>
            <a:ext uri="{FF2B5EF4-FFF2-40B4-BE49-F238E27FC236}">
              <a16:creationId xmlns:a16="http://schemas.microsoft.com/office/drawing/2014/main" id="{00000000-0008-0000-0D00-000052000000}"/>
            </a:ext>
          </a:extLst>
        </xdr:cNvPr>
        <xdr:cNvSpPr txBox="1"/>
      </xdr:nvSpPr>
      <xdr:spPr>
        <a:xfrm>
          <a:off x="4813300" y="6098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5" name="フローチャート: 判断 84">
          <a:extLst>
            <a:ext uri="{FF2B5EF4-FFF2-40B4-BE49-F238E27FC236}">
              <a16:creationId xmlns:a16="http://schemas.microsoft.com/office/drawing/2014/main" id="{00000000-0008-0000-0D00-000055000000}"/>
            </a:ext>
          </a:extLst>
        </xdr:cNvPr>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86" name="フローチャート: 判断 85">
          <a:extLst>
            <a:ext uri="{FF2B5EF4-FFF2-40B4-BE49-F238E27FC236}">
              <a16:creationId xmlns:a16="http://schemas.microsoft.com/office/drawing/2014/main" id="{00000000-0008-0000-0D00-000056000000}"/>
            </a:ext>
          </a:extLst>
        </xdr:cNvPr>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91349</xdr:rowOff>
    </xdr:from>
    <xdr:to>
      <xdr:col>7</xdr:col>
      <xdr:colOff>187325</xdr:colOff>
      <xdr:row>31</xdr:row>
      <xdr:rowOff>21499</xdr:rowOff>
    </xdr:to>
    <xdr:sp macro="" textlink="">
      <xdr:nvSpPr>
        <xdr:cNvPr id="87" name="フローチャート: 判断 86">
          <a:extLst>
            <a:ext uri="{FF2B5EF4-FFF2-40B4-BE49-F238E27FC236}">
              <a16:creationId xmlns:a16="http://schemas.microsoft.com/office/drawing/2014/main" id="{00000000-0008-0000-0D00-000057000000}"/>
            </a:ext>
          </a:extLst>
        </xdr:cNvPr>
        <xdr:cNvSpPr/>
      </xdr:nvSpPr>
      <xdr:spPr>
        <a:xfrm>
          <a:off x="1714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D00-00005A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D00-00005B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0000000-0008-0000-0D00-00005C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24765</xdr:rowOff>
    </xdr:from>
    <xdr:to>
      <xdr:col>23</xdr:col>
      <xdr:colOff>136525</xdr:colOff>
      <xdr:row>31</xdr:row>
      <xdr:rowOff>126365</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47117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47642</xdr:rowOff>
    </xdr:from>
    <xdr:ext cx="405111" cy="259045"/>
    <xdr:sp macro="" textlink="">
      <xdr:nvSpPr>
        <xdr:cNvPr id="94" name="有形固定資産減価償却率該当値テキスト">
          <a:extLst>
            <a:ext uri="{FF2B5EF4-FFF2-40B4-BE49-F238E27FC236}">
              <a16:creationId xmlns:a16="http://schemas.microsoft.com/office/drawing/2014/main" id="{00000000-0008-0000-0D00-00005E000000}"/>
            </a:ext>
          </a:extLst>
        </xdr:cNvPr>
        <xdr:cNvSpPr txBox="1"/>
      </xdr:nvSpPr>
      <xdr:spPr>
        <a:xfrm>
          <a:off x="4813300" y="5962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165372</xdr:rowOff>
    </xdr:from>
    <xdr:to>
      <xdr:col>19</xdr:col>
      <xdr:colOff>187325</xdr:colOff>
      <xdr:row>31</xdr:row>
      <xdr:rowOff>95522</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4000500" y="608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44722</xdr:rowOff>
    </xdr:from>
    <xdr:to>
      <xdr:col>23</xdr:col>
      <xdr:colOff>85725</xdr:colOff>
      <xdr:row>31</xdr:row>
      <xdr:rowOff>75565</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4051300" y="6131197"/>
          <a:ext cx="711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128361</xdr:rowOff>
    </xdr:from>
    <xdr:to>
      <xdr:col>15</xdr:col>
      <xdr:colOff>187325</xdr:colOff>
      <xdr:row>31</xdr:row>
      <xdr:rowOff>58511</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3238500" y="604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7711</xdr:rowOff>
    </xdr:from>
    <xdr:to>
      <xdr:col>19</xdr:col>
      <xdr:colOff>136525</xdr:colOff>
      <xdr:row>31</xdr:row>
      <xdr:rowOff>44722</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3289300" y="6094186"/>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103686</xdr:rowOff>
    </xdr:from>
    <xdr:to>
      <xdr:col>11</xdr:col>
      <xdr:colOff>187325</xdr:colOff>
      <xdr:row>31</xdr:row>
      <xdr:rowOff>33836</xdr:rowOff>
    </xdr:to>
    <xdr:sp macro="" textlink="">
      <xdr:nvSpPr>
        <xdr:cNvPr id="99" name="楕円 98">
          <a:extLst>
            <a:ext uri="{FF2B5EF4-FFF2-40B4-BE49-F238E27FC236}">
              <a16:creationId xmlns:a16="http://schemas.microsoft.com/office/drawing/2014/main" id="{00000000-0008-0000-0D00-000063000000}"/>
            </a:ext>
          </a:extLst>
        </xdr:cNvPr>
        <xdr:cNvSpPr/>
      </xdr:nvSpPr>
      <xdr:spPr>
        <a:xfrm>
          <a:off x="2476500" y="601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154486</xdr:rowOff>
    </xdr:from>
    <xdr:to>
      <xdr:col>15</xdr:col>
      <xdr:colOff>136525</xdr:colOff>
      <xdr:row>31</xdr:row>
      <xdr:rowOff>7711</xdr:rowOff>
    </xdr:to>
    <xdr:cxnSp macro="">
      <xdr:nvCxnSpPr>
        <xdr:cNvPr id="100" name="直線コネクタ 99">
          <a:extLst>
            <a:ext uri="{FF2B5EF4-FFF2-40B4-BE49-F238E27FC236}">
              <a16:creationId xmlns:a16="http://schemas.microsoft.com/office/drawing/2014/main" id="{00000000-0008-0000-0D00-000064000000}"/>
            </a:ext>
          </a:extLst>
        </xdr:cNvPr>
        <xdr:cNvCxnSpPr/>
      </xdr:nvCxnSpPr>
      <xdr:spPr>
        <a:xfrm>
          <a:off x="2527300" y="6069511"/>
          <a:ext cx="7620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124006</xdr:rowOff>
    </xdr:from>
    <xdr:to>
      <xdr:col>7</xdr:col>
      <xdr:colOff>187325</xdr:colOff>
      <xdr:row>30</xdr:row>
      <xdr:rowOff>54156</xdr:rowOff>
    </xdr:to>
    <xdr:sp macro="" textlink="">
      <xdr:nvSpPr>
        <xdr:cNvPr id="101" name="楕円 100">
          <a:extLst>
            <a:ext uri="{FF2B5EF4-FFF2-40B4-BE49-F238E27FC236}">
              <a16:creationId xmlns:a16="http://schemas.microsoft.com/office/drawing/2014/main" id="{00000000-0008-0000-0D00-000065000000}"/>
            </a:ext>
          </a:extLst>
        </xdr:cNvPr>
        <xdr:cNvSpPr/>
      </xdr:nvSpPr>
      <xdr:spPr>
        <a:xfrm>
          <a:off x="1714500" y="586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3356</xdr:rowOff>
    </xdr:from>
    <xdr:to>
      <xdr:col>11</xdr:col>
      <xdr:colOff>136525</xdr:colOff>
      <xdr:row>30</xdr:row>
      <xdr:rowOff>154486</xdr:rowOff>
    </xdr:to>
    <xdr:cxnSp macro="">
      <xdr:nvCxnSpPr>
        <xdr:cNvPr id="102" name="直線コネクタ 101">
          <a:extLst>
            <a:ext uri="{FF2B5EF4-FFF2-40B4-BE49-F238E27FC236}">
              <a16:creationId xmlns:a16="http://schemas.microsoft.com/office/drawing/2014/main" id="{00000000-0008-0000-0D00-000066000000}"/>
            </a:ext>
          </a:extLst>
        </xdr:cNvPr>
        <xdr:cNvCxnSpPr/>
      </xdr:nvCxnSpPr>
      <xdr:spPr>
        <a:xfrm>
          <a:off x="1765300" y="5918381"/>
          <a:ext cx="762000" cy="15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105155</xdr:rowOff>
    </xdr:from>
    <xdr:ext cx="405111" cy="259045"/>
    <xdr:sp macro="" textlink="">
      <xdr:nvSpPr>
        <xdr:cNvPr id="103" name="n_1aveValue有形固定資産減価償却率">
          <a:extLst>
            <a:ext uri="{FF2B5EF4-FFF2-40B4-BE49-F238E27FC236}">
              <a16:creationId xmlns:a16="http://schemas.microsoft.com/office/drawing/2014/main" id="{00000000-0008-0000-0D00-000067000000}"/>
            </a:ext>
          </a:extLst>
        </xdr:cNvPr>
        <xdr:cNvSpPr txBox="1"/>
      </xdr:nvSpPr>
      <xdr:spPr>
        <a:xfrm>
          <a:off x="3836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68144</xdr:rowOff>
    </xdr:from>
    <xdr:ext cx="405111" cy="259045"/>
    <xdr:sp macro="" textlink="">
      <xdr:nvSpPr>
        <xdr:cNvPr id="104" name="n_2aveValue有形固定資産減価償却率">
          <a:extLst>
            <a:ext uri="{FF2B5EF4-FFF2-40B4-BE49-F238E27FC236}">
              <a16:creationId xmlns:a16="http://schemas.microsoft.com/office/drawing/2014/main" id="{00000000-0008-0000-0D00-000068000000}"/>
            </a:ext>
          </a:extLst>
        </xdr:cNvPr>
        <xdr:cNvSpPr txBox="1"/>
      </xdr:nvSpPr>
      <xdr:spPr>
        <a:xfrm>
          <a:off x="3086744" y="615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28048</xdr:rowOff>
    </xdr:from>
    <xdr:ext cx="405111" cy="259045"/>
    <xdr:sp macro="" textlink="">
      <xdr:nvSpPr>
        <xdr:cNvPr id="105" name="n_3aveValue有形固定資産減価償却率">
          <a:extLst>
            <a:ext uri="{FF2B5EF4-FFF2-40B4-BE49-F238E27FC236}">
              <a16:creationId xmlns:a16="http://schemas.microsoft.com/office/drawing/2014/main" id="{00000000-0008-0000-0D00-000069000000}"/>
            </a:ext>
          </a:extLst>
        </xdr:cNvPr>
        <xdr:cNvSpPr txBox="1"/>
      </xdr:nvSpPr>
      <xdr:spPr>
        <a:xfrm>
          <a:off x="2324744" y="6114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12626</xdr:rowOff>
    </xdr:from>
    <xdr:ext cx="405111" cy="259045"/>
    <xdr:sp macro="" textlink="">
      <xdr:nvSpPr>
        <xdr:cNvPr id="106" name="n_4aveValue有形固定資産減価償却率">
          <a:extLst>
            <a:ext uri="{FF2B5EF4-FFF2-40B4-BE49-F238E27FC236}">
              <a16:creationId xmlns:a16="http://schemas.microsoft.com/office/drawing/2014/main" id="{00000000-0008-0000-0D00-00006A000000}"/>
            </a:ext>
          </a:extLst>
        </xdr:cNvPr>
        <xdr:cNvSpPr txBox="1"/>
      </xdr:nvSpPr>
      <xdr:spPr>
        <a:xfrm>
          <a:off x="1562744" y="60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112049</xdr:rowOff>
    </xdr:from>
    <xdr:ext cx="405111" cy="259045"/>
    <xdr:sp macro="" textlink="">
      <xdr:nvSpPr>
        <xdr:cNvPr id="107" name="n_1mainValue有形固定資産減価償却率">
          <a:extLst>
            <a:ext uri="{FF2B5EF4-FFF2-40B4-BE49-F238E27FC236}">
              <a16:creationId xmlns:a16="http://schemas.microsoft.com/office/drawing/2014/main" id="{00000000-0008-0000-0D00-00006B000000}"/>
            </a:ext>
          </a:extLst>
        </xdr:cNvPr>
        <xdr:cNvSpPr txBox="1"/>
      </xdr:nvSpPr>
      <xdr:spPr>
        <a:xfrm>
          <a:off x="3836044" y="5855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75038</xdr:rowOff>
    </xdr:from>
    <xdr:ext cx="405111" cy="259045"/>
    <xdr:sp macro="" textlink="">
      <xdr:nvSpPr>
        <xdr:cNvPr id="108" name="n_2mainValue有形固定資産減価償却率">
          <a:extLst>
            <a:ext uri="{FF2B5EF4-FFF2-40B4-BE49-F238E27FC236}">
              <a16:creationId xmlns:a16="http://schemas.microsoft.com/office/drawing/2014/main" id="{00000000-0008-0000-0D00-00006C000000}"/>
            </a:ext>
          </a:extLst>
        </xdr:cNvPr>
        <xdr:cNvSpPr txBox="1"/>
      </xdr:nvSpPr>
      <xdr:spPr>
        <a:xfrm>
          <a:off x="3086744" y="5818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50363</xdr:rowOff>
    </xdr:from>
    <xdr:ext cx="405111" cy="259045"/>
    <xdr:sp macro="" textlink="">
      <xdr:nvSpPr>
        <xdr:cNvPr id="109" name="n_3mainValue有形固定資産減価償却率">
          <a:extLst>
            <a:ext uri="{FF2B5EF4-FFF2-40B4-BE49-F238E27FC236}">
              <a16:creationId xmlns:a16="http://schemas.microsoft.com/office/drawing/2014/main" id="{00000000-0008-0000-0D00-00006D000000}"/>
            </a:ext>
          </a:extLst>
        </xdr:cNvPr>
        <xdr:cNvSpPr txBox="1"/>
      </xdr:nvSpPr>
      <xdr:spPr>
        <a:xfrm>
          <a:off x="2324744" y="5793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70683</xdr:rowOff>
    </xdr:from>
    <xdr:ext cx="405111" cy="259045"/>
    <xdr:sp macro="" textlink="">
      <xdr:nvSpPr>
        <xdr:cNvPr id="110" name="n_4mainValue有形固定資産減価償却率">
          <a:extLst>
            <a:ext uri="{FF2B5EF4-FFF2-40B4-BE49-F238E27FC236}">
              <a16:creationId xmlns:a16="http://schemas.microsoft.com/office/drawing/2014/main" id="{00000000-0008-0000-0D00-00006E000000}"/>
            </a:ext>
          </a:extLst>
        </xdr:cNvPr>
        <xdr:cNvSpPr txBox="1"/>
      </xdr:nvSpPr>
      <xdr:spPr>
        <a:xfrm>
          <a:off x="1562744" y="5642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[ 339.3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00000000-0008-0000-0D00-00007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00000000-0008-0000-0D00-00007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00000000-0008-0000-0D00-00007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00000000-0008-0000-0D00-00007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00000000-0008-0000-0D00-00007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近年の大型事業実施により本指標は上昇傾向にあり、類似団体より高い数値となった。老朽化により更新時期を迎える施設は増加してきているが、今後も過度な地方債の発行を抑え、健全な財政運営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0" name="債務償還比率グラフ枠">
          <a:extLst>
            <a:ext uri="{FF2B5EF4-FFF2-40B4-BE49-F238E27FC236}">
              <a16:creationId xmlns:a16="http://schemas.microsoft.com/office/drawing/2014/main" id="{00000000-0008-0000-0D00-00008C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41" name="直線コネクタ 140">
          <a:extLst>
            <a:ext uri="{FF2B5EF4-FFF2-40B4-BE49-F238E27FC236}">
              <a16:creationId xmlns:a16="http://schemas.microsoft.com/office/drawing/2014/main" id="{00000000-0008-0000-0D00-00008D000000}"/>
            </a:ext>
          </a:extLst>
        </xdr:cNvPr>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42" name="債務償還比率最小値テキスト">
          <a:extLst>
            <a:ext uri="{FF2B5EF4-FFF2-40B4-BE49-F238E27FC236}">
              <a16:creationId xmlns:a16="http://schemas.microsoft.com/office/drawing/2014/main" id="{00000000-0008-0000-0D00-00008E000000}"/>
            </a:ext>
          </a:extLst>
        </xdr:cNvPr>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43" name="直線コネクタ 142">
          <a:extLst>
            <a:ext uri="{FF2B5EF4-FFF2-40B4-BE49-F238E27FC236}">
              <a16:creationId xmlns:a16="http://schemas.microsoft.com/office/drawing/2014/main" id="{00000000-0008-0000-0D00-00008F000000}"/>
            </a:ext>
          </a:extLst>
        </xdr:cNvPr>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4" name="債務償還比率最大値テキスト">
          <a:extLst>
            <a:ext uri="{FF2B5EF4-FFF2-40B4-BE49-F238E27FC236}">
              <a16:creationId xmlns:a16="http://schemas.microsoft.com/office/drawing/2014/main" id="{00000000-0008-0000-0D00-000090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5" name="直線コネクタ 144">
          <a:extLst>
            <a:ext uri="{FF2B5EF4-FFF2-40B4-BE49-F238E27FC236}">
              <a16:creationId xmlns:a16="http://schemas.microsoft.com/office/drawing/2014/main" id="{00000000-0008-0000-0D00-000091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117855</xdr:rowOff>
    </xdr:from>
    <xdr:ext cx="469744" cy="259045"/>
    <xdr:sp macro="" textlink="">
      <xdr:nvSpPr>
        <xdr:cNvPr id="146" name="債務償還比率平均値テキスト">
          <a:extLst>
            <a:ext uri="{FF2B5EF4-FFF2-40B4-BE49-F238E27FC236}">
              <a16:creationId xmlns:a16="http://schemas.microsoft.com/office/drawing/2014/main" id="{00000000-0008-0000-0D00-000092000000}"/>
            </a:ext>
          </a:extLst>
        </xdr:cNvPr>
        <xdr:cNvSpPr txBox="1"/>
      </xdr:nvSpPr>
      <xdr:spPr>
        <a:xfrm>
          <a:off x="14846300" y="5518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48" name="フローチャート: 判断 147">
          <a:extLst>
            <a:ext uri="{FF2B5EF4-FFF2-40B4-BE49-F238E27FC236}">
              <a16:creationId xmlns:a16="http://schemas.microsoft.com/office/drawing/2014/main" id="{00000000-0008-0000-0D00-000094000000}"/>
            </a:ext>
          </a:extLst>
        </xdr:cNvPr>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49" name="フローチャート: 判断 148">
          <a:extLst>
            <a:ext uri="{FF2B5EF4-FFF2-40B4-BE49-F238E27FC236}">
              <a16:creationId xmlns:a16="http://schemas.microsoft.com/office/drawing/2014/main" id="{00000000-0008-0000-0D00-000095000000}"/>
            </a:ext>
          </a:extLst>
        </xdr:cNvPr>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50" name="フローチャート: 判断 149">
          <a:extLst>
            <a:ext uri="{FF2B5EF4-FFF2-40B4-BE49-F238E27FC236}">
              <a16:creationId xmlns:a16="http://schemas.microsoft.com/office/drawing/2014/main" id="{00000000-0008-0000-0D00-000096000000}"/>
            </a:ext>
          </a:extLst>
        </xdr:cNvPr>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45475</xdr:rowOff>
    </xdr:from>
    <xdr:to>
      <xdr:col>60</xdr:col>
      <xdr:colOff>123825</xdr:colOff>
      <xdr:row>28</xdr:row>
      <xdr:rowOff>147075</xdr:rowOff>
    </xdr:to>
    <xdr:sp macro="" textlink="">
      <xdr:nvSpPr>
        <xdr:cNvPr id="151" name="フローチャート: 判断 150">
          <a:extLst>
            <a:ext uri="{FF2B5EF4-FFF2-40B4-BE49-F238E27FC236}">
              <a16:creationId xmlns:a16="http://schemas.microsoft.com/office/drawing/2014/main" id="{00000000-0008-0000-0D00-000097000000}"/>
            </a:ext>
          </a:extLst>
        </xdr:cNvPr>
        <xdr:cNvSpPr/>
      </xdr:nvSpPr>
      <xdr:spPr>
        <a:xfrm>
          <a:off x="11747500" y="56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D00-000099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D00-00009A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id="{00000000-0008-0000-0D00-00009B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6" name="テキスト ボックス 155">
          <a:extLst>
            <a:ext uri="{FF2B5EF4-FFF2-40B4-BE49-F238E27FC236}">
              <a16:creationId xmlns:a16="http://schemas.microsoft.com/office/drawing/2014/main" id="{00000000-0008-0000-0D00-00009C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161753</xdr:rowOff>
    </xdr:from>
    <xdr:to>
      <xdr:col>76</xdr:col>
      <xdr:colOff>73025</xdr:colOff>
      <xdr:row>29</xdr:row>
      <xdr:rowOff>91903</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4744700" y="573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140180</xdr:rowOff>
    </xdr:from>
    <xdr:ext cx="469744" cy="259045"/>
    <xdr:sp macro="" textlink="">
      <xdr:nvSpPr>
        <xdr:cNvPr id="158" name="債務償還比率該当値テキスト">
          <a:extLst>
            <a:ext uri="{FF2B5EF4-FFF2-40B4-BE49-F238E27FC236}">
              <a16:creationId xmlns:a16="http://schemas.microsoft.com/office/drawing/2014/main" id="{00000000-0008-0000-0D00-00009E000000}"/>
            </a:ext>
          </a:extLst>
        </xdr:cNvPr>
        <xdr:cNvSpPr txBox="1"/>
      </xdr:nvSpPr>
      <xdr:spPr>
        <a:xfrm>
          <a:off x="14846300" y="571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43044</xdr:rowOff>
    </xdr:from>
    <xdr:to>
      <xdr:col>72</xdr:col>
      <xdr:colOff>123825</xdr:colOff>
      <xdr:row>29</xdr:row>
      <xdr:rowOff>144644</xdr:rowOff>
    </xdr:to>
    <xdr:sp macro="" textlink="">
      <xdr:nvSpPr>
        <xdr:cNvPr id="159" name="楕円 158">
          <a:extLst>
            <a:ext uri="{FF2B5EF4-FFF2-40B4-BE49-F238E27FC236}">
              <a16:creationId xmlns:a16="http://schemas.microsoft.com/office/drawing/2014/main" id="{00000000-0008-0000-0D00-00009F000000}"/>
            </a:ext>
          </a:extLst>
        </xdr:cNvPr>
        <xdr:cNvSpPr/>
      </xdr:nvSpPr>
      <xdr:spPr>
        <a:xfrm>
          <a:off x="14033500" y="578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41103</xdr:rowOff>
    </xdr:from>
    <xdr:to>
      <xdr:col>76</xdr:col>
      <xdr:colOff>22225</xdr:colOff>
      <xdr:row>29</xdr:row>
      <xdr:rowOff>93844</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flipV="1">
          <a:off x="14084300" y="5784678"/>
          <a:ext cx="711200" cy="5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85108</xdr:rowOff>
    </xdr:from>
    <xdr:to>
      <xdr:col>68</xdr:col>
      <xdr:colOff>123825</xdr:colOff>
      <xdr:row>29</xdr:row>
      <xdr:rowOff>15258</xdr:rowOff>
    </xdr:to>
    <xdr:sp macro="" textlink="">
      <xdr:nvSpPr>
        <xdr:cNvPr id="161" name="楕円 160">
          <a:extLst>
            <a:ext uri="{FF2B5EF4-FFF2-40B4-BE49-F238E27FC236}">
              <a16:creationId xmlns:a16="http://schemas.microsoft.com/office/drawing/2014/main" id="{00000000-0008-0000-0D00-0000A1000000}"/>
            </a:ext>
          </a:extLst>
        </xdr:cNvPr>
        <xdr:cNvSpPr/>
      </xdr:nvSpPr>
      <xdr:spPr>
        <a:xfrm>
          <a:off x="13271500" y="565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135908</xdr:rowOff>
    </xdr:from>
    <xdr:to>
      <xdr:col>72</xdr:col>
      <xdr:colOff>73025</xdr:colOff>
      <xdr:row>29</xdr:row>
      <xdr:rowOff>93844</xdr:rowOff>
    </xdr:to>
    <xdr:cxnSp macro="">
      <xdr:nvCxnSpPr>
        <xdr:cNvPr id="162" name="直線コネクタ 161">
          <a:extLst>
            <a:ext uri="{FF2B5EF4-FFF2-40B4-BE49-F238E27FC236}">
              <a16:creationId xmlns:a16="http://schemas.microsoft.com/office/drawing/2014/main" id="{00000000-0008-0000-0D00-0000A2000000}"/>
            </a:ext>
          </a:extLst>
        </xdr:cNvPr>
        <xdr:cNvCxnSpPr/>
      </xdr:nvCxnSpPr>
      <xdr:spPr>
        <a:xfrm>
          <a:off x="13322300" y="5708033"/>
          <a:ext cx="762000" cy="12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101147</xdr:rowOff>
    </xdr:from>
    <xdr:to>
      <xdr:col>64</xdr:col>
      <xdr:colOff>123825</xdr:colOff>
      <xdr:row>29</xdr:row>
      <xdr:rowOff>31297</xdr:rowOff>
    </xdr:to>
    <xdr:sp macro="" textlink="">
      <xdr:nvSpPr>
        <xdr:cNvPr id="163" name="楕円 162">
          <a:extLst>
            <a:ext uri="{FF2B5EF4-FFF2-40B4-BE49-F238E27FC236}">
              <a16:creationId xmlns:a16="http://schemas.microsoft.com/office/drawing/2014/main" id="{00000000-0008-0000-0D00-0000A3000000}"/>
            </a:ext>
          </a:extLst>
        </xdr:cNvPr>
        <xdr:cNvSpPr/>
      </xdr:nvSpPr>
      <xdr:spPr>
        <a:xfrm>
          <a:off x="12509500" y="567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135908</xdr:rowOff>
    </xdr:from>
    <xdr:to>
      <xdr:col>68</xdr:col>
      <xdr:colOff>73025</xdr:colOff>
      <xdr:row>28</xdr:row>
      <xdr:rowOff>151947</xdr:rowOff>
    </xdr:to>
    <xdr:cxnSp macro="">
      <xdr:nvCxnSpPr>
        <xdr:cNvPr id="164" name="直線コネクタ 163">
          <a:extLst>
            <a:ext uri="{FF2B5EF4-FFF2-40B4-BE49-F238E27FC236}">
              <a16:creationId xmlns:a16="http://schemas.microsoft.com/office/drawing/2014/main" id="{00000000-0008-0000-0D00-0000A4000000}"/>
            </a:ext>
          </a:extLst>
        </xdr:cNvPr>
        <xdr:cNvCxnSpPr/>
      </xdr:nvCxnSpPr>
      <xdr:spPr>
        <a:xfrm flipV="1">
          <a:off x="12560300" y="5708033"/>
          <a:ext cx="762000" cy="1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113483</xdr:rowOff>
    </xdr:from>
    <xdr:to>
      <xdr:col>60</xdr:col>
      <xdr:colOff>123825</xdr:colOff>
      <xdr:row>29</xdr:row>
      <xdr:rowOff>43633</xdr:rowOff>
    </xdr:to>
    <xdr:sp macro="" textlink="">
      <xdr:nvSpPr>
        <xdr:cNvPr id="165" name="楕円 164">
          <a:extLst>
            <a:ext uri="{FF2B5EF4-FFF2-40B4-BE49-F238E27FC236}">
              <a16:creationId xmlns:a16="http://schemas.microsoft.com/office/drawing/2014/main" id="{00000000-0008-0000-0D00-0000A5000000}"/>
            </a:ext>
          </a:extLst>
        </xdr:cNvPr>
        <xdr:cNvSpPr/>
      </xdr:nvSpPr>
      <xdr:spPr>
        <a:xfrm>
          <a:off x="11747500" y="568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151947</xdr:rowOff>
    </xdr:from>
    <xdr:to>
      <xdr:col>64</xdr:col>
      <xdr:colOff>73025</xdr:colOff>
      <xdr:row>28</xdr:row>
      <xdr:rowOff>164283</xdr:rowOff>
    </xdr:to>
    <xdr:cxnSp macro="">
      <xdr:nvCxnSpPr>
        <xdr:cNvPr id="166" name="直線コネクタ 165">
          <a:extLst>
            <a:ext uri="{FF2B5EF4-FFF2-40B4-BE49-F238E27FC236}">
              <a16:creationId xmlns:a16="http://schemas.microsoft.com/office/drawing/2014/main" id="{00000000-0008-0000-0D00-0000A6000000}"/>
            </a:ext>
          </a:extLst>
        </xdr:cNvPr>
        <xdr:cNvCxnSpPr/>
      </xdr:nvCxnSpPr>
      <xdr:spPr>
        <a:xfrm flipV="1">
          <a:off x="11798300" y="5724072"/>
          <a:ext cx="762000" cy="1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10966</xdr:rowOff>
    </xdr:from>
    <xdr:ext cx="469744" cy="259045"/>
    <xdr:sp macro="" textlink="">
      <xdr:nvSpPr>
        <xdr:cNvPr id="167" name="n_1aveValue債務償還比率">
          <a:extLst>
            <a:ext uri="{FF2B5EF4-FFF2-40B4-BE49-F238E27FC236}">
              <a16:creationId xmlns:a16="http://schemas.microsoft.com/office/drawing/2014/main" id="{00000000-0008-0000-0D00-0000A7000000}"/>
            </a:ext>
          </a:extLst>
        </xdr:cNvPr>
        <xdr:cNvSpPr txBox="1"/>
      </xdr:nvSpPr>
      <xdr:spPr>
        <a:xfrm>
          <a:off x="13836727" y="541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139699</xdr:rowOff>
    </xdr:from>
    <xdr:ext cx="469744" cy="259045"/>
    <xdr:sp macro="" textlink="">
      <xdr:nvSpPr>
        <xdr:cNvPr id="168" name="n_2aveValue債務償還比率">
          <a:extLst>
            <a:ext uri="{FF2B5EF4-FFF2-40B4-BE49-F238E27FC236}">
              <a16:creationId xmlns:a16="http://schemas.microsoft.com/office/drawing/2014/main" id="{00000000-0008-0000-0D00-0000A8000000}"/>
            </a:ext>
          </a:extLst>
        </xdr:cNvPr>
        <xdr:cNvSpPr txBox="1"/>
      </xdr:nvSpPr>
      <xdr:spPr>
        <a:xfrm>
          <a:off x="13087427" y="5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129367</xdr:rowOff>
    </xdr:from>
    <xdr:ext cx="469744" cy="259045"/>
    <xdr:sp macro="" textlink="">
      <xdr:nvSpPr>
        <xdr:cNvPr id="169" name="n_3aveValue債務償還比率">
          <a:extLst>
            <a:ext uri="{FF2B5EF4-FFF2-40B4-BE49-F238E27FC236}">
              <a16:creationId xmlns:a16="http://schemas.microsoft.com/office/drawing/2014/main" id="{00000000-0008-0000-0D00-0000A9000000}"/>
            </a:ext>
          </a:extLst>
        </xdr:cNvPr>
        <xdr:cNvSpPr txBox="1"/>
      </xdr:nvSpPr>
      <xdr:spPr>
        <a:xfrm>
          <a:off x="12325427" y="535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163602</xdr:rowOff>
    </xdr:from>
    <xdr:ext cx="469744" cy="259045"/>
    <xdr:sp macro="" textlink="">
      <xdr:nvSpPr>
        <xdr:cNvPr id="170" name="n_4aveValue債務償還比率">
          <a:extLst>
            <a:ext uri="{FF2B5EF4-FFF2-40B4-BE49-F238E27FC236}">
              <a16:creationId xmlns:a16="http://schemas.microsoft.com/office/drawing/2014/main" id="{00000000-0008-0000-0D00-0000AA000000}"/>
            </a:ext>
          </a:extLst>
        </xdr:cNvPr>
        <xdr:cNvSpPr txBox="1"/>
      </xdr:nvSpPr>
      <xdr:spPr>
        <a:xfrm>
          <a:off x="11563427" y="53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135771</xdr:rowOff>
    </xdr:from>
    <xdr:ext cx="469744" cy="259045"/>
    <xdr:sp macro="" textlink="">
      <xdr:nvSpPr>
        <xdr:cNvPr id="171" name="n_1mainValue債務償還比率">
          <a:extLst>
            <a:ext uri="{FF2B5EF4-FFF2-40B4-BE49-F238E27FC236}">
              <a16:creationId xmlns:a16="http://schemas.microsoft.com/office/drawing/2014/main" id="{00000000-0008-0000-0D00-0000AB000000}"/>
            </a:ext>
          </a:extLst>
        </xdr:cNvPr>
        <xdr:cNvSpPr txBox="1"/>
      </xdr:nvSpPr>
      <xdr:spPr>
        <a:xfrm>
          <a:off x="13836727" y="587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6385</xdr:rowOff>
    </xdr:from>
    <xdr:ext cx="469744" cy="259045"/>
    <xdr:sp macro="" textlink="">
      <xdr:nvSpPr>
        <xdr:cNvPr id="172" name="n_2mainValue債務償還比率">
          <a:extLst>
            <a:ext uri="{FF2B5EF4-FFF2-40B4-BE49-F238E27FC236}">
              <a16:creationId xmlns:a16="http://schemas.microsoft.com/office/drawing/2014/main" id="{00000000-0008-0000-0D00-0000AC000000}"/>
            </a:ext>
          </a:extLst>
        </xdr:cNvPr>
        <xdr:cNvSpPr txBox="1"/>
      </xdr:nvSpPr>
      <xdr:spPr>
        <a:xfrm>
          <a:off x="13087427" y="574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22424</xdr:rowOff>
    </xdr:from>
    <xdr:ext cx="469744" cy="259045"/>
    <xdr:sp macro="" textlink="">
      <xdr:nvSpPr>
        <xdr:cNvPr id="173" name="n_3mainValue債務償還比率">
          <a:extLst>
            <a:ext uri="{FF2B5EF4-FFF2-40B4-BE49-F238E27FC236}">
              <a16:creationId xmlns:a16="http://schemas.microsoft.com/office/drawing/2014/main" id="{00000000-0008-0000-0D00-0000AD000000}"/>
            </a:ext>
          </a:extLst>
        </xdr:cNvPr>
        <xdr:cNvSpPr txBox="1"/>
      </xdr:nvSpPr>
      <xdr:spPr>
        <a:xfrm>
          <a:off x="12325427" y="576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34760</xdr:rowOff>
    </xdr:from>
    <xdr:ext cx="469744" cy="259045"/>
    <xdr:sp macro="" textlink="">
      <xdr:nvSpPr>
        <xdr:cNvPr id="174" name="n_4mainValue債務償還比率">
          <a:extLst>
            <a:ext uri="{FF2B5EF4-FFF2-40B4-BE49-F238E27FC236}">
              <a16:creationId xmlns:a16="http://schemas.microsoft.com/office/drawing/2014/main" id="{00000000-0008-0000-0D00-0000AE000000}"/>
            </a:ext>
          </a:extLst>
        </xdr:cNvPr>
        <xdr:cNvSpPr txBox="1"/>
      </xdr:nvSpPr>
      <xdr:spPr>
        <a:xfrm>
          <a:off x="11563427" y="577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5" name="正方形/長方形 174">
          <a:extLst>
            <a:ext uri="{FF2B5EF4-FFF2-40B4-BE49-F238E27FC236}">
              <a16:creationId xmlns:a16="http://schemas.microsoft.com/office/drawing/2014/main" id="{00000000-0008-0000-0D00-0000AF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6" name="正方形/長方形 175">
          <a:extLst>
            <a:ext uri="{FF2B5EF4-FFF2-40B4-BE49-F238E27FC236}">
              <a16:creationId xmlns:a16="http://schemas.microsoft.com/office/drawing/2014/main" id="{00000000-0008-0000-0D00-0000B0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7" name="テキスト ボックス 176">
          <a:extLst>
            <a:ext uri="{FF2B5EF4-FFF2-40B4-BE49-F238E27FC236}">
              <a16:creationId xmlns:a16="http://schemas.microsoft.com/office/drawing/2014/main" id="{00000000-0008-0000-0D00-0000B1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8" name="テキスト ボックス 177">
          <a:extLst>
            <a:ext uri="{FF2B5EF4-FFF2-40B4-BE49-F238E27FC236}">
              <a16:creationId xmlns:a16="http://schemas.microsoft.com/office/drawing/2014/main" id="{00000000-0008-0000-0D00-0000B2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9" name="テキスト ボックス 178">
          <a:extLst>
            <a:ext uri="{FF2B5EF4-FFF2-40B4-BE49-F238E27FC236}">
              <a16:creationId xmlns:a16="http://schemas.microsoft.com/office/drawing/2014/main" id="{00000000-0008-0000-0D00-0000B3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0" name="テキスト ボックス 179">
          <a:extLst>
            <a:ext uri="{FF2B5EF4-FFF2-40B4-BE49-F238E27FC236}">
              <a16:creationId xmlns:a16="http://schemas.microsoft.com/office/drawing/2014/main" id="{00000000-0008-0000-0D00-0000B4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3,054
3,026
133.98
3,575,786
3,292,083
281,728
2,073,077
2,893,510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134818</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673600" y="6478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10704</xdr:rowOff>
    </xdr:from>
    <xdr:to>
      <xdr:col>6</xdr:col>
      <xdr:colOff>38100</xdr:colOff>
      <xdr:row>38</xdr:row>
      <xdr:rowOff>112304</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079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138067</xdr:rowOff>
    </xdr:from>
    <xdr:to>
      <xdr:col>24</xdr:col>
      <xdr:colOff>114300</xdr:colOff>
      <xdr:row>39</xdr:row>
      <xdr:rowOff>68217</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584700" y="665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116494</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673600"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115207</xdr:rowOff>
    </xdr:from>
    <xdr:to>
      <xdr:col>20</xdr:col>
      <xdr:colOff>38100</xdr:colOff>
      <xdr:row>39</xdr:row>
      <xdr:rowOff>45357</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746500" y="66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166007</xdr:rowOff>
    </xdr:from>
    <xdr:to>
      <xdr:col>24</xdr:col>
      <xdr:colOff>63500</xdr:colOff>
      <xdr:row>39</xdr:row>
      <xdr:rowOff>17417</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797300" y="668110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89081</xdr:rowOff>
    </xdr:from>
    <xdr:to>
      <xdr:col>15</xdr:col>
      <xdr:colOff>101600</xdr:colOff>
      <xdr:row>39</xdr:row>
      <xdr:rowOff>19231</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857500" y="660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139881</xdr:rowOff>
    </xdr:from>
    <xdr:to>
      <xdr:col>19</xdr:col>
      <xdr:colOff>177800</xdr:colOff>
      <xdr:row>38</xdr:row>
      <xdr:rowOff>166007</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908300" y="665498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66222</xdr:rowOff>
    </xdr:from>
    <xdr:to>
      <xdr:col>10</xdr:col>
      <xdr:colOff>165100</xdr:colOff>
      <xdr:row>38</xdr:row>
      <xdr:rowOff>167822</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9685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117022</xdr:rowOff>
    </xdr:from>
    <xdr:to>
      <xdr:col>15</xdr:col>
      <xdr:colOff>50800</xdr:colOff>
      <xdr:row>38</xdr:row>
      <xdr:rowOff>139881</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2019300" y="663212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13970</xdr:rowOff>
    </xdr:from>
    <xdr:to>
      <xdr:col>6</xdr:col>
      <xdr:colOff>38100</xdr:colOff>
      <xdr:row>38</xdr:row>
      <xdr:rowOff>115570</xdr:rowOff>
    </xdr:to>
    <xdr:sp macro="" textlink="">
      <xdr:nvSpPr>
        <xdr:cNvPr id="82" name="楕円 81">
          <a:extLst>
            <a:ext uri="{FF2B5EF4-FFF2-40B4-BE49-F238E27FC236}">
              <a16:creationId xmlns:a16="http://schemas.microsoft.com/office/drawing/2014/main" id="{00000000-0008-0000-0E00-000052000000}"/>
            </a:ext>
          </a:extLst>
        </xdr:cNvPr>
        <xdr:cNvSpPr/>
      </xdr:nvSpPr>
      <xdr:spPr>
        <a:xfrm>
          <a:off x="1079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64770</xdr:rowOff>
    </xdr:from>
    <xdr:to>
      <xdr:col>10</xdr:col>
      <xdr:colOff>114300</xdr:colOff>
      <xdr:row>38</xdr:row>
      <xdr:rowOff>117022</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1130300" y="6579870"/>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30860</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E00-000054000000}"/>
            </a:ext>
          </a:extLst>
        </xdr:cNvPr>
        <xdr:cNvSpPr txBox="1"/>
      </xdr:nvSpPr>
      <xdr:spPr>
        <a:xfrm>
          <a:off x="3582044" y="637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1469</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E00-000055000000}"/>
            </a:ext>
          </a:extLst>
        </xdr:cNvPr>
        <xdr:cNvSpPr txBox="1"/>
      </xdr:nvSpPr>
      <xdr:spPr>
        <a:xfrm>
          <a:off x="2705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150058</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E00-000056000000}"/>
            </a:ext>
          </a:extLst>
        </xdr:cNvPr>
        <xdr:cNvSpPr txBox="1"/>
      </xdr:nvSpPr>
      <xdr:spPr>
        <a:xfrm>
          <a:off x="1816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128831</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E00-000057000000}"/>
            </a:ext>
          </a:extLst>
        </xdr:cNvPr>
        <xdr:cNvSpPr txBox="1"/>
      </xdr:nvSpPr>
      <xdr:spPr>
        <a:xfrm>
          <a:off x="927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36484</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E00-000058000000}"/>
            </a:ext>
          </a:extLst>
        </xdr:cNvPr>
        <xdr:cNvSpPr txBox="1"/>
      </xdr:nvSpPr>
      <xdr:spPr>
        <a:xfrm>
          <a:off x="3582044" y="672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10358</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E00-000059000000}"/>
            </a:ext>
          </a:extLst>
        </xdr:cNvPr>
        <xdr:cNvSpPr txBox="1"/>
      </xdr:nvSpPr>
      <xdr:spPr>
        <a:xfrm>
          <a:off x="2705744" y="669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158949</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E00-00005A000000}"/>
            </a:ext>
          </a:extLst>
        </xdr:cNvPr>
        <xdr:cNvSpPr txBox="1"/>
      </xdr:nvSpPr>
      <xdr:spPr>
        <a:xfrm>
          <a:off x="18167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106697</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E00-00005B000000}"/>
            </a:ext>
          </a:extLst>
        </xdr:cNvPr>
        <xdr:cNvSpPr txBox="1"/>
      </xdr:nvSpPr>
      <xdr:spPr>
        <a:xfrm>
          <a:off x="927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E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6" name="【道路】&#10;一人当たり延長最小値テキスト">
          <a:extLst>
            <a:ext uri="{FF2B5EF4-FFF2-40B4-BE49-F238E27FC236}">
              <a16:creationId xmlns:a16="http://schemas.microsoft.com/office/drawing/2014/main" id="{00000000-0008-0000-0E00-000074000000}"/>
            </a:ext>
          </a:extLst>
        </xdr:cNvPr>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8" name="【道路】&#10;一人当たり延長最大値テキスト">
          <a:extLst>
            <a:ext uri="{FF2B5EF4-FFF2-40B4-BE49-F238E27FC236}">
              <a16:creationId xmlns:a16="http://schemas.microsoft.com/office/drawing/2014/main" id="{00000000-0008-0000-0E00-000076000000}"/>
            </a:ext>
          </a:extLst>
        </xdr:cNvPr>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16084</xdr:rowOff>
    </xdr:from>
    <xdr:ext cx="534377" cy="259045"/>
    <xdr:sp macro="" textlink="">
      <xdr:nvSpPr>
        <xdr:cNvPr id="120" name="【道路】&#10;一人当たり延長平均値テキスト">
          <a:extLst>
            <a:ext uri="{FF2B5EF4-FFF2-40B4-BE49-F238E27FC236}">
              <a16:creationId xmlns:a16="http://schemas.microsoft.com/office/drawing/2014/main" id="{00000000-0008-0000-0E00-000078000000}"/>
            </a:ext>
          </a:extLst>
        </xdr:cNvPr>
        <xdr:cNvSpPr txBox="1"/>
      </xdr:nvSpPr>
      <xdr:spPr>
        <a:xfrm>
          <a:off x="10515600" y="687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54341</xdr:rowOff>
    </xdr:from>
    <xdr:to>
      <xdr:col>36</xdr:col>
      <xdr:colOff>165100</xdr:colOff>
      <xdr:row>41</xdr:row>
      <xdr:rowOff>155941</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6921500" y="70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73259</xdr:rowOff>
    </xdr:from>
    <xdr:to>
      <xdr:col>55</xdr:col>
      <xdr:colOff>50800</xdr:colOff>
      <xdr:row>42</xdr:row>
      <xdr:rowOff>3409</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10426700" y="710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159636</xdr:rowOff>
    </xdr:from>
    <xdr:ext cx="534377" cy="259045"/>
    <xdr:sp macro="" textlink="">
      <xdr:nvSpPr>
        <xdr:cNvPr id="132" name="【道路】&#10;一人当たり延長該当値テキスト">
          <a:extLst>
            <a:ext uri="{FF2B5EF4-FFF2-40B4-BE49-F238E27FC236}">
              <a16:creationId xmlns:a16="http://schemas.microsoft.com/office/drawing/2014/main" id="{00000000-0008-0000-0E00-000084000000}"/>
            </a:ext>
          </a:extLst>
        </xdr:cNvPr>
        <xdr:cNvSpPr txBox="1"/>
      </xdr:nvSpPr>
      <xdr:spPr>
        <a:xfrm>
          <a:off x="10515600" y="701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76023</xdr:rowOff>
    </xdr:from>
    <xdr:to>
      <xdr:col>50</xdr:col>
      <xdr:colOff>165100</xdr:colOff>
      <xdr:row>42</xdr:row>
      <xdr:rowOff>6173</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9588500" y="710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124059</xdr:rowOff>
    </xdr:from>
    <xdr:to>
      <xdr:col>55</xdr:col>
      <xdr:colOff>0</xdr:colOff>
      <xdr:row>41</xdr:row>
      <xdr:rowOff>126823</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9639300" y="7153509"/>
          <a:ext cx="838200" cy="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78488</xdr:rowOff>
    </xdr:from>
    <xdr:to>
      <xdr:col>46</xdr:col>
      <xdr:colOff>38100</xdr:colOff>
      <xdr:row>42</xdr:row>
      <xdr:rowOff>8638</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8699500" y="71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126823</xdr:rowOff>
    </xdr:from>
    <xdr:to>
      <xdr:col>50</xdr:col>
      <xdr:colOff>114300</xdr:colOff>
      <xdr:row>41</xdr:row>
      <xdr:rowOff>129288</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flipV="1">
          <a:off x="8750300" y="7156273"/>
          <a:ext cx="889000" cy="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80767</xdr:rowOff>
    </xdr:from>
    <xdr:to>
      <xdr:col>41</xdr:col>
      <xdr:colOff>101600</xdr:colOff>
      <xdr:row>42</xdr:row>
      <xdr:rowOff>10917</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7810500" y="711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129288</xdr:rowOff>
    </xdr:from>
    <xdr:to>
      <xdr:col>45</xdr:col>
      <xdr:colOff>177800</xdr:colOff>
      <xdr:row>41</xdr:row>
      <xdr:rowOff>131567</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flipV="1">
          <a:off x="7861300" y="7158738"/>
          <a:ext cx="889000" cy="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82274</xdr:rowOff>
    </xdr:from>
    <xdr:to>
      <xdr:col>36</xdr:col>
      <xdr:colOff>165100</xdr:colOff>
      <xdr:row>42</xdr:row>
      <xdr:rowOff>12424</xdr:rowOff>
    </xdr:to>
    <xdr:sp macro="" textlink="">
      <xdr:nvSpPr>
        <xdr:cNvPr id="139" name="楕円 138">
          <a:extLst>
            <a:ext uri="{FF2B5EF4-FFF2-40B4-BE49-F238E27FC236}">
              <a16:creationId xmlns:a16="http://schemas.microsoft.com/office/drawing/2014/main" id="{00000000-0008-0000-0E00-00008B000000}"/>
            </a:ext>
          </a:extLst>
        </xdr:cNvPr>
        <xdr:cNvSpPr/>
      </xdr:nvSpPr>
      <xdr:spPr>
        <a:xfrm>
          <a:off x="6921500" y="711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131567</xdr:rowOff>
    </xdr:from>
    <xdr:to>
      <xdr:col>41</xdr:col>
      <xdr:colOff>50800</xdr:colOff>
      <xdr:row>41</xdr:row>
      <xdr:rowOff>133074</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flipV="1">
          <a:off x="6972300" y="7161017"/>
          <a:ext cx="889000" cy="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110340</xdr:rowOff>
    </xdr:from>
    <xdr:ext cx="534377" cy="259045"/>
    <xdr:sp macro="" textlink="">
      <xdr:nvSpPr>
        <xdr:cNvPr id="141" name="n_1aveValue【道路】&#10;一人当たり延長">
          <a:extLst>
            <a:ext uri="{FF2B5EF4-FFF2-40B4-BE49-F238E27FC236}">
              <a16:creationId xmlns:a16="http://schemas.microsoft.com/office/drawing/2014/main" id="{00000000-0008-0000-0E00-00008D000000}"/>
            </a:ext>
          </a:extLst>
        </xdr:cNvPr>
        <xdr:cNvSpPr txBox="1"/>
      </xdr:nvSpPr>
      <xdr:spPr>
        <a:xfrm>
          <a:off x="9359411" y="679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109641</xdr:rowOff>
    </xdr:from>
    <xdr:ext cx="534377" cy="259045"/>
    <xdr:sp macro="" textlink="">
      <xdr:nvSpPr>
        <xdr:cNvPr id="142" name="n_2aveValue【道路】&#10;一人当たり延長">
          <a:extLst>
            <a:ext uri="{FF2B5EF4-FFF2-40B4-BE49-F238E27FC236}">
              <a16:creationId xmlns:a16="http://schemas.microsoft.com/office/drawing/2014/main" id="{00000000-0008-0000-0E00-00008E000000}"/>
            </a:ext>
          </a:extLst>
        </xdr:cNvPr>
        <xdr:cNvSpPr txBox="1"/>
      </xdr:nvSpPr>
      <xdr:spPr>
        <a:xfrm>
          <a:off x="8483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115533</xdr:rowOff>
    </xdr:from>
    <xdr:ext cx="534377" cy="259045"/>
    <xdr:sp macro="" textlink="">
      <xdr:nvSpPr>
        <xdr:cNvPr id="143" name="n_3aveValue【道路】&#10;一人当たり延長">
          <a:extLst>
            <a:ext uri="{FF2B5EF4-FFF2-40B4-BE49-F238E27FC236}">
              <a16:creationId xmlns:a16="http://schemas.microsoft.com/office/drawing/2014/main" id="{00000000-0008-0000-0E00-00008F000000}"/>
            </a:ext>
          </a:extLst>
        </xdr:cNvPr>
        <xdr:cNvSpPr txBox="1"/>
      </xdr:nvSpPr>
      <xdr:spPr>
        <a:xfrm>
          <a:off x="7594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1018</xdr:rowOff>
    </xdr:from>
    <xdr:ext cx="534377" cy="259045"/>
    <xdr:sp macro="" textlink="">
      <xdr:nvSpPr>
        <xdr:cNvPr id="144" name="n_4aveValue【道路】&#10;一人当たり延長">
          <a:extLst>
            <a:ext uri="{FF2B5EF4-FFF2-40B4-BE49-F238E27FC236}">
              <a16:creationId xmlns:a16="http://schemas.microsoft.com/office/drawing/2014/main" id="{00000000-0008-0000-0E00-000090000000}"/>
            </a:ext>
          </a:extLst>
        </xdr:cNvPr>
        <xdr:cNvSpPr txBox="1"/>
      </xdr:nvSpPr>
      <xdr:spPr>
        <a:xfrm>
          <a:off x="6705111" y="685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168750</xdr:rowOff>
    </xdr:from>
    <xdr:ext cx="534377" cy="259045"/>
    <xdr:sp macro="" textlink="">
      <xdr:nvSpPr>
        <xdr:cNvPr id="145" name="n_1mainValue【道路】&#10;一人当たり延長">
          <a:extLst>
            <a:ext uri="{FF2B5EF4-FFF2-40B4-BE49-F238E27FC236}">
              <a16:creationId xmlns:a16="http://schemas.microsoft.com/office/drawing/2014/main" id="{00000000-0008-0000-0E00-000091000000}"/>
            </a:ext>
          </a:extLst>
        </xdr:cNvPr>
        <xdr:cNvSpPr txBox="1"/>
      </xdr:nvSpPr>
      <xdr:spPr>
        <a:xfrm>
          <a:off x="9359411" y="719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171215</xdr:rowOff>
    </xdr:from>
    <xdr:ext cx="534377" cy="259045"/>
    <xdr:sp macro="" textlink="">
      <xdr:nvSpPr>
        <xdr:cNvPr id="146" name="n_2mainValue【道路】&#10;一人当たり延長">
          <a:extLst>
            <a:ext uri="{FF2B5EF4-FFF2-40B4-BE49-F238E27FC236}">
              <a16:creationId xmlns:a16="http://schemas.microsoft.com/office/drawing/2014/main" id="{00000000-0008-0000-0E00-000092000000}"/>
            </a:ext>
          </a:extLst>
        </xdr:cNvPr>
        <xdr:cNvSpPr txBox="1"/>
      </xdr:nvSpPr>
      <xdr:spPr>
        <a:xfrm>
          <a:off x="8483111" y="7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2044</xdr:rowOff>
    </xdr:from>
    <xdr:ext cx="534377" cy="259045"/>
    <xdr:sp macro="" textlink="">
      <xdr:nvSpPr>
        <xdr:cNvPr id="147" name="n_3mainValue【道路】&#10;一人当たり延長">
          <a:extLst>
            <a:ext uri="{FF2B5EF4-FFF2-40B4-BE49-F238E27FC236}">
              <a16:creationId xmlns:a16="http://schemas.microsoft.com/office/drawing/2014/main" id="{00000000-0008-0000-0E00-000093000000}"/>
            </a:ext>
          </a:extLst>
        </xdr:cNvPr>
        <xdr:cNvSpPr txBox="1"/>
      </xdr:nvSpPr>
      <xdr:spPr>
        <a:xfrm>
          <a:off x="7594111" y="720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3551</xdr:rowOff>
    </xdr:from>
    <xdr:ext cx="534377" cy="259045"/>
    <xdr:sp macro="" textlink="">
      <xdr:nvSpPr>
        <xdr:cNvPr id="148" name="n_4mainValue【道路】&#10;一人当たり延長">
          <a:extLst>
            <a:ext uri="{FF2B5EF4-FFF2-40B4-BE49-F238E27FC236}">
              <a16:creationId xmlns:a16="http://schemas.microsoft.com/office/drawing/2014/main" id="{00000000-0008-0000-0E00-000094000000}"/>
            </a:ext>
          </a:extLst>
        </xdr:cNvPr>
        <xdr:cNvSpPr txBox="1"/>
      </xdr:nvSpPr>
      <xdr:spPr>
        <a:xfrm>
          <a:off x="6705111" y="720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E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E00-0000AF000000}"/>
            </a:ext>
          </a:extLst>
        </xdr:cNvPr>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E00-0000B1000000}"/>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E00-0000B3000000}"/>
            </a:ext>
          </a:extLst>
        </xdr:cNvPr>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94524</xdr:rowOff>
    </xdr:from>
    <xdr:to>
      <xdr:col>6</xdr:col>
      <xdr:colOff>38100</xdr:colOff>
      <xdr:row>61</xdr:row>
      <xdr:rowOff>24674</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1079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94524</xdr:rowOff>
    </xdr:from>
    <xdr:to>
      <xdr:col>24</xdr:col>
      <xdr:colOff>114300</xdr:colOff>
      <xdr:row>60</xdr:row>
      <xdr:rowOff>24674</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45847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117401</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E00-0000BF000000}"/>
            </a:ext>
          </a:extLst>
        </xdr:cNvPr>
        <xdr:cNvSpPr txBox="1"/>
      </xdr:nvSpPr>
      <xdr:spPr>
        <a:xfrm>
          <a:off x="4673600" y="10061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70031</xdr:rowOff>
    </xdr:from>
    <xdr:to>
      <xdr:col>20</xdr:col>
      <xdr:colOff>38100</xdr:colOff>
      <xdr:row>60</xdr:row>
      <xdr:rowOff>181</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3746500" y="1018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120831</xdr:rowOff>
    </xdr:from>
    <xdr:to>
      <xdr:col>24</xdr:col>
      <xdr:colOff>63500</xdr:colOff>
      <xdr:row>59</xdr:row>
      <xdr:rowOff>145324</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3797300" y="10236381"/>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43906</xdr:rowOff>
    </xdr:from>
    <xdr:to>
      <xdr:col>15</xdr:col>
      <xdr:colOff>101600</xdr:colOff>
      <xdr:row>59</xdr:row>
      <xdr:rowOff>145506</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2857500" y="101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94706</xdr:rowOff>
    </xdr:from>
    <xdr:to>
      <xdr:col>19</xdr:col>
      <xdr:colOff>177800</xdr:colOff>
      <xdr:row>59</xdr:row>
      <xdr:rowOff>120831</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908300" y="1021025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19413</xdr:rowOff>
    </xdr:from>
    <xdr:to>
      <xdr:col>10</xdr:col>
      <xdr:colOff>165100</xdr:colOff>
      <xdr:row>59</xdr:row>
      <xdr:rowOff>121013</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968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70213</xdr:rowOff>
    </xdr:from>
    <xdr:to>
      <xdr:col>15</xdr:col>
      <xdr:colOff>50800</xdr:colOff>
      <xdr:row>59</xdr:row>
      <xdr:rowOff>94706</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2019300" y="1018576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140244</xdr:rowOff>
    </xdr:from>
    <xdr:to>
      <xdr:col>6</xdr:col>
      <xdr:colOff>38100</xdr:colOff>
      <xdr:row>59</xdr:row>
      <xdr:rowOff>70394</xdr:rowOff>
    </xdr:to>
    <xdr:sp macro="" textlink="">
      <xdr:nvSpPr>
        <xdr:cNvPr id="198" name="楕円 197">
          <a:extLst>
            <a:ext uri="{FF2B5EF4-FFF2-40B4-BE49-F238E27FC236}">
              <a16:creationId xmlns:a16="http://schemas.microsoft.com/office/drawing/2014/main" id="{00000000-0008-0000-0E00-0000C6000000}"/>
            </a:ext>
          </a:extLst>
        </xdr:cNvPr>
        <xdr:cNvSpPr/>
      </xdr:nvSpPr>
      <xdr:spPr>
        <a:xfrm>
          <a:off x="1079500" y="100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19594</xdr:rowOff>
    </xdr:from>
    <xdr:to>
      <xdr:col>10</xdr:col>
      <xdr:colOff>114300</xdr:colOff>
      <xdr:row>59</xdr:row>
      <xdr:rowOff>70213</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1130300" y="1013514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12536</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705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159493</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816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15801</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927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16708</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35820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162033</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2705744" y="993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137540</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1816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86921</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9277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E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E00-0000E8000000}"/>
            </a:ext>
          </a:extLst>
        </xdr:cNvPr>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E00-0000EA000000}"/>
            </a:ext>
          </a:extLst>
        </xdr:cNvPr>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76734</xdr:rowOff>
    </xdr:from>
    <xdr:ext cx="690189"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E00-0000EC000000}"/>
            </a:ext>
          </a:extLst>
        </xdr:cNvPr>
        <xdr:cNvSpPr txBox="1"/>
      </xdr:nvSpPr>
      <xdr:spPr>
        <a:xfrm>
          <a:off x="10515600" y="10878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95616</xdr:rowOff>
    </xdr:from>
    <xdr:to>
      <xdr:col>36</xdr:col>
      <xdr:colOff>165100</xdr:colOff>
      <xdr:row>64</xdr:row>
      <xdr:rowOff>25766</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6921500" y="10896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61437</xdr:rowOff>
    </xdr:from>
    <xdr:to>
      <xdr:col>55</xdr:col>
      <xdr:colOff>50800</xdr:colOff>
      <xdr:row>63</xdr:row>
      <xdr:rowOff>163037</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10426700" y="1086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84314</xdr:rowOff>
    </xdr:from>
    <xdr:ext cx="690189"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E00-0000F8000000}"/>
            </a:ext>
          </a:extLst>
        </xdr:cNvPr>
        <xdr:cNvSpPr txBox="1"/>
      </xdr:nvSpPr>
      <xdr:spPr>
        <a:xfrm>
          <a:off x="10515600" y="107142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65814</xdr:rowOff>
    </xdr:from>
    <xdr:to>
      <xdr:col>50</xdr:col>
      <xdr:colOff>165100</xdr:colOff>
      <xdr:row>63</xdr:row>
      <xdr:rowOff>167414</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9588500" y="1086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112237</xdr:rowOff>
    </xdr:from>
    <xdr:to>
      <xdr:col>55</xdr:col>
      <xdr:colOff>0</xdr:colOff>
      <xdr:row>63</xdr:row>
      <xdr:rowOff>116614</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9639300" y="10913587"/>
          <a:ext cx="838200" cy="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69721</xdr:rowOff>
    </xdr:from>
    <xdr:to>
      <xdr:col>46</xdr:col>
      <xdr:colOff>38100</xdr:colOff>
      <xdr:row>63</xdr:row>
      <xdr:rowOff>171321</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8699500" y="1087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116614</xdr:rowOff>
    </xdr:from>
    <xdr:to>
      <xdr:col>50</xdr:col>
      <xdr:colOff>114300</xdr:colOff>
      <xdr:row>63</xdr:row>
      <xdr:rowOff>120521</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8750300" y="10917964"/>
          <a:ext cx="889000" cy="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73328</xdr:rowOff>
    </xdr:from>
    <xdr:to>
      <xdr:col>41</xdr:col>
      <xdr:colOff>101600</xdr:colOff>
      <xdr:row>64</xdr:row>
      <xdr:rowOff>3478</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7810500" y="1087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120521</xdr:rowOff>
    </xdr:from>
    <xdr:to>
      <xdr:col>45</xdr:col>
      <xdr:colOff>177800</xdr:colOff>
      <xdr:row>63</xdr:row>
      <xdr:rowOff>124128</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7861300" y="10921871"/>
          <a:ext cx="889000" cy="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75716</xdr:rowOff>
    </xdr:from>
    <xdr:to>
      <xdr:col>36</xdr:col>
      <xdr:colOff>165100</xdr:colOff>
      <xdr:row>64</xdr:row>
      <xdr:rowOff>5866</xdr:rowOff>
    </xdr:to>
    <xdr:sp macro="" textlink="">
      <xdr:nvSpPr>
        <xdr:cNvPr id="255" name="楕円 254">
          <a:extLst>
            <a:ext uri="{FF2B5EF4-FFF2-40B4-BE49-F238E27FC236}">
              <a16:creationId xmlns:a16="http://schemas.microsoft.com/office/drawing/2014/main" id="{00000000-0008-0000-0E00-0000FF000000}"/>
            </a:ext>
          </a:extLst>
        </xdr:cNvPr>
        <xdr:cNvSpPr/>
      </xdr:nvSpPr>
      <xdr:spPr>
        <a:xfrm>
          <a:off x="6921500" y="1087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124128</xdr:rowOff>
    </xdr:from>
    <xdr:to>
      <xdr:col>41</xdr:col>
      <xdr:colOff>50800</xdr:colOff>
      <xdr:row>63</xdr:row>
      <xdr:rowOff>126516</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flipV="1">
          <a:off x="6972300" y="10925478"/>
          <a:ext cx="889000" cy="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64</xdr:row>
      <xdr:rowOff>36962</xdr:rowOff>
    </xdr:from>
    <xdr:ext cx="690189"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9281505" y="11009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64</xdr:row>
      <xdr:rowOff>40571</xdr:rowOff>
    </xdr:from>
    <xdr:ext cx="690189"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8405205" y="110133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64</xdr:row>
      <xdr:rowOff>39080</xdr:rowOff>
    </xdr:from>
    <xdr:ext cx="690189"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7516205" y="110118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64</xdr:row>
      <xdr:rowOff>16893</xdr:rowOff>
    </xdr:from>
    <xdr:ext cx="690189"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6627205" y="10989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62</xdr:row>
      <xdr:rowOff>12491</xdr:rowOff>
    </xdr:from>
    <xdr:ext cx="690189"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9281505" y="106423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16398</xdr:rowOff>
    </xdr:from>
    <xdr:ext cx="690189"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8405205" y="106462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20005</xdr:rowOff>
    </xdr:from>
    <xdr:ext cx="690189"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7516205" y="106499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22393</xdr:rowOff>
    </xdr:from>
    <xdr:ext cx="690189"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6627205" y="106522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E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00000000-0008-0000-0E00-000022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00000000-0008-0000-0E00-000024010000}"/>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147338</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E00-000026010000}"/>
            </a:ext>
          </a:extLst>
        </xdr:cNvPr>
        <xdr:cNvSpPr txBox="1"/>
      </xdr:nvSpPr>
      <xdr:spPr>
        <a:xfrm>
          <a:off x="4673600" y="13863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19686</xdr:rowOff>
    </xdr:from>
    <xdr:to>
      <xdr:col>6</xdr:col>
      <xdr:colOff>38100</xdr:colOff>
      <xdr:row>82</xdr:row>
      <xdr:rowOff>121286</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079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116839</xdr:rowOff>
    </xdr:from>
    <xdr:to>
      <xdr:col>24</xdr:col>
      <xdr:colOff>114300</xdr:colOff>
      <xdr:row>84</xdr:row>
      <xdr:rowOff>46989</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45847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95266</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E00-000032010000}"/>
            </a:ext>
          </a:extLst>
        </xdr:cNvPr>
        <xdr:cNvSpPr txBox="1"/>
      </xdr:nvSpPr>
      <xdr:spPr>
        <a:xfrm>
          <a:off x="4673600"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57786</xdr:rowOff>
    </xdr:from>
    <xdr:to>
      <xdr:col>20</xdr:col>
      <xdr:colOff>38100</xdr:colOff>
      <xdr:row>83</xdr:row>
      <xdr:rowOff>159386</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3746500" y="142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108586</xdr:rowOff>
    </xdr:from>
    <xdr:to>
      <xdr:col>24</xdr:col>
      <xdr:colOff>63500</xdr:colOff>
      <xdr:row>83</xdr:row>
      <xdr:rowOff>167639</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3797300" y="14338936"/>
          <a:ext cx="8382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636</xdr:rowOff>
    </xdr:from>
    <xdr:to>
      <xdr:col>15</xdr:col>
      <xdr:colOff>101600</xdr:colOff>
      <xdr:row>83</xdr:row>
      <xdr:rowOff>102236</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28575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51436</xdr:rowOff>
    </xdr:from>
    <xdr:to>
      <xdr:col>19</xdr:col>
      <xdr:colOff>177800</xdr:colOff>
      <xdr:row>83</xdr:row>
      <xdr:rowOff>108586</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2908300" y="1428178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103505</xdr:rowOff>
    </xdr:from>
    <xdr:to>
      <xdr:col>10</xdr:col>
      <xdr:colOff>165100</xdr:colOff>
      <xdr:row>83</xdr:row>
      <xdr:rowOff>33655</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9685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154305</xdr:rowOff>
    </xdr:from>
    <xdr:to>
      <xdr:col>15</xdr:col>
      <xdr:colOff>50800</xdr:colOff>
      <xdr:row>83</xdr:row>
      <xdr:rowOff>51436</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2019300" y="14213205"/>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63500</xdr:rowOff>
    </xdr:from>
    <xdr:to>
      <xdr:col>6</xdr:col>
      <xdr:colOff>38100</xdr:colOff>
      <xdr:row>82</xdr:row>
      <xdr:rowOff>165100</xdr:rowOff>
    </xdr:to>
    <xdr:sp macro="" textlink="">
      <xdr:nvSpPr>
        <xdr:cNvPr id="313" name="楕円 312">
          <a:extLst>
            <a:ext uri="{FF2B5EF4-FFF2-40B4-BE49-F238E27FC236}">
              <a16:creationId xmlns:a16="http://schemas.microsoft.com/office/drawing/2014/main" id="{00000000-0008-0000-0E00-000039010000}"/>
            </a:ext>
          </a:extLst>
        </xdr:cNvPr>
        <xdr:cNvSpPr/>
      </xdr:nvSpPr>
      <xdr:spPr>
        <a:xfrm>
          <a:off x="1079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114300</xdr:rowOff>
    </xdr:from>
    <xdr:to>
      <xdr:col>10</xdr:col>
      <xdr:colOff>114300</xdr:colOff>
      <xdr:row>82</xdr:row>
      <xdr:rowOff>154305</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1130300" y="141732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E00-00003B010000}"/>
            </a:ext>
          </a:extLst>
        </xdr:cNvPr>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E00-00003C010000}"/>
            </a:ext>
          </a:extLst>
        </xdr:cNvPr>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33038</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E00-00003D010000}"/>
            </a:ext>
          </a:extLst>
        </xdr:cNvPr>
        <xdr:cNvSpPr txBox="1"/>
      </xdr:nvSpPr>
      <xdr:spPr>
        <a:xfrm>
          <a:off x="1816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137813</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E00-00003E010000}"/>
            </a:ext>
          </a:extLst>
        </xdr:cNvPr>
        <xdr:cNvSpPr txBox="1"/>
      </xdr:nvSpPr>
      <xdr:spPr>
        <a:xfrm>
          <a:off x="9277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150513</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E00-00003F010000}"/>
            </a:ext>
          </a:extLst>
        </xdr:cNvPr>
        <xdr:cNvSpPr txBox="1"/>
      </xdr:nvSpPr>
      <xdr:spPr>
        <a:xfrm>
          <a:off x="3582044" y="1438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93363</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E00-000040010000}"/>
            </a:ext>
          </a:extLst>
        </xdr:cNvPr>
        <xdr:cNvSpPr txBox="1"/>
      </xdr:nvSpPr>
      <xdr:spPr>
        <a:xfrm>
          <a:off x="27057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24782</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E00-000041010000}"/>
            </a:ext>
          </a:extLst>
        </xdr:cNvPr>
        <xdr:cNvSpPr txBox="1"/>
      </xdr:nvSpPr>
      <xdr:spPr>
        <a:xfrm>
          <a:off x="18167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156227</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E00-000042010000}"/>
            </a:ext>
          </a:extLst>
        </xdr:cNvPr>
        <xdr:cNvSpPr txBox="1"/>
      </xdr:nvSpPr>
      <xdr:spPr>
        <a:xfrm>
          <a:off x="927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00000000-0008-0000-0E00-000058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00000000-0008-0000-0E00-00005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47" name="【公営住宅】&#10;一人当たり面積最小値テキスト">
          <a:extLst>
            <a:ext uri="{FF2B5EF4-FFF2-40B4-BE49-F238E27FC236}">
              <a16:creationId xmlns:a16="http://schemas.microsoft.com/office/drawing/2014/main" id="{00000000-0008-0000-0E00-00005B010000}"/>
            </a:ext>
          </a:extLst>
        </xdr:cNvPr>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49" name="【公営住宅】&#10;一人当たり面積最大値テキスト">
          <a:extLst>
            <a:ext uri="{FF2B5EF4-FFF2-40B4-BE49-F238E27FC236}">
              <a16:creationId xmlns:a16="http://schemas.microsoft.com/office/drawing/2014/main" id="{00000000-0008-0000-0E00-00005D010000}"/>
            </a:ext>
          </a:extLst>
        </xdr:cNvPr>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75785</xdr:rowOff>
    </xdr:from>
    <xdr:ext cx="469744" cy="259045"/>
    <xdr:sp macro="" textlink="">
      <xdr:nvSpPr>
        <xdr:cNvPr id="351" name="【公営住宅】&#10;一人当たり面積平均値テキスト">
          <a:extLst>
            <a:ext uri="{FF2B5EF4-FFF2-40B4-BE49-F238E27FC236}">
              <a16:creationId xmlns:a16="http://schemas.microsoft.com/office/drawing/2014/main" id="{00000000-0008-0000-0E00-00005F010000}"/>
            </a:ext>
          </a:extLst>
        </xdr:cNvPr>
        <xdr:cNvSpPr txBox="1"/>
      </xdr:nvSpPr>
      <xdr:spPr>
        <a:xfrm>
          <a:off x="10515600" y="144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141567</xdr:rowOff>
    </xdr:from>
    <xdr:to>
      <xdr:col>36</xdr:col>
      <xdr:colOff>165100</xdr:colOff>
      <xdr:row>86</xdr:row>
      <xdr:rowOff>71717</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6921500" y="1471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11912</xdr:rowOff>
    </xdr:from>
    <xdr:to>
      <xdr:col>55</xdr:col>
      <xdr:colOff>50800</xdr:colOff>
      <xdr:row>86</xdr:row>
      <xdr:rowOff>113512</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10426700" y="1475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98289</xdr:rowOff>
    </xdr:from>
    <xdr:ext cx="469744" cy="259045"/>
    <xdr:sp macro="" textlink="">
      <xdr:nvSpPr>
        <xdr:cNvPr id="363" name="【公営住宅】&#10;一人当たり面積該当値テキスト">
          <a:extLst>
            <a:ext uri="{FF2B5EF4-FFF2-40B4-BE49-F238E27FC236}">
              <a16:creationId xmlns:a16="http://schemas.microsoft.com/office/drawing/2014/main" id="{00000000-0008-0000-0E00-00006B010000}"/>
            </a:ext>
          </a:extLst>
        </xdr:cNvPr>
        <xdr:cNvSpPr txBox="1"/>
      </xdr:nvSpPr>
      <xdr:spPr>
        <a:xfrm>
          <a:off x="10515600" y="1467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13588</xdr:rowOff>
    </xdr:from>
    <xdr:to>
      <xdr:col>50</xdr:col>
      <xdr:colOff>165100</xdr:colOff>
      <xdr:row>86</xdr:row>
      <xdr:rowOff>115188</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9588500" y="1475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62712</xdr:rowOff>
    </xdr:from>
    <xdr:to>
      <xdr:col>55</xdr:col>
      <xdr:colOff>0</xdr:colOff>
      <xdr:row>86</xdr:row>
      <xdr:rowOff>64388</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flipV="1">
          <a:off x="9639300" y="14807412"/>
          <a:ext cx="8382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15075</xdr:rowOff>
    </xdr:from>
    <xdr:to>
      <xdr:col>46</xdr:col>
      <xdr:colOff>38100</xdr:colOff>
      <xdr:row>86</xdr:row>
      <xdr:rowOff>116675</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8699500" y="1475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64388</xdr:rowOff>
    </xdr:from>
    <xdr:to>
      <xdr:col>50</xdr:col>
      <xdr:colOff>114300</xdr:colOff>
      <xdr:row>86</xdr:row>
      <xdr:rowOff>65875</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flipV="1">
          <a:off x="8750300" y="14809088"/>
          <a:ext cx="889000" cy="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16447</xdr:rowOff>
    </xdr:from>
    <xdr:to>
      <xdr:col>41</xdr:col>
      <xdr:colOff>101600</xdr:colOff>
      <xdr:row>86</xdr:row>
      <xdr:rowOff>118047</xdr:rowOff>
    </xdr:to>
    <xdr:sp macro="" textlink="">
      <xdr:nvSpPr>
        <xdr:cNvPr id="368" name="楕円 367">
          <a:extLst>
            <a:ext uri="{FF2B5EF4-FFF2-40B4-BE49-F238E27FC236}">
              <a16:creationId xmlns:a16="http://schemas.microsoft.com/office/drawing/2014/main" id="{00000000-0008-0000-0E00-000070010000}"/>
            </a:ext>
          </a:extLst>
        </xdr:cNvPr>
        <xdr:cNvSpPr/>
      </xdr:nvSpPr>
      <xdr:spPr>
        <a:xfrm>
          <a:off x="7810500" y="1476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65875</xdr:rowOff>
    </xdr:from>
    <xdr:to>
      <xdr:col>45</xdr:col>
      <xdr:colOff>177800</xdr:colOff>
      <xdr:row>86</xdr:row>
      <xdr:rowOff>67247</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flipV="1">
          <a:off x="7861300" y="14810575"/>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20904</xdr:rowOff>
    </xdr:from>
    <xdr:to>
      <xdr:col>36</xdr:col>
      <xdr:colOff>165100</xdr:colOff>
      <xdr:row>86</xdr:row>
      <xdr:rowOff>122504</xdr:rowOff>
    </xdr:to>
    <xdr:sp macro="" textlink="">
      <xdr:nvSpPr>
        <xdr:cNvPr id="370" name="楕円 369">
          <a:extLst>
            <a:ext uri="{FF2B5EF4-FFF2-40B4-BE49-F238E27FC236}">
              <a16:creationId xmlns:a16="http://schemas.microsoft.com/office/drawing/2014/main" id="{00000000-0008-0000-0E00-000072010000}"/>
            </a:ext>
          </a:extLst>
        </xdr:cNvPr>
        <xdr:cNvSpPr/>
      </xdr:nvSpPr>
      <xdr:spPr>
        <a:xfrm>
          <a:off x="6921500" y="1476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67247</xdr:rowOff>
    </xdr:from>
    <xdr:to>
      <xdr:col>41</xdr:col>
      <xdr:colOff>50800</xdr:colOff>
      <xdr:row>86</xdr:row>
      <xdr:rowOff>71704</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flipV="1">
          <a:off x="6972300" y="14811947"/>
          <a:ext cx="8890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9834</xdr:rowOff>
    </xdr:from>
    <xdr:ext cx="469744" cy="259045"/>
    <xdr:sp macro="" textlink="">
      <xdr:nvSpPr>
        <xdr:cNvPr id="372" name="n_1aveValue【公営住宅】&#10;一人当たり面積">
          <a:extLst>
            <a:ext uri="{FF2B5EF4-FFF2-40B4-BE49-F238E27FC236}">
              <a16:creationId xmlns:a16="http://schemas.microsoft.com/office/drawing/2014/main" id="{00000000-0008-0000-0E00-000074010000}"/>
            </a:ext>
          </a:extLst>
        </xdr:cNvPr>
        <xdr:cNvSpPr txBox="1"/>
      </xdr:nvSpPr>
      <xdr:spPr>
        <a:xfrm>
          <a:off x="9391727" y="1441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8081</xdr:rowOff>
    </xdr:from>
    <xdr:ext cx="469744" cy="259045"/>
    <xdr:sp macro="" textlink="">
      <xdr:nvSpPr>
        <xdr:cNvPr id="373" name="n_2aveValue【公営住宅】&#10;一人当たり面積">
          <a:extLst>
            <a:ext uri="{FF2B5EF4-FFF2-40B4-BE49-F238E27FC236}">
              <a16:creationId xmlns:a16="http://schemas.microsoft.com/office/drawing/2014/main" id="{00000000-0008-0000-0E00-000075010000}"/>
            </a:ext>
          </a:extLst>
        </xdr:cNvPr>
        <xdr:cNvSpPr txBox="1"/>
      </xdr:nvSpPr>
      <xdr:spPr>
        <a:xfrm>
          <a:off x="8515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10405</xdr:rowOff>
    </xdr:from>
    <xdr:ext cx="469744" cy="259045"/>
    <xdr:sp macro="" textlink="">
      <xdr:nvSpPr>
        <xdr:cNvPr id="374" name="n_3aveValue【公営住宅】&#10;一人当たり面積">
          <a:extLst>
            <a:ext uri="{FF2B5EF4-FFF2-40B4-BE49-F238E27FC236}">
              <a16:creationId xmlns:a16="http://schemas.microsoft.com/office/drawing/2014/main" id="{00000000-0008-0000-0E00-000076010000}"/>
            </a:ext>
          </a:extLst>
        </xdr:cNvPr>
        <xdr:cNvSpPr txBox="1"/>
      </xdr:nvSpPr>
      <xdr:spPr>
        <a:xfrm>
          <a:off x="7626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88244</xdr:rowOff>
    </xdr:from>
    <xdr:ext cx="469744" cy="259045"/>
    <xdr:sp macro="" textlink="">
      <xdr:nvSpPr>
        <xdr:cNvPr id="375" name="n_4aveValue【公営住宅】&#10;一人当たり面積">
          <a:extLst>
            <a:ext uri="{FF2B5EF4-FFF2-40B4-BE49-F238E27FC236}">
              <a16:creationId xmlns:a16="http://schemas.microsoft.com/office/drawing/2014/main" id="{00000000-0008-0000-0E00-000077010000}"/>
            </a:ext>
          </a:extLst>
        </xdr:cNvPr>
        <xdr:cNvSpPr txBox="1"/>
      </xdr:nvSpPr>
      <xdr:spPr>
        <a:xfrm>
          <a:off x="6737427" y="1449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106315</xdr:rowOff>
    </xdr:from>
    <xdr:ext cx="469744" cy="259045"/>
    <xdr:sp macro="" textlink="">
      <xdr:nvSpPr>
        <xdr:cNvPr id="376" name="n_1mainValue【公営住宅】&#10;一人当たり面積">
          <a:extLst>
            <a:ext uri="{FF2B5EF4-FFF2-40B4-BE49-F238E27FC236}">
              <a16:creationId xmlns:a16="http://schemas.microsoft.com/office/drawing/2014/main" id="{00000000-0008-0000-0E00-000078010000}"/>
            </a:ext>
          </a:extLst>
        </xdr:cNvPr>
        <xdr:cNvSpPr txBox="1"/>
      </xdr:nvSpPr>
      <xdr:spPr>
        <a:xfrm>
          <a:off x="9391727" y="1485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107802</xdr:rowOff>
    </xdr:from>
    <xdr:ext cx="469744" cy="259045"/>
    <xdr:sp macro="" textlink="">
      <xdr:nvSpPr>
        <xdr:cNvPr id="377" name="n_2mainValue【公営住宅】&#10;一人当たり面積">
          <a:extLst>
            <a:ext uri="{FF2B5EF4-FFF2-40B4-BE49-F238E27FC236}">
              <a16:creationId xmlns:a16="http://schemas.microsoft.com/office/drawing/2014/main" id="{00000000-0008-0000-0E00-000079010000}"/>
            </a:ext>
          </a:extLst>
        </xdr:cNvPr>
        <xdr:cNvSpPr txBox="1"/>
      </xdr:nvSpPr>
      <xdr:spPr>
        <a:xfrm>
          <a:off x="8515427" y="1485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109174</xdr:rowOff>
    </xdr:from>
    <xdr:ext cx="469744" cy="259045"/>
    <xdr:sp macro="" textlink="">
      <xdr:nvSpPr>
        <xdr:cNvPr id="378" name="n_3mainValue【公営住宅】&#10;一人当たり面積">
          <a:extLst>
            <a:ext uri="{FF2B5EF4-FFF2-40B4-BE49-F238E27FC236}">
              <a16:creationId xmlns:a16="http://schemas.microsoft.com/office/drawing/2014/main" id="{00000000-0008-0000-0E00-00007A010000}"/>
            </a:ext>
          </a:extLst>
        </xdr:cNvPr>
        <xdr:cNvSpPr txBox="1"/>
      </xdr:nvSpPr>
      <xdr:spPr>
        <a:xfrm>
          <a:off x="7626427" y="14853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113631</xdr:rowOff>
    </xdr:from>
    <xdr:ext cx="469744" cy="259045"/>
    <xdr:sp macro="" textlink="">
      <xdr:nvSpPr>
        <xdr:cNvPr id="379" name="n_4mainValue【公営住宅】&#10;一人当たり面積">
          <a:extLst>
            <a:ext uri="{FF2B5EF4-FFF2-40B4-BE49-F238E27FC236}">
              <a16:creationId xmlns:a16="http://schemas.microsoft.com/office/drawing/2014/main" id="{00000000-0008-0000-0E00-00007B010000}"/>
            </a:ext>
          </a:extLst>
        </xdr:cNvPr>
        <xdr:cNvSpPr txBox="1"/>
      </xdr:nvSpPr>
      <xdr:spPr>
        <a:xfrm>
          <a:off x="6737427"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00000000-0008-0000-0E00-0000A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00000000-0008-0000-0E00-0000A6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00000000-0008-0000-0E00-0000A8010000}"/>
            </a:ext>
          </a:extLst>
        </xdr:cNvPr>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00000000-0008-0000-0E00-0000AA010000}"/>
            </a:ext>
          </a:extLst>
        </xdr:cNvPr>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149497</xdr:rowOff>
    </xdr:from>
    <xdr:to>
      <xdr:col>67</xdr:col>
      <xdr:colOff>101600</xdr:colOff>
      <xdr:row>38</xdr:row>
      <xdr:rowOff>79647</xdr:rowOff>
    </xdr:to>
    <xdr:sp macro="" textlink="">
      <xdr:nvSpPr>
        <xdr:cNvPr id="431" name="フローチャート: 判断 430">
          <a:extLst>
            <a:ext uri="{FF2B5EF4-FFF2-40B4-BE49-F238E27FC236}">
              <a16:creationId xmlns:a16="http://schemas.microsoft.com/office/drawing/2014/main" id="{00000000-0008-0000-0E00-0000AF010000}"/>
            </a:ext>
          </a:extLst>
        </xdr:cNvPr>
        <xdr:cNvSpPr/>
      </xdr:nvSpPr>
      <xdr:spPr>
        <a:xfrm>
          <a:off x="12763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46627</xdr:rowOff>
    </xdr:from>
    <xdr:to>
      <xdr:col>85</xdr:col>
      <xdr:colOff>177800</xdr:colOff>
      <xdr:row>39</xdr:row>
      <xdr:rowOff>148227</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6268700" y="6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25054</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00000000-0008-0000-0E00-0000B6010000}"/>
            </a:ext>
          </a:extLst>
        </xdr:cNvPr>
        <xdr:cNvSpPr txBox="1"/>
      </xdr:nvSpPr>
      <xdr:spPr>
        <a:xfrm>
          <a:off x="16357600"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142966</xdr:rowOff>
    </xdr:from>
    <xdr:to>
      <xdr:col>81</xdr:col>
      <xdr:colOff>101600</xdr:colOff>
      <xdr:row>39</xdr:row>
      <xdr:rowOff>73116</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5430500" y="66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22316</xdr:rowOff>
    </xdr:from>
    <xdr:to>
      <xdr:col>85</xdr:col>
      <xdr:colOff>127000</xdr:colOff>
      <xdr:row>39</xdr:row>
      <xdr:rowOff>97427</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5481300" y="6708866"/>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69487</xdr:rowOff>
    </xdr:from>
    <xdr:to>
      <xdr:col>76</xdr:col>
      <xdr:colOff>165100</xdr:colOff>
      <xdr:row>38</xdr:row>
      <xdr:rowOff>171087</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45415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120287</xdr:rowOff>
    </xdr:from>
    <xdr:to>
      <xdr:col>81</xdr:col>
      <xdr:colOff>50800</xdr:colOff>
      <xdr:row>39</xdr:row>
      <xdr:rowOff>22316</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4592300" y="6635387"/>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165826</xdr:rowOff>
    </xdr:from>
    <xdr:to>
      <xdr:col>72</xdr:col>
      <xdr:colOff>38100</xdr:colOff>
      <xdr:row>38</xdr:row>
      <xdr:rowOff>95976</xdr:rowOff>
    </xdr:to>
    <xdr:sp macro="" textlink="">
      <xdr:nvSpPr>
        <xdr:cNvPr id="443" name="楕円 442">
          <a:extLst>
            <a:ext uri="{FF2B5EF4-FFF2-40B4-BE49-F238E27FC236}">
              <a16:creationId xmlns:a16="http://schemas.microsoft.com/office/drawing/2014/main" id="{00000000-0008-0000-0E00-0000BB010000}"/>
            </a:ext>
          </a:extLst>
        </xdr:cNvPr>
        <xdr:cNvSpPr/>
      </xdr:nvSpPr>
      <xdr:spPr>
        <a:xfrm>
          <a:off x="13652500" y="650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45176</xdr:rowOff>
    </xdr:from>
    <xdr:to>
      <xdr:col>76</xdr:col>
      <xdr:colOff>114300</xdr:colOff>
      <xdr:row>38</xdr:row>
      <xdr:rowOff>120287</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3703300" y="6560276"/>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15603</xdr:rowOff>
    </xdr:from>
    <xdr:to>
      <xdr:col>67</xdr:col>
      <xdr:colOff>101600</xdr:colOff>
      <xdr:row>37</xdr:row>
      <xdr:rowOff>117203</xdr:rowOff>
    </xdr:to>
    <xdr:sp macro="" textlink="">
      <xdr:nvSpPr>
        <xdr:cNvPr id="445" name="楕円 444">
          <a:extLst>
            <a:ext uri="{FF2B5EF4-FFF2-40B4-BE49-F238E27FC236}">
              <a16:creationId xmlns:a16="http://schemas.microsoft.com/office/drawing/2014/main" id="{00000000-0008-0000-0E00-0000BD010000}"/>
            </a:ext>
          </a:extLst>
        </xdr:cNvPr>
        <xdr:cNvSpPr/>
      </xdr:nvSpPr>
      <xdr:spPr>
        <a:xfrm>
          <a:off x="127635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66403</xdr:rowOff>
    </xdr:from>
    <xdr:to>
      <xdr:col>71</xdr:col>
      <xdr:colOff>177800</xdr:colOff>
      <xdr:row>38</xdr:row>
      <xdr:rowOff>45176</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2814300" y="6410053"/>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126292</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35007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70774</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261174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64243</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5266044"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162214</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4389744"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112503</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00000000-0008-0000-0E00-0000C5010000}"/>
            </a:ext>
          </a:extLst>
        </xdr:cNvPr>
        <xdr:cNvSpPr txBox="1"/>
      </xdr:nvSpPr>
      <xdr:spPr>
        <a:xfrm>
          <a:off x="13500744" y="628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133730</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00000000-0008-0000-0E00-0000C6010000}"/>
            </a:ext>
          </a:extLst>
        </xdr:cNvPr>
        <xdr:cNvSpPr txBox="1"/>
      </xdr:nvSpPr>
      <xdr:spPr>
        <a:xfrm>
          <a:off x="12611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00000000-0008-0000-0E00-0000D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00000000-0008-0000-0E00-0000DD010000}"/>
            </a:ext>
          </a:extLst>
        </xdr:cNvPr>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00000000-0008-0000-0E00-0000DF010000}"/>
            </a:ext>
          </a:extLst>
        </xdr:cNvPr>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67022</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00000000-0008-0000-0E00-0000E1010000}"/>
            </a:ext>
          </a:extLst>
        </xdr:cNvPr>
        <xdr:cNvSpPr txBox="1"/>
      </xdr:nvSpPr>
      <xdr:spPr>
        <a:xfrm>
          <a:off x="22199600" y="6582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126441</xdr:rowOff>
    </xdr:from>
    <xdr:to>
      <xdr:col>116</xdr:col>
      <xdr:colOff>114300</xdr:colOff>
      <xdr:row>40</xdr:row>
      <xdr:rowOff>56591</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22110700" y="681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104868</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00000000-0008-0000-0E00-0000ED010000}"/>
            </a:ext>
          </a:extLst>
        </xdr:cNvPr>
        <xdr:cNvSpPr txBox="1"/>
      </xdr:nvSpPr>
      <xdr:spPr>
        <a:xfrm>
          <a:off x="22199600" y="679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135586</xdr:rowOff>
    </xdr:from>
    <xdr:to>
      <xdr:col>112</xdr:col>
      <xdr:colOff>38100</xdr:colOff>
      <xdr:row>40</xdr:row>
      <xdr:rowOff>65736</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21272500" y="68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5791</xdr:rowOff>
    </xdr:from>
    <xdr:to>
      <xdr:col>116</xdr:col>
      <xdr:colOff>63500</xdr:colOff>
      <xdr:row>40</xdr:row>
      <xdr:rowOff>14936</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flipV="1">
          <a:off x="21323300" y="6863791"/>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144729</xdr:rowOff>
    </xdr:from>
    <xdr:to>
      <xdr:col>107</xdr:col>
      <xdr:colOff>101600</xdr:colOff>
      <xdr:row>40</xdr:row>
      <xdr:rowOff>74879</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20383500" y="683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14936</xdr:rowOff>
    </xdr:from>
    <xdr:to>
      <xdr:col>111</xdr:col>
      <xdr:colOff>177800</xdr:colOff>
      <xdr:row>40</xdr:row>
      <xdr:rowOff>24079</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flipV="1">
          <a:off x="20434300" y="687293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152044</xdr:rowOff>
    </xdr:from>
    <xdr:to>
      <xdr:col>102</xdr:col>
      <xdr:colOff>165100</xdr:colOff>
      <xdr:row>40</xdr:row>
      <xdr:rowOff>82194</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19494500" y="683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24079</xdr:rowOff>
    </xdr:from>
    <xdr:to>
      <xdr:col>107</xdr:col>
      <xdr:colOff>50800</xdr:colOff>
      <xdr:row>40</xdr:row>
      <xdr:rowOff>31394</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flipV="1">
          <a:off x="19545300" y="6882079"/>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158445</xdr:rowOff>
    </xdr:from>
    <xdr:to>
      <xdr:col>98</xdr:col>
      <xdr:colOff>38100</xdr:colOff>
      <xdr:row>40</xdr:row>
      <xdr:rowOff>88595</xdr:rowOff>
    </xdr:to>
    <xdr:sp macro="" textlink="">
      <xdr:nvSpPr>
        <xdr:cNvPr id="500" name="楕円 499">
          <a:extLst>
            <a:ext uri="{FF2B5EF4-FFF2-40B4-BE49-F238E27FC236}">
              <a16:creationId xmlns:a16="http://schemas.microsoft.com/office/drawing/2014/main" id="{00000000-0008-0000-0E00-0000F4010000}"/>
            </a:ext>
          </a:extLst>
        </xdr:cNvPr>
        <xdr:cNvSpPr/>
      </xdr:nvSpPr>
      <xdr:spPr>
        <a:xfrm>
          <a:off x="18605500" y="684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31394</xdr:rowOff>
    </xdr:from>
    <xdr:to>
      <xdr:col>102</xdr:col>
      <xdr:colOff>114300</xdr:colOff>
      <xdr:row>40</xdr:row>
      <xdr:rowOff>37795</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flipV="1">
          <a:off x="18656300" y="6889394"/>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881</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21075727" y="65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165930</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0199427" y="650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18254</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19310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52087</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8421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56863</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21075727" y="691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66006</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20199427" y="692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73321</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19310427" y="693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79722</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18421427" y="693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00000000-0008-0000-0E00-000016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a:extLst>
            <a:ext uri="{FF2B5EF4-FFF2-40B4-BE49-F238E27FC236}">
              <a16:creationId xmlns:a16="http://schemas.microsoft.com/office/drawing/2014/main" id="{00000000-0008-0000-0E00-000018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538" name="【学校施設】&#10;有形固定資産減価償却率最大値テキスト">
          <a:extLst>
            <a:ext uri="{FF2B5EF4-FFF2-40B4-BE49-F238E27FC236}">
              <a16:creationId xmlns:a16="http://schemas.microsoft.com/office/drawing/2014/main" id="{00000000-0008-0000-0E00-00001A020000}"/>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119034</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00000000-0008-0000-0E00-00001C020000}"/>
            </a:ext>
          </a:extLst>
        </xdr:cNvPr>
        <xdr:cNvSpPr txBox="1"/>
      </xdr:nvSpPr>
      <xdr:spPr>
        <a:xfrm>
          <a:off x="16357600" y="1023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125549</xdr:rowOff>
    </xdr:from>
    <xdr:to>
      <xdr:col>67</xdr:col>
      <xdr:colOff>101600</xdr:colOff>
      <xdr:row>61</xdr:row>
      <xdr:rowOff>55699</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127635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136978</xdr:rowOff>
    </xdr:from>
    <xdr:to>
      <xdr:col>85</xdr:col>
      <xdr:colOff>177800</xdr:colOff>
      <xdr:row>62</xdr:row>
      <xdr:rowOff>67128</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62687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115405</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00000000-0008-0000-0E00-000028020000}"/>
            </a:ext>
          </a:extLst>
        </xdr:cNvPr>
        <xdr:cNvSpPr txBox="1"/>
      </xdr:nvSpPr>
      <xdr:spPr>
        <a:xfrm>
          <a:off x="16357600"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99423</xdr:rowOff>
    </xdr:from>
    <xdr:to>
      <xdr:col>81</xdr:col>
      <xdr:colOff>101600</xdr:colOff>
      <xdr:row>62</xdr:row>
      <xdr:rowOff>29573</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5430500" y="105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150223</xdr:rowOff>
    </xdr:from>
    <xdr:to>
      <xdr:col>85</xdr:col>
      <xdr:colOff>127000</xdr:colOff>
      <xdr:row>62</xdr:row>
      <xdr:rowOff>16328</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5481300" y="10608673"/>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70031</xdr:rowOff>
    </xdr:from>
    <xdr:to>
      <xdr:col>76</xdr:col>
      <xdr:colOff>165100</xdr:colOff>
      <xdr:row>62</xdr:row>
      <xdr:rowOff>181</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4541500" y="105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120831</xdr:rowOff>
    </xdr:from>
    <xdr:to>
      <xdr:col>81</xdr:col>
      <xdr:colOff>50800</xdr:colOff>
      <xdr:row>61</xdr:row>
      <xdr:rowOff>150223</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4592300" y="1057928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37374</xdr:rowOff>
    </xdr:from>
    <xdr:to>
      <xdr:col>72</xdr:col>
      <xdr:colOff>38100</xdr:colOff>
      <xdr:row>61</xdr:row>
      <xdr:rowOff>138974</xdr:rowOff>
    </xdr:to>
    <xdr:sp macro="" textlink="">
      <xdr:nvSpPr>
        <xdr:cNvPr id="557" name="楕円 556">
          <a:extLst>
            <a:ext uri="{FF2B5EF4-FFF2-40B4-BE49-F238E27FC236}">
              <a16:creationId xmlns:a16="http://schemas.microsoft.com/office/drawing/2014/main" id="{00000000-0008-0000-0E00-00002D020000}"/>
            </a:ext>
          </a:extLst>
        </xdr:cNvPr>
        <xdr:cNvSpPr/>
      </xdr:nvSpPr>
      <xdr:spPr>
        <a:xfrm>
          <a:off x="13652500" y="104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88174</xdr:rowOff>
    </xdr:from>
    <xdr:to>
      <xdr:col>76</xdr:col>
      <xdr:colOff>114300</xdr:colOff>
      <xdr:row>61</xdr:row>
      <xdr:rowOff>120831</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3703300" y="105466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158206</xdr:rowOff>
    </xdr:from>
    <xdr:to>
      <xdr:col>67</xdr:col>
      <xdr:colOff>101600</xdr:colOff>
      <xdr:row>61</xdr:row>
      <xdr:rowOff>88356</xdr:rowOff>
    </xdr:to>
    <xdr:sp macro="" textlink="">
      <xdr:nvSpPr>
        <xdr:cNvPr id="559" name="楕円 558">
          <a:extLst>
            <a:ext uri="{FF2B5EF4-FFF2-40B4-BE49-F238E27FC236}">
              <a16:creationId xmlns:a16="http://schemas.microsoft.com/office/drawing/2014/main" id="{00000000-0008-0000-0E00-00002F020000}"/>
            </a:ext>
          </a:extLst>
        </xdr:cNvPr>
        <xdr:cNvSpPr/>
      </xdr:nvSpPr>
      <xdr:spPr>
        <a:xfrm>
          <a:off x="12763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37556</xdr:rowOff>
    </xdr:from>
    <xdr:to>
      <xdr:col>71</xdr:col>
      <xdr:colOff>177800</xdr:colOff>
      <xdr:row>61</xdr:row>
      <xdr:rowOff>88174</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2814300" y="10496006"/>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34670</xdr:rowOff>
    </xdr:from>
    <xdr:ext cx="405111" cy="259045"/>
    <xdr:sp macro="" textlink="">
      <xdr:nvSpPr>
        <xdr:cNvPr id="561" name="n_1aveValue【学校施設】&#10;有形固定資産減価償却率">
          <a:extLst>
            <a:ext uri="{FF2B5EF4-FFF2-40B4-BE49-F238E27FC236}">
              <a16:creationId xmlns:a16="http://schemas.microsoft.com/office/drawing/2014/main" id="{00000000-0008-0000-0E00-000031020000}"/>
            </a:ext>
          </a:extLst>
        </xdr:cNvPr>
        <xdr:cNvSpPr txBox="1"/>
      </xdr:nvSpPr>
      <xdr:spPr>
        <a:xfrm>
          <a:off x="15266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24873</xdr:rowOff>
    </xdr:from>
    <xdr:ext cx="405111" cy="259045"/>
    <xdr:sp macro="" textlink="">
      <xdr:nvSpPr>
        <xdr:cNvPr id="562" name="n_2aveValue【学校施設】&#10;有形固定資産減価償却率">
          <a:extLst>
            <a:ext uri="{FF2B5EF4-FFF2-40B4-BE49-F238E27FC236}">
              <a16:creationId xmlns:a16="http://schemas.microsoft.com/office/drawing/2014/main" id="{00000000-0008-0000-0E00-000032020000}"/>
            </a:ext>
          </a:extLst>
        </xdr:cNvPr>
        <xdr:cNvSpPr txBox="1"/>
      </xdr:nvSpPr>
      <xdr:spPr>
        <a:xfrm>
          <a:off x="14389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563" name="n_3aveValue【学校施設】&#10;有形固定資産減価償却率">
          <a:extLst>
            <a:ext uri="{FF2B5EF4-FFF2-40B4-BE49-F238E27FC236}">
              <a16:creationId xmlns:a16="http://schemas.microsoft.com/office/drawing/2014/main" id="{00000000-0008-0000-0E00-000033020000}"/>
            </a:ext>
          </a:extLst>
        </xdr:cNvPr>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72226</xdr:rowOff>
    </xdr:from>
    <xdr:ext cx="405111" cy="259045"/>
    <xdr:sp macro="" textlink="">
      <xdr:nvSpPr>
        <xdr:cNvPr id="564" name="n_4aveValue【学校施設】&#10;有形固定資産減価償却率">
          <a:extLst>
            <a:ext uri="{FF2B5EF4-FFF2-40B4-BE49-F238E27FC236}">
              <a16:creationId xmlns:a16="http://schemas.microsoft.com/office/drawing/2014/main" id="{00000000-0008-0000-0E00-000034020000}"/>
            </a:ext>
          </a:extLst>
        </xdr:cNvPr>
        <xdr:cNvSpPr txBox="1"/>
      </xdr:nvSpPr>
      <xdr:spPr>
        <a:xfrm>
          <a:off x="12611744" y="1018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20700</xdr:rowOff>
    </xdr:from>
    <xdr:ext cx="405111" cy="259045"/>
    <xdr:sp macro="" textlink="">
      <xdr:nvSpPr>
        <xdr:cNvPr id="565" name="n_1mainValue【学校施設】&#10;有形固定資産減価償却率">
          <a:extLst>
            <a:ext uri="{FF2B5EF4-FFF2-40B4-BE49-F238E27FC236}">
              <a16:creationId xmlns:a16="http://schemas.microsoft.com/office/drawing/2014/main" id="{00000000-0008-0000-0E00-000035020000}"/>
            </a:ext>
          </a:extLst>
        </xdr:cNvPr>
        <xdr:cNvSpPr txBox="1"/>
      </xdr:nvSpPr>
      <xdr:spPr>
        <a:xfrm>
          <a:off x="15266044" y="1065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162758</xdr:rowOff>
    </xdr:from>
    <xdr:ext cx="405111" cy="259045"/>
    <xdr:sp macro="" textlink="">
      <xdr:nvSpPr>
        <xdr:cNvPr id="566" name="n_2mainValue【学校施設】&#10;有形固定資産減価償却率">
          <a:extLst>
            <a:ext uri="{FF2B5EF4-FFF2-40B4-BE49-F238E27FC236}">
              <a16:creationId xmlns:a16="http://schemas.microsoft.com/office/drawing/2014/main" id="{00000000-0008-0000-0E00-000036020000}"/>
            </a:ext>
          </a:extLst>
        </xdr:cNvPr>
        <xdr:cNvSpPr txBox="1"/>
      </xdr:nvSpPr>
      <xdr:spPr>
        <a:xfrm>
          <a:off x="14389744" y="1062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130101</xdr:rowOff>
    </xdr:from>
    <xdr:ext cx="405111" cy="259045"/>
    <xdr:sp macro="" textlink="">
      <xdr:nvSpPr>
        <xdr:cNvPr id="567" name="n_3mainValue【学校施設】&#10;有形固定資産減価償却率">
          <a:extLst>
            <a:ext uri="{FF2B5EF4-FFF2-40B4-BE49-F238E27FC236}">
              <a16:creationId xmlns:a16="http://schemas.microsoft.com/office/drawing/2014/main" id="{00000000-0008-0000-0E00-000037020000}"/>
            </a:ext>
          </a:extLst>
        </xdr:cNvPr>
        <xdr:cNvSpPr txBox="1"/>
      </xdr:nvSpPr>
      <xdr:spPr>
        <a:xfrm>
          <a:off x="13500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79483</xdr:rowOff>
    </xdr:from>
    <xdr:ext cx="405111" cy="259045"/>
    <xdr:sp macro="" textlink="">
      <xdr:nvSpPr>
        <xdr:cNvPr id="568" name="n_4mainValue【学校施設】&#10;有形固定資産減価償却率">
          <a:extLst>
            <a:ext uri="{FF2B5EF4-FFF2-40B4-BE49-F238E27FC236}">
              <a16:creationId xmlns:a16="http://schemas.microsoft.com/office/drawing/2014/main" id="{00000000-0008-0000-0E00-000038020000}"/>
            </a:ext>
          </a:extLst>
        </xdr:cNvPr>
        <xdr:cNvSpPr txBox="1"/>
      </xdr:nvSpPr>
      <xdr:spPr>
        <a:xfrm>
          <a:off x="12611744"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00000000-0008-0000-0E00-00005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595" name="【学校施設】&#10;一人当たり面積最小値テキスト">
          <a:extLst>
            <a:ext uri="{FF2B5EF4-FFF2-40B4-BE49-F238E27FC236}">
              <a16:creationId xmlns:a16="http://schemas.microsoft.com/office/drawing/2014/main" id="{00000000-0008-0000-0E00-000053020000}"/>
            </a:ext>
          </a:extLst>
        </xdr:cNvPr>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597" name="【学校施設】&#10;一人当たり面積最大値テキスト">
          <a:extLst>
            <a:ext uri="{FF2B5EF4-FFF2-40B4-BE49-F238E27FC236}">
              <a16:creationId xmlns:a16="http://schemas.microsoft.com/office/drawing/2014/main" id="{00000000-0008-0000-0E00-000055020000}"/>
            </a:ext>
          </a:extLst>
        </xdr:cNvPr>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128374</xdr:rowOff>
    </xdr:from>
    <xdr:ext cx="469744" cy="259045"/>
    <xdr:sp macro="" textlink="">
      <xdr:nvSpPr>
        <xdr:cNvPr id="599" name="【学校施設】&#10;一人当たり面積平均値テキスト">
          <a:extLst>
            <a:ext uri="{FF2B5EF4-FFF2-40B4-BE49-F238E27FC236}">
              <a16:creationId xmlns:a16="http://schemas.microsoft.com/office/drawing/2014/main" id="{00000000-0008-0000-0E00-000057020000}"/>
            </a:ext>
          </a:extLst>
        </xdr:cNvPr>
        <xdr:cNvSpPr txBox="1"/>
      </xdr:nvSpPr>
      <xdr:spPr>
        <a:xfrm>
          <a:off x="22199600" y="10758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603" name="フローチャート: 判断 602">
          <a:extLst>
            <a:ext uri="{FF2B5EF4-FFF2-40B4-BE49-F238E27FC236}">
              <a16:creationId xmlns:a16="http://schemas.microsoft.com/office/drawing/2014/main" id="{00000000-0008-0000-0E00-00005B020000}"/>
            </a:ext>
          </a:extLst>
        </xdr:cNvPr>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106411</xdr:rowOff>
    </xdr:from>
    <xdr:to>
      <xdr:col>98</xdr:col>
      <xdr:colOff>38100</xdr:colOff>
      <xdr:row>64</xdr:row>
      <xdr:rowOff>36561</xdr:rowOff>
    </xdr:to>
    <xdr:sp macro="" textlink="">
      <xdr:nvSpPr>
        <xdr:cNvPr id="604" name="フローチャート: 判断 603">
          <a:extLst>
            <a:ext uri="{FF2B5EF4-FFF2-40B4-BE49-F238E27FC236}">
              <a16:creationId xmlns:a16="http://schemas.microsoft.com/office/drawing/2014/main" id="{00000000-0008-0000-0E00-00005C020000}"/>
            </a:ext>
          </a:extLst>
        </xdr:cNvPr>
        <xdr:cNvSpPr/>
      </xdr:nvSpPr>
      <xdr:spPr>
        <a:xfrm>
          <a:off x="18605500" y="10907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134138</xdr:rowOff>
    </xdr:from>
    <xdr:to>
      <xdr:col>116</xdr:col>
      <xdr:colOff>114300</xdr:colOff>
      <xdr:row>64</xdr:row>
      <xdr:rowOff>64288</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22110700" y="1093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83925</xdr:rowOff>
    </xdr:from>
    <xdr:ext cx="469744" cy="259045"/>
    <xdr:sp macro="" textlink="">
      <xdr:nvSpPr>
        <xdr:cNvPr id="611" name="【学校施設】&#10;一人当たり面積該当値テキスト">
          <a:extLst>
            <a:ext uri="{FF2B5EF4-FFF2-40B4-BE49-F238E27FC236}">
              <a16:creationId xmlns:a16="http://schemas.microsoft.com/office/drawing/2014/main" id="{00000000-0008-0000-0E00-000063020000}"/>
            </a:ext>
          </a:extLst>
        </xdr:cNvPr>
        <xdr:cNvSpPr txBox="1"/>
      </xdr:nvSpPr>
      <xdr:spPr>
        <a:xfrm>
          <a:off x="22199600" y="10885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137926</xdr:rowOff>
    </xdr:from>
    <xdr:to>
      <xdr:col>112</xdr:col>
      <xdr:colOff>38100</xdr:colOff>
      <xdr:row>64</xdr:row>
      <xdr:rowOff>68076</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21272500" y="1093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13488</xdr:rowOff>
    </xdr:from>
    <xdr:to>
      <xdr:col>116</xdr:col>
      <xdr:colOff>63500</xdr:colOff>
      <xdr:row>64</xdr:row>
      <xdr:rowOff>17276</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flipV="1">
          <a:off x="21323300" y="10986288"/>
          <a:ext cx="838200" cy="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141289</xdr:rowOff>
    </xdr:from>
    <xdr:to>
      <xdr:col>107</xdr:col>
      <xdr:colOff>101600</xdr:colOff>
      <xdr:row>64</xdr:row>
      <xdr:rowOff>71439</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20383500" y="1094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17276</xdr:rowOff>
    </xdr:from>
    <xdr:to>
      <xdr:col>111</xdr:col>
      <xdr:colOff>177800</xdr:colOff>
      <xdr:row>64</xdr:row>
      <xdr:rowOff>20639</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flipV="1">
          <a:off x="20434300" y="10990076"/>
          <a:ext cx="889000" cy="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144425</xdr:rowOff>
    </xdr:from>
    <xdr:to>
      <xdr:col>102</xdr:col>
      <xdr:colOff>165100</xdr:colOff>
      <xdr:row>64</xdr:row>
      <xdr:rowOff>74575</xdr:rowOff>
    </xdr:to>
    <xdr:sp macro="" textlink="">
      <xdr:nvSpPr>
        <xdr:cNvPr id="616" name="楕円 615">
          <a:extLst>
            <a:ext uri="{FF2B5EF4-FFF2-40B4-BE49-F238E27FC236}">
              <a16:creationId xmlns:a16="http://schemas.microsoft.com/office/drawing/2014/main" id="{00000000-0008-0000-0E00-000068020000}"/>
            </a:ext>
          </a:extLst>
        </xdr:cNvPr>
        <xdr:cNvSpPr/>
      </xdr:nvSpPr>
      <xdr:spPr>
        <a:xfrm>
          <a:off x="19494500" y="109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20639</xdr:rowOff>
    </xdr:from>
    <xdr:to>
      <xdr:col>107</xdr:col>
      <xdr:colOff>50800</xdr:colOff>
      <xdr:row>64</xdr:row>
      <xdr:rowOff>23775</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flipV="1">
          <a:off x="19545300" y="10993439"/>
          <a:ext cx="889000" cy="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146482</xdr:rowOff>
    </xdr:from>
    <xdr:to>
      <xdr:col>98</xdr:col>
      <xdr:colOff>38100</xdr:colOff>
      <xdr:row>64</xdr:row>
      <xdr:rowOff>76632</xdr:rowOff>
    </xdr:to>
    <xdr:sp macro="" textlink="">
      <xdr:nvSpPr>
        <xdr:cNvPr id="618" name="楕円 617">
          <a:extLst>
            <a:ext uri="{FF2B5EF4-FFF2-40B4-BE49-F238E27FC236}">
              <a16:creationId xmlns:a16="http://schemas.microsoft.com/office/drawing/2014/main" id="{00000000-0008-0000-0E00-00006A020000}"/>
            </a:ext>
          </a:extLst>
        </xdr:cNvPr>
        <xdr:cNvSpPr/>
      </xdr:nvSpPr>
      <xdr:spPr>
        <a:xfrm>
          <a:off x="18605500" y="109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23775</xdr:rowOff>
    </xdr:from>
    <xdr:to>
      <xdr:col>102</xdr:col>
      <xdr:colOff>114300</xdr:colOff>
      <xdr:row>64</xdr:row>
      <xdr:rowOff>25832</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flipV="1">
          <a:off x="18656300" y="10996575"/>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58379</xdr:rowOff>
    </xdr:from>
    <xdr:ext cx="469744" cy="259045"/>
    <xdr:sp macro="" textlink="">
      <xdr:nvSpPr>
        <xdr:cNvPr id="620" name="n_1aveValue【学校施設】&#10;一人当たり面積">
          <a:extLst>
            <a:ext uri="{FF2B5EF4-FFF2-40B4-BE49-F238E27FC236}">
              <a16:creationId xmlns:a16="http://schemas.microsoft.com/office/drawing/2014/main" id="{00000000-0008-0000-0E00-00006C020000}"/>
            </a:ext>
          </a:extLst>
        </xdr:cNvPr>
        <xdr:cNvSpPr txBox="1"/>
      </xdr:nvSpPr>
      <xdr:spPr>
        <a:xfrm>
          <a:off x="21075727" y="1068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54428</xdr:rowOff>
    </xdr:from>
    <xdr:ext cx="469744" cy="259045"/>
    <xdr:sp macro="" textlink="">
      <xdr:nvSpPr>
        <xdr:cNvPr id="621" name="n_2aveValue【学校施設】&#10;一人当たり面積">
          <a:extLst>
            <a:ext uri="{FF2B5EF4-FFF2-40B4-BE49-F238E27FC236}">
              <a16:creationId xmlns:a16="http://schemas.microsoft.com/office/drawing/2014/main" id="{00000000-0008-0000-0E00-00006D020000}"/>
            </a:ext>
          </a:extLst>
        </xdr:cNvPr>
        <xdr:cNvSpPr txBox="1"/>
      </xdr:nvSpPr>
      <xdr:spPr>
        <a:xfrm>
          <a:off x="201994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59457</xdr:rowOff>
    </xdr:from>
    <xdr:ext cx="469744" cy="259045"/>
    <xdr:sp macro="" textlink="">
      <xdr:nvSpPr>
        <xdr:cNvPr id="622" name="n_3aveValue【学校施設】&#10;一人当たり面積">
          <a:extLst>
            <a:ext uri="{FF2B5EF4-FFF2-40B4-BE49-F238E27FC236}">
              <a16:creationId xmlns:a16="http://schemas.microsoft.com/office/drawing/2014/main" id="{00000000-0008-0000-0E00-00006E020000}"/>
            </a:ext>
          </a:extLst>
        </xdr:cNvPr>
        <xdr:cNvSpPr txBox="1"/>
      </xdr:nvSpPr>
      <xdr:spPr>
        <a:xfrm>
          <a:off x="19310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53088</xdr:rowOff>
    </xdr:from>
    <xdr:ext cx="469744" cy="259045"/>
    <xdr:sp macro="" textlink="">
      <xdr:nvSpPr>
        <xdr:cNvPr id="623" name="n_4aveValue【学校施設】&#10;一人当たり面積">
          <a:extLst>
            <a:ext uri="{FF2B5EF4-FFF2-40B4-BE49-F238E27FC236}">
              <a16:creationId xmlns:a16="http://schemas.microsoft.com/office/drawing/2014/main" id="{00000000-0008-0000-0E00-00006F020000}"/>
            </a:ext>
          </a:extLst>
        </xdr:cNvPr>
        <xdr:cNvSpPr txBox="1"/>
      </xdr:nvSpPr>
      <xdr:spPr>
        <a:xfrm>
          <a:off x="18421427" y="1068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59203</xdr:rowOff>
    </xdr:from>
    <xdr:ext cx="469744" cy="259045"/>
    <xdr:sp macro="" textlink="">
      <xdr:nvSpPr>
        <xdr:cNvPr id="624" name="n_1mainValue【学校施設】&#10;一人当たり面積">
          <a:extLst>
            <a:ext uri="{FF2B5EF4-FFF2-40B4-BE49-F238E27FC236}">
              <a16:creationId xmlns:a16="http://schemas.microsoft.com/office/drawing/2014/main" id="{00000000-0008-0000-0E00-000070020000}"/>
            </a:ext>
          </a:extLst>
        </xdr:cNvPr>
        <xdr:cNvSpPr txBox="1"/>
      </xdr:nvSpPr>
      <xdr:spPr>
        <a:xfrm>
          <a:off x="21075727" y="1103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62566</xdr:rowOff>
    </xdr:from>
    <xdr:ext cx="469744" cy="259045"/>
    <xdr:sp macro="" textlink="">
      <xdr:nvSpPr>
        <xdr:cNvPr id="625" name="n_2mainValue【学校施設】&#10;一人当たり面積">
          <a:extLst>
            <a:ext uri="{FF2B5EF4-FFF2-40B4-BE49-F238E27FC236}">
              <a16:creationId xmlns:a16="http://schemas.microsoft.com/office/drawing/2014/main" id="{00000000-0008-0000-0E00-000071020000}"/>
            </a:ext>
          </a:extLst>
        </xdr:cNvPr>
        <xdr:cNvSpPr txBox="1"/>
      </xdr:nvSpPr>
      <xdr:spPr>
        <a:xfrm>
          <a:off x="20199427" y="1103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65702</xdr:rowOff>
    </xdr:from>
    <xdr:ext cx="469744" cy="259045"/>
    <xdr:sp macro="" textlink="">
      <xdr:nvSpPr>
        <xdr:cNvPr id="626" name="n_3mainValue【学校施設】&#10;一人当たり面積">
          <a:extLst>
            <a:ext uri="{FF2B5EF4-FFF2-40B4-BE49-F238E27FC236}">
              <a16:creationId xmlns:a16="http://schemas.microsoft.com/office/drawing/2014/main" id="{00000000-0008-0000-0E00-000072020000}"/>
            </a:ext>
          </a:extLst>
        </xdr:cNvPr>
        <xdr:cNvSpPr txBox="1"/>
      </xdr:nvSpPr>
      <xdr:spPr>
        <a:xfrm>
          <a:off x="19310427" y="1103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67759</xdr:rowOff>
    </xdr:from>
    <xdr:ext cx="469744" cy="259045"/>
    <xdr:sp macro="" textlink="">
      <xdr:nvSpPr>
        <xdr:cNvPr id="627" name="n_4mainValue【学校施設】&#10;一人当たり面積">
          <a:extLst>
            <a:ext uri="{FF2B5EF4-FFF2-40B4-BE49-F238E27FC236}">
              <a16:creationId xmlns:a16="http://schemas.microsoft.com/office/drawing/2014/main" id="{00000000-0008-0000-0E00-000073020000}"/>
            </a:ext>
          </a:extLst>
        </xdr:cNvPr>
        <xdr:cNvSpPr txBox="1"/>
      </xdr:nvSpPr>
      <xdr:spPr>
        <a:xfrm>
          <a:off x="18421427" y="1104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00000000-0008-0000-0E00-00008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00000000-0008-0000-0E00-00008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8" name="【公民館】&#10;有形固定資産減価償却率グラフ枠">
          <a:extLst>
            <a:ext uri="{FF2B5EF4-FFF2-40B4-BE49-F238E27FC236}">
              <a16:creationId xmlns:a16="http://schemas.microsoft.com/office/drawing/2014/main" id="{00000000-0008-0000-0E00-00009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46808</xdr:rowOff>
    </xdr:from>
    <xdr:to>
      <xdr:col>85</xdr:col>
      <xdr:colOff>126364</xdr:colOff>
      <xdr:row>109</xdr:row>
      <xdr:rowOff>35379</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flipV="1">
          <a:off x="16318864" y="17191808"/>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70" name="【公民館】&#10;有形固定資産減価償却率最小値テキスト">
          <a:extLst>
            <a:ext uri="{FF2B5EF4-FFF2-40B4-BE49-F238E27FC236}">
              <a16:creationId xmlns:a16="http://schemas.microsoft.com/office/drawing/2014/main" id="{00000000-0008-0000-0E00-00009E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164935</xdr:rowOff>
    </xdr:from>
    <xdr:ext cx="340478" cy="259045"/>
    <xdr:sp macro="" textlink="">
      <xdr:nvSpPr>
        <xdr:cNvPr id="672" name="【公民館】&#10;有形固定資産減価償却率最大値テキスト">
          <a:extLst>
            <a:ext uri="{FF2B5EF4-FFF2-40B4-BE49-F238E27FC236}">
              <a16:creationId xmlns:a16="http://schemas.microsoft.com/office/drawing/2014/main" id="{00000000-0008-0000-0E00-0000A0020000}"/>
            </a:ext>
          </a:extLst>
        </xdr:cNvPr>
        <xdr:cNvSpPr txBox="1"/>
      </xdr:nvSpPr>
      <xdr:spPr>
        <a:xfrm>
          <a:off x="16357600" y="169670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46808</xdr:rowOff>
    </xdr:from>
    <xdr:to>
      <xdr:col>86</xdr:col>
      <xdr:colOff>25400</xdr:colOff>
      <xdr:row>100</xdr:row>
      <xdr:rowOff>46808</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16230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95266</xdr:rowOff>
    </xdr:from>
    <xdr:ext cx="405111" cy="259045"/>
    <xdr:sp macro="" textlink="">
      <xdr:nvSpPr>
        <xdr:cNvPr id="674" name="【公民館】&#10;有形固定資産減価償却率平均値テキスト">
          <a:extLst>
            <a:ext uri="{FF2B5EF4-FFF2-40B4-BE49-F238E27FC236}">
              <a16:creationId xmlns:a16="http://schemas.microsoft.com/office/drawing/2014/main" id="{00000000-0008-0000-0E00-0000A2020000}"/>
            </a:ext>
          </a:extLst>
        </xdr:cNvPr>
        <xdr:cNvSpPr txBox="1"/>
      </xdr:nvSpPr>
      <xdr:spPr>
        <a:xfrm>
          <a:off x="16357600" y="1809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675" name="フローチャート: 判断 674">
          <a:extLst>
            <a:ext uri="{FF2B5EF4-FFF2-40B4-BE49-F238E27FC236}">
              <a16:creationId xmlns:a16="http://schemas.microsoft.com/office/drawing/2014/main" id="{00000000-0008-0000-0E00-0000A3020000}"/>
            </a:ext>
          </a:extLst>
        </xdr:cNvPr>
        <xdr:cNvSpPr/>
      </xdr:nvSpPr>
      <xdr:spPr>
        <a:xfrm>
          <a:off x="16268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58057</xdr:rowOff>
    </xdr:from>
    <xdr:to>
      <xdr:col>81</xdr:col>
      <xdr:colOff>101600</xdr:colOff>
      <xdr:row>105</xdr:row>
      <xdr:rowOff>159657</xdr:rowOff>
    </xdr:to>
    <xdr:sp macro="" textlink="">
      <xdr:nvSpPr>
        <xdr:cNvPr id="676" name="フローチャート: 判断 675">
          <a:extLst>
            <a:ext uri="{FF2B5EF4-FFF2-40B4-BE49-F238E27FC236}">
              <a16:creationId xmlns:a16="http://schemas.microsoft.com/office/drawing/2014/main" id="{00000000-0008-0000-0E00-0000A4020000}"/>
            </a:ext>
          </a:extLst>
        </xdr:cNvPr>
        <xdr:cNvSpPr/>
      </xdr:nvSpPr>
      <xdr:spPr>
        <a:xfrm>
          <a:off x="15430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677" name="フローチャート: 判断 676">
          <a:extLst>
            <a:ext uri="{FF2B5EF4-FFF2-40B4-BE49-F238E27FC236}">
              <a16:creationId xmlns:a16="http://schemas.microsoft.com/office/drawing/2014/main" id="{00000000-0008-0000-0E00-0000A5020000}"/>
            </a:ext>
          </a:extLst>
        </xdr:cNvPr>
        <xdr:cNvSpPr/>
      </xdr:nvSpPr>
      <xdr:spPr>
        <a:xfrm>
          <a:off x="14541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678" name="フローチャート: 判断 677">
          <a:extLst>
            <a:ext uri="{FF2B5EF4-FFF2-40B4-BE49-F238E27FC236}">
              <a16:creationId xmlns:a16="http://schemas.microsoft.com/office/drawing/2014/main" id="{00000000-0008-0000-0E00-0000A6020000}"/>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138068</xdr:rowOff>
    </xdr:from>
    <xdr:to>
      <xdr:col>67</xdr:col>
      <xdr:colOff>101600</xdr:colOff>
      <xdr:row>106</xdr:row>
      <xdr:rowOff>68218</xdr:rowOff>
    </xdr:to>
    <xdr:sp macro="" textlink="">
      <xdr:nvSpPr>
        <xdr:cNvPr id="679" name="フローチャート: 判断 678">
          <a:extLst>
            <a:ext uri="{FF2B5EF4-FFF2-40B4-BE49-F238E27FC236}">
              <a16:creationId xmlns:a16="http://schemas.microsoft.com/office/drawing/2014/main" id="{00000000-0008-0000-0E00-0000A7020000}"/>
            </a:ext>
          </a:extLst>
        </xdr:cNvPr>
        <xdr:cNvSpPr/>
      </xdr:nvSpPr>
      <xdr:spPr>
        <a:xfrm>
          <a:off x="127635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54792</xdr:rowOff>
    </xdr:from>
    <xdr:to>
      <xdr:col>85</xdr:col>
      <xdr:colOff>177800</xdr:colOff>
      <xdr:row>105</xdr:row>
      <xdr:rowOff>156392</xdr:rowOff>
    </xdr:to>
    <xdr:sp macro="" textlink="">
      <xdr:nvSpPr>
        <xdr:cNvPr id="685" name="楕円 684">
          <a:extLst>
            <a:ext uri="{FF2B5EF4-FFF2-40B4-BE49-F238E27FC236}">
              <a16:creationId xmlns:a16="http://schemas.microsoft.com/office/drawing/2014/main" id="{00000000-0008-0000-0E00-0000AD020000}"/>
            </a:ext>
          </a:extLst>
        </xdr:cNvPr>
        <xdr:cNvSpPr/>
      </xdr:nvSpPr>
      <xdr:spPr>
        <a:xfrm>
          <a:off x="16268700" y="180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77669</xdr:rowOff>
    </xdr:from>
    <xdr:ext cx="405111" cy="259045"/>
    <xdr:sp macro="" textlink="">
      <xdr:nvSpPr>
        <xdr:cNvPr id="686" name="【公民館】&#10;有形固定資産減価償却率該当値テキスト">
          <a:extLst>
            <a:ext uri="{FF2B5EF4-FFF2-40B4-BE49-F238E27FC236}">
              <a16:creationId xmlns:a16="http://schemas.microsoft.com/office/drawing/2014/main" id="{00000000-0008-0000-0E00-0000AE020000}"/>
            </a:ext>
          </a:extLst>
        </xdr:cNvPr>
        <xdr:cNvSpPr txBox="1"/>
      </xdr:nvSpPr>
      <xdr:spPr>
        <a:xfrm>
          <a:off x="16357600" y="17908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165826</xdr:rowOff>
    </xdr:from>
    <xdr:to>
      <xdr:col>81</xdr:col>
      <xdr:colOff>101600</xdr:colOff>
      <xdr:row>106</xdr:row>
      <xdr:rowOff>95976</xdr:rowOff>
    </xdr:to>
    <xdr:sp macro="" textlink="">
      <xdr:nvSpPr>
        <xdr:cNvPr id="687" name="楕円 686">
          <a:extLst>
            <a:ext uri="{FF2B5EF4-FFF2-40B4-BE49-F238E27FC236}">
              <a16:creationId xmlns:a16="http://schemas.microsoft.com/office/drawing/2014/main" id="{00000000-0008-0000-0E00-0000AF020000}"/>
            </a:ext>
          </a:extLst>
        </xdr:cNvPr>
        <xdr:cNvSpPr/>
      </xdr:nvSpPr>
      <xdr:spPr>
        <a:xfrm>
          <a:off x="15430500" y="181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105592</xdr:rowOff>
    </xdr:from>
    <xdr:to>
      <xdr:col>85</xdr:col>
      <xdr:colOff>127000</xdr:colOff>
      <xdr:row>106</xdr:row>
      <xdr:rowOff>45176</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flipV="1">
          <a:off x="15481300" y="18107842"/>
          <a:ext cx="8382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20501</xdr:rowOff>
    </xdr:from>
    <xdr:to>
      <xdr:col>76</xdr:col>
      <xdr:colOff>165100</xdr:colOff>
      <xdr:row>106</xdr:row>
      <xdr:rowOff>122101</xdr:rowOff>
    </xdr:to>
    <xdr:sp macro="" textlink="">
      <xdr:nvSpPr>
        <xdr:cNvPr id="689" name="楕円 688">
          <a:extLst>
            <a:ext uri="{FF2B5EF4-FFF2-40B4-BE49-F238E27FC236}">
              <a16:creationId xmlns:a16="http://schemas.microsoft.com/office/drawing/2014/main" id="{00000000-0008-0000-0E00-0000B1020000}"/>
            </a:ext>
          </a:extLst>
        </xdr:cNvPr>
        <xdr:cNvSpPr/>
      </xdr:nvSpPr>
      <xdr:spPr>
        <a:xfrm>
          <a:off x="145415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45176</xdr:rowOff>
    </xdr:from>
    <xdr:to>
      <xdr:col>81</xdr:col>
      <xdr:colOff>50800</xdr:colOff>
      <xdr:row>106</xdr:row>
      <xdr:rowOff>71301</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flipV="1">
          <a:off x="14592300" y="1821887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159294</xdr:rowOff>
    </xdr:from>
    <xdr:to>
      <xdr:col>72</xdr:col>
      <xdr:colOff>38100</xdr:colOff>
      <xdr:row>106</xdr:row>
      <xdr:rowOff>89444</xdr:rowOff>
    </xdr:to>
    <xdr:sp macro="" textlink="">
      <xdr:nvSpPr>
        <xdr:cNvPr id="691" name="楕円 690">
          <a:extLst>
            <a:ext uri="{FF2B5EF4-FFF2-40B4-BE49-F238E27FC236}">
              <a16:creationId xmlns:a16="http://schemas.microsoft.com/office/drawing/2014/main" id="{00000000-0008-0000-0E00-0000B3020000}"/>
            </a:ext>
          </a:extLst>
        </xdr:cNvPr>
        <xdr:cNvSpPr/>
      </xdr:nvSpPr>
      <xdr:spPr>
        <a:xfrm>
          <a:off x="13652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38644</xdr:rowOff>
    </xdr:from>
    <xdr:to>
      <xdr:col>76</xdr:col>
      <xdr:colOff>114300</xdr:colOff>
      <xdr:row>106</xdr:row>
      <xdr:rowOff>71301</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3703300" y="1821234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9071</xdr:rowOff>
    </xdr:from>
    <xdr:to>
      <xdr:col>67</xdr:col>
      <xdr:colOff>101600</xdr:colOff>
      <xdr:row>106</xdr:row>
      <xdr:rowOff>110671</xdr:rowOff>
    </xdr:to>
    <xdr:sp macro="" textlink="">
      <xdr:nvSpPr>
        <xdr:cNvPr id="693" name="楕円 692">
          <a:extLst>
            <a:ext uri="{FF2B5EF4-FFF2-40B4-BE49-F238E27FC236}">
              <a16:creationId xmlns:a16="http://schemas.microsoft.com/office/drawing/2014/main" id="{00000000-0008-0000-0E00-0000B5020000}"/>
            </a:ext>
          </a:extLst>
        </xdr:cNvPr>
        <xdr:cNvSpPr/>
      </xdr:nvSpPr>
      <xdr:spPr>
        <a:xfrm>
          <a:off x="12763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38644</xdr:rowOff>
    </xdr:from>
    <xdr:to>
      <xdr:col>71</xdr:col>
      <xdr:colOff>177800</xdr:colOff>
      <xdr:row>106</xdr:row>
      <xdr:rowOff>59871</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flipV="1">
          <a:off x="12814300" y="1821234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4734</xdr:rowOff>
    </xdr:from>
    <xdr:ext cx="405111" cy="259045"/>
    <xdr:sp macro="" textlink="">
      <xdr:nvSpPr>
        <xdr:cNvPr id="695" name="n_1aveValue【公民館】&#10;有形固定資産減価償却率">
          <a:extLst>
            <a:ext uri="{FF2B5EF4-FFF2-40B4-BE49-F238E27FC236}">
              <a16:creationId xmlns:a16="http://schemas.microsoft.com/office/drawing/2014/main" id="{00000000-0008-0000-0E00-0000B7020000}"/>
            </a:ext>
          </a:extLst>
        </xdr:cNvPr>
        <xdr:cNvSpPr txBox="1"/>
      </xdr:nvSpPr>
      <xdr:spPr>
        <a:xfrm>
          <a:off x="152660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161489</xdr:rowOff>
    </xdr:from>
    <xdr:ext cx="405111" cy="259045"/>
    <xdr:sp macro="" textlink="">
      <xdr:nvSpPr>
        <xdr:cNvPr id="696" name="n_2aveValue【公民館】&#10;有形固定資産減価償却率">
          <a:extLst>
            <a:ext uri="{FF2B5EF4-FFF2-40B4-BE49-F238E27FC236}">
              <a16:creationId xmlns:a16="http://schemas.microsoft.com/office/drawing/2014/main" id="{00000000-0008-0000-0E00-0000B8020000}"/>
            </a:ext>
          </a:extLst>
        </xdr:cNvPr>
        <xdr:cNvSpPr txBox="1"/>
      </xdr:nvSpPr>
      <xdr:spPr>
        <a:xfrm>
          <a:off x="14389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697" name="n_3aveValue【公民館】&#10;有形固定資産減価償却率">
          <a:extLst>
            <a:ext uri="{FF2B5EF4-FFF2-40B4-BE49-F238E27FC236}">
              <a16:creationId xmlns:a16="http://schemas.microsoft.com/office/drawing/2014/main" id="{00000000-0008-0000-0E00-0000B9020000}"/>
            </a:ext>
          </a:extLst>
        </xdr:cNvPr>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84745</xdr:rowOff>
    </xdr:from>
    <xdr:ext cx="405111" cy="259045"/>
    <xdr:sp macro="" textlink="">
      <xdr:nvSpPr>
        <xdr:cNvPr id="698" name="n_4aveValue【公民館】&#10;有形固定資産減価償却率">
          <a:extLst>
            <a:ext uri="{FF2B5EF4-FFF2-40B4-BE49-F238E27FC236}">
              <a16:creationId xmlns:a16="http://schemas.microsoft.com/office/drawing/2014/main" id="{00000000-0008-0000-0E00-0000BA020000}"/>
            </a:ext>
          </a:extLst>
        </xdr:cNvPr>
        <xdr:cNvSpPr txBox="1"/>
      </xdr:nvSpPr>
      <xdr:spPr>
        <a:xfrm>
          <a:off x="12611744" y="17915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87103</xdr:rowOff>
    </xdr:from>
    <xdr:ext cx="405111" cy="259045"/>
    <xdr:sp macro="" textlink="">
      <xdr:nvSpPr>
        <xdr:cNvPr id="699" name="n_1mainValue【公民館】&#10;有形固定資産減価償却率">
          <a:extLst>
            <a:ext uri="{FF2B5EF4-FFF2-40B4-BE49-F238E27FC236}">
              <a16:creationId xmlns:a16="http://schemas.microsoft.com/office/drawing/2014/main" id="{00000000-0008-0000-0E00-0000BB020000}"/>
            </a:ext>
          </a:extLst>
        </xdr:cNvPr>
        <xdr:cNvSpPr txBox="1"/>
      </xdr:nvSpPr>
      <xdr:spPr>
        <a:xfrm>
          <a:off x="15266044" y="1826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113228</xdr:rowOff>
    </xdr:from>
    <xdr:ext cx="405111" cy="259045"/>
    <xdr:sp macro="" textlink="">
      <xdr:nvSpPr>
        <xdr:cNvPr id="700" name="n_2mainValue【公民館】&#10;有形固定資産減価償却率">
          <a:extLst>
            <a:ext uri="{FF2B5EF4-FFF2-40B4-BE49-F238E27FC236}">
              <a16:creationId xmlns:a16="http://schemas.microsoft.com/office/drawing/2014/main" id="{00000000-0008-0000-0E00-0000BC020000}"/>
            </a:ext>
          </a:extLst>
        </xdr:cNvPr>
        <xdr:cNvSpPr txBox="1"/>
      </xdr:nvSpPr>
      <xdr:spPr>
        <a:xfrm>
          <a:off x="14389744" y="1828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80571</xdr:rowOff>
    </xdr:from>
    <xdr:ext cx="405111" cy="259045"/>
    <xdr:sp macro="" textlink="">
      <xdr:nvSpPr>
        <xdr:cNvPr id="701" name="n_3mainValue【公民館】&#10;有形固定資産減価償却率">
          <a:extLst>
            <a:ext uri="{FF2B5EF4-FFF2-40B4-BE49-F238E27FC236}">
              <a16:creationId xmlns:a16="http://schemas.microsoft.com/office/drawing/2014/main" id="{00000000-0008-0000-0E00-0000BD020000}"/>
            </a:ext>
          </a:extLst>
        </xdr:cNvPr>
        <xdr:cNvSpPr txBox="1"/>
      </xdr:nvSpPr>
      <xdr:spPr>
        <a:xfrm>
          <a:off x="13500744" y="1825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101798</xdr:rowOff>
    </xdr:from>
    <xdr:ext cx="405111" cy="259045"/>
    <xdr:sp macro="" textlink="">
      <xdr:nvSpPr>
        <xdr:cNvPr id="702" name="n_4mainValue【公民館】&#10;有形固定資産減価償却率">
          <a:extLst>
            <a:ext uri="{FF2B5EF4-FFF2-40B4-BE49-F238E27FC236}">
              <a16:creationId xmlns:a16="http://schemas.microsoft.com/office/drawing/2014/main" id="{00000000-0008-0000-0E00-0000BE020000}"/>
            </a:ext>
          </a:extLst>
        </xdr:cNvPr>
        <xdr:cNvSpPr txBox="1"/>
      </xdr:nvSpPr>
      <xdr:spPr>
        <a:xfrm>
          <a:off x="12611744"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4" name="正方形/長方形 703">
          <a:extLst>
            <a:ext uri="{FF2B5EF4-FFF2-40B4-BE49-F238E27FC236}">
              <a16:creationId xmlns:a16="http://schemas.microsoft.com/office/drawing/2014/main" id="{00000000-0008-0000-0E00-0000C0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5" name="正方形/長方形 704">
          <a:extLst>
            <a:ext uri="{FF2B5EF4-FFF2-40B4-BE49-F238E27FC236}">
              <a16:creationId xmlns:a16="http://schemas.microsoft.com/office/drawing/2014/main" id="{00000000-0008-0000-0E00-0000C1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6" name="正方形/長方形 705">
          <a:extLst>
            <a:ext uri="{FF2B5EF4-FFF2-40B4-BE49-F238E27FC236}">
              <a16:creationId xmlns:a16="http://schemas.microsoft.com/office/drawing/2014/main" id="{00000000-0008-0000-0E00-0000C2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7" name="正方形/長方形 706">
          <a:extLst>
            <a:ext uri="{FF2B5EF4-FFF2-40B4-BE49-F238E27FC236}">
              <a16:creationId xmlns:a16="http://schemas.microsoft.com/office/drawing/2014/main" id="{00000000-0008-0000-0E00-0000C3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8" name="正方形/長方形 707">
          <a:extLst>
            <a:ext uri="{FF2B5EF4-FFF2-40B4-BE49-F238E27FC236}">
              <a16:creationId xmlns:a16="http://schemas.microsoft.com/office/drawing/2014/main" id="{00000000-0008-0000-0E00-0000C4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9" name="正方形/長方形 708">
          <a:extLst>
            <a:ext uri="{FF2B5EF4-FFF2-40B4-BE49-F238E27FC236}">
              <a16:creationId xmlns:a16="http://schemas.microsoft.com/office/drawing/2014/main" id="{00000000-0008-0000-0E00-0000C5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0" name="正方形/長方形 709">
          <a:extLst>
            <a:ext uri="{FF2B5EF4-FFF2-40B4-BE49-F238E27FC236}">
              <a16:creationId xmlns:a16="http://schemas.microsoft.com/office/drawing/2014/main" id="{00000000-0008-0000-0E00-0000C6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4" name="テキスト ボックス 723">
          <a:extLst>
            <a:ext uri="{FF2B5EF4-FFF2-40B4-BE49-F238E27FC236}">
              <a16:creationId xmlns:a16="http://schemas.microsoft.com/office/drawing/2014/main" id="{00000000-0008-0000-0E00-0000D4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a:extLst>
            <a:ext uri="{FF2B5EF4-FFF2-40B4-BE49-F238E27FC236}">
              <a16:creationId xmlns:a16="http://schemas.microsoft.com/office/drawing/2014/main" id="{00000000-0008-0000-0E00-0000D5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38328</xdr:rowOff>
    </xdr:from>
    <xdr:to>
      <xdr:col>116</xdr:col>
      <xdr:colOff>62864</xdr:colOff>
      <xdr:row>108</xdr:row>
      <xdr:rowOff>150343</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flipV="1">
          <a:off x="22160864" y="17354778"/>
          <a:ext cx="0" cy="1312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154170</xdr:rowOff>
    </xdr:from>
    <xdr:ext cx="469744" cy="259045"/>
    <xdr:sp macro="" textlink="">
      <xdr:nvSpPr>
        <xdr:cNvPr id="727" name="【公民館】&#10;一人当たり面積最小値テキスト">
          <a:extLst>
            <a:ext uri="{FF2B5EF4-FFF2-40B4-BE49-F238E27FC236}">
              <a16:creationId xmlns:a16="http://schemas.microsoft.com/office/drawing/2014/main" id="{00000000-0008-0000-0E00-0000D7020000}"/>
            </a:ext>
          </a:extLst>
        </xdr:cNvPr>
        <xdr:cNvSpPr txBox="1"/>
      </xdr:nvSpPr>
      <xdr:spPr>
        <a:xfrm>
          <a:off x="22199600" y="186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150343</xdr:rowOff>
    </xdr:from>
    <xdr:to>
      <xdr:col>116</xdr:col>
      <xdr:colOff>152400</xdr:colOff>
      <xdr:row>108</xdr:row>
      <xdr:rowOff>150343</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a:off x="22072600" y="1866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156455</xdr:rowOff>
    </xdr:from>
    <xdr:ext cx="534377" cy="259045"/>
    <xdr:sp macro="" textlink="">
      <xdr:nvSpPr>
        <xdr:cNvPr id="729" name="【公民館】&#10;一人当たり面積最大値テキスト">
          <a:extLst>
            <a:ext uri="{FF2B5EF4-FFF2-40B4-BE49-F238E27FC236}">
              <a16:creationId xmlns:a16="http://schemas.microsoft.com/office/drawing/2014/main" id="{00000000-0008-0000-0E00-0000D9020000}"/>
            </a:ext>
          </a:extLst>
        </xdr:cNvPr>
        <xdr:cNvSpPr txBox="1"/>
      </xdr:nvSpPr>
      <xdr:spPr>
        <a:xfrm>
          <a:off x="22199600" y="1713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38328</xdr:rowOff>
    </xdr:from>
    <xdr:to>
      <xdr:col>116</xdr:col>
      <xdr:colOff>152400</xdr:colOff>
      <xdr:row>101</xdr:row>
      <xdr:rowOff>38328</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a:off x="22072600" y="17354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49877</xdr:rowOff>
    </xdr:from>
    <xdr:ext cx="469744" cy="259045"/>
    <xdr:sp macro="" textlink="">
      <xdr:nvSpPr>
        <xdr:cNvPr id="731" name="【公民館】&#10;一人当たり面積平均値テキスト">
          <a:extLst>
            <a:ext uri="{FF2B5EF4-FFF2-40B4-BE49-F238E27FC236}">
              <a16:creationId xmlns:a16="http://schemas.microsoft.com/office/drawing/2014/main" id="{00000000-0008-0000-0E00-0000DB020000}"/>
            </a:ext>
          </a:extLst>
        </xdr:cNvPr>
        <xdr:cNvSpPr txBox="1"/>
      </xdr:nvSpPr>
      <xdr:spPr>
        <a:xfrm>
          <a:off x="22199600" y="18395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27000</xdr:rowOff>
    </xdr:from>
    <xdr:to>
      <xdr:col>116</xdr:col>
      <xdr:colOff>114300</xdr:colOff>
      <xdr:row>108</xdr:row>
      <xdr:rowOff>128600</xdr:rowOff>
    </xdr:to>
    <xdr:sp macro="" textlink="">
      <xdr:nvSpPr>
        <xdr:cNvPr id="732" name="フローチャート: 判断 731">
          <a:extLst>
            <a:ext uri="{FF2B5EF4-FFF2-40B4-BE49-F238E27FC236}">
              <a16:creationId xmlns:a16="http://schemas.microsoft.com/office/drawing/2014/main" id="{00000000-0008-0000-0E00-0000DC020000}"/>
            </a:ext>
          </a:extLst>
        </xdr:cNvPr>
        <xdr:cNvSpPr/>
      </xdr:nvSpPr>
      <xdr:spPr>
        <a:xfrm>
          <a:off x="22110700" y="185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21971</xdr:rowOff>
    </xdr:from>
    <xdr:to>
      <xdr:col>112</xdr:col>
      <xdr:colOff>38100</xdr:colOff>
      <xdr:row>108</xdr:row>
      <xdr:rowOff>123571</xdr:rowOff>
    </xdr:to>
    <xdr:sp macro="" textlink="">
      <xdr:nvSpPr>
        <xdr:cNvPr id="733" name="フローチャート: 判断 732">
          <a:extLst>
            <a:ext uri="{FF2B5EF4-FFF2-40B4-BE49-F238E27FC236}">
              <a16:creationId xmlns:a16="http://schemas.microsoft.com/office/drawing/2014/main" id="{00000000-0008-0000-0E00-0000DD020000}"/>
            </a:ext>
          </a:extLst>
        </xdr:cNvPr>
        <xdr:cNvSpPr/>
      </xdr:nvSpPr>
      <xdr:spPr>
        <a:xfrm>
          <a:off x="21272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26009</xdr:rowOff>
    </xdr:from>
    <xdr:to>
      <xdr:col>107</xdr:col>
      <xdr:colOff>101600</xdr:colOff>
      <xdr:row>108</xdr:row>
      <xdr:rowOff>127609</xdr:rowOff>
    </xdr:to>
    <xdr:sp macro="" textlink="">
      <xdr:nvSpPr>
        <xdr:cNvPr id="734" name="フローチャート: 判断 733">
          <a:extLst>
            <a:ext uri="{FF2B5EF4-FFF2-40B4-BE49-F238E27FC236}">
              <a16:creationId xmlns:a16="http://schemas.microsoft.com/office/drawing/2014/main" id="{00000000-0008-0000-0E00-0000DE020000}"/>
            </a:ext>
          </a:extLst>
        </xdr:cNvPr>
        <xdr:cNvSpPr/>
      </xdr:nvSpPr>
      <xdr:spPr>
        <a:xfrm>
          <a:off x="20383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37897</xdr:rowOff>
    </xdr:from>
    <xdr:to>
      <xdr:col>102</xdr:col>
      <xdr:colOff>165100</xdr:colOff>
      <xdr:row>108</xdr:row>
      <xdr:rowOff>139497</xdr:rowOff>
    </xdr:to>
    <xdr:sp macro="" textlink="">
      <xdr:nvSpPr>
        <xdr:cNvPr id="735" name="フローチャート: 判断 734">
          <a:extLst>
            <a:ext uri="{FF2B5EF4-FFF2-40B4-BE49-F238E27FC236}">
              <a16:creationId xmlns:a16="http://schemas.microsoft.com/office/drawing/2014/main" id="{00000000-0008-0000-0E00-0000DF020000}"/>
            </a:ext>
          </a:extLst>
        </xdr:cNvPr>
        <xdr:cNvSpPr/>
      </xdr:nvSpPr>
      <xdr:spPr>
        <a:xfrm>
          <a:off x="19494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36830</xdr:rowOff>
    </xdr:from>
    <xdr:to>
      <xdr:col>98</xdr:col>
      <xdr:colOff>38100</xdr:colOff>
      <xdr:row>108</xdr:row>
      <xdr:rowOff>138430</xdr:rowOff>
    </xdr:to>
    <xdr:sp macro="" textlink="">
      <xdr:nvSpPr>
        <xdr:cNvPr id="736" name="フローチャート: 判断 735">
          <a:extLst>
            <a:ext uri="{FF2B5EF4-FFF2-40B4-BE49-F238E27FC236}">
              <a16:creationId xmlns:a16="http://schemas.microsoft.com/office/drawing/2014/main" id="{00000000-0008-0000-0E00-0000E0020000}"/>
            </a:ext>
          </a:extLst>
        </xdr:cNvPr>
        <xdr:cNvSpPr/>
      </xdr:nvSpPr>
      <xdr:spPr>
        <a:xfrm>
          <a:off x="18605500" y="185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E00-0000E3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0000000-0008-0000-0E00-0000E5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75464</xdr:rowOff>
    </xdr:from>
    <xdr:to>
      <xdr:col>116</xdr:col>
      <xdr:colOff>114300</xdr:colOff>
      <xdr:row>109</xdr:row>
      <xdr:rowOff>5614</xdr:rowOff>
    </xdr:to>
    <xdr:sp macro="" textlink="">
      <xdr:nvSpPr>
        <xdr:cNvPr id="742" name="楕円 741">
          <a:extLst>
            <a:ext uri="{FF2B5EF4-FFF2-40B4-BE49-F238E27FC236}">
              <a16:creationId xmlns:a16="http://schemas.microsoft.com/office/drawing/2014/main" id="{00000000-0008-0000-0E00-0000E6020000}"/>
            </a:ext>
          </a:extLst>
        </xdr:cNvPr>
        <xdr:cNvSpPr/>
      </xdr:nvSpPr>
      <xdr:spPr>
        <a:xfrm>
          <a:off x="22110700" y="1859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5428</xdr:rowOff>
    </xdr:from>
    <xdr:ext cx="469744" cy="259045"/>
    <xdr:sp macro="" textlink="">
      <xdr:nvSpPr>
        <xdr:cNvPr id="743" name="【公民館】&#10;一人当たり面積該当値テキスト">
          <a:extLst>
            <a:ext uri="{FF2B5EF4-FFF2-40B4-BE49-F238E27FC236}">
              <a16:creationId xmlns:a16="http://schemas.microsoft.com/office/drawing/2014/main" id="{00000000-0008-0000-0E00-0000E7020000}"/>
            </a:ext>
          </a:extLst>
        </xdr:cNvPr>
        <xdr:cNvSpPr txBox="1"/>
      </xdr:nvSpPr>
      <xdr:spPr>
        <a:xfrm>
          <a:off x="22199600" y="18522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76378</xdr:rowOff>
    </xdr:from>
    <xdr:to>
      <xdr:col>112</xdr:col>
      <xdr:colOff>38100</xdr:colOff>
      <xdr:row>109</xdr:row>
      <xdr:rowOff>6528</xdr:rowOff>
    </xdr:to>
    <xdr:sp macro="" textlink="">
      <xdr:nvSpPr>
        <xdr:cNvPr id="744" name="楕円 743">
          <a:extLst>
            <a:ext uri="{FF2B5EF4-FFF2-40B4-BE49-F238E27FC236}">
              <a16:creationId xmlns:a16="http://schemas.microsoft.com/office/drawing/2014/main" id="{00000000-0008-0000-0E00-0000E8020000}"/>
            </a:ext>
          </a:extLst>
        </xdr:cNvPr>
        <xdr:cNvSpPr/>
      </xdr:nvSpPr>
      <xdr:spPr>
        <a:xfrm>
          <a:off x="21272500" y="1859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126264</xdr:rowOff>
    </xdr:from>
    <xdr:to>
      <xdr:col>116</xdr:col>
      <xdr:colOff>63500</xdr:colOff>
      <xdr:row>108</xdr:row>
      <xdr:rowOff>127178</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flipV="1">
          <a:off x="21323300" y="18642864"/>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77064</xdr:rowOff>
    </xdr:from>
    <xdr:to>
      <xdr:col>107</xdr:col>
      <xdr:colOff>101600</xdr:colOff>
      <xdr:row>109</xdr:row>
      <xdr:rowOff>7214</xdr:rowOff>
    </xdr:to>
    <xdr:sp macro="" textlink="">
      <xdr:nvSpPr>
        <xdr:cNvPr id="746" name="楕円 745">
          <a:extLst>
            <a:ext uri="{FF2B5EF4-FFF2-40B4-BE49-F238E27FC236}">
              <a16:creationId xmlns:a16="http://schemas.microsoft.com/office/drawing/2014/main" id="{00000000-0008-0000-0E00-0000EA020000}"/>
            </a:ext>
          </a:extLst>
        </xdr:cNvPr>
        <xdr:cNvSpPr/>
      </xdr:nvSpPr>
      <xdr:spPr>
        <a:xfrm>
          <a:off x="20383500" y="1859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127178</xdr:rowOff>
    </xdr:from>
    <xdr:to>
      <xdr:col>111</xdr:col>
      <xdr:colOff>177800</xdr:colOff>
      <xdr:row>108</xdr:row>
      <xdr:rowOff>127864</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flipV="1">
          <a:off x="20434300" y="18643778"/>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77826</xdr:rowOff>
    </xdr:from>
    <xdr:to>
      <xdr:col>102</xdr:col>
      <xdr:colOff>165100</xdr:colOff>
      <xdr:row>109</xdr:row>
      <xdr:rowOff>7976</xdr:rowOff>
    </xdr:to>
    <xdr:sp macro="" textlink="">
      <xdr:nvSpPr>
        <xdr:cNvPr id="748" name="楕円 747">
          <a:extLst>
            <a:ext uri="{FF2B5EF4-FFF2-40B4-BE49-F238E27FC236}">
              <a16:creationId xmlns:a16="http://schemas.microsoft.com/office/drawing/2014/main" id="{00000000-0008-0000-0E00-0000EC020000}"/>
            </a:ext>
          </a:extLst>
        </xdr:cNvPr>
        <xdr:cNvSpPr/>
      </xdr:nvSpPr>
      <xdr:spPr>
        <a:xfrm>
          <a:off x="19494500" y="1859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127864</xdr:rowOff>
    </xdr:from>
    <xdr:to>
      <xdr:col>107</xdr:col>
      <xdr:colOff>50800</xdr:colOff>
      <xdr:row>108</xdr:row>
      <xdr:rowOff>128626</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flipV="1">
          <a:off x="19545300" y="1864446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78282</xdr:rowOff>
    </xdr:from>
    <xdr:to>
      <xdr:col>98</xdr:col>
      <xdr:colOff>38100</xdr:colOff>
      <xdr:row>109</xdr:row>
      <xdr:rowOff>8432</xdr:rowOff>
    </xdr:to>
    <xdr:sp macro="" textlink="">
      <xdr:nvSpPr>
        <xdr:cNvPr id="750" name="楕円 749">
          <a:extLst>
            <a:ext uri="{FF2B5EF4-FFF2-40B4-BE49-F238E27FC236}">
              <a16:creationId xmlns:a16="http://schemas.microsoft.com/office/drawing/2014/main" id="{00000000-0008-0000-0E00-0000EE020000}"/>
            </a:ext>
          </a:extLst>
        </xdr:cNvPr>
        <xdr:cNvSpPr/>
      </xdr:nvSpPr>
      <xdr:spPr>
        <a:xfrm>
          <a:off x="18605500" y="1859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128626</xdr:rowOff>
    </xdr:from>
    <xdr:to>
      <xdr:col>102</xdr:col>
      <xdr:colOff>114300</xdr:colOff>
      <xdr:row>108</xdr:row>
      <xdr:rowOff>129082</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flipV="1">
          <a:off x="18656300" y="18645226"/>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140098</xdr:rowOff>
    </xdr:from>
    <xdr:ext cx="469744" cy="259045"/>
    <xdr:sp macro="" textlink="">
      <xdr:nvSpPr>
        <xdr:cNvPr id="752" name="n_1aveValue【公民館】&#10;一人当たり面積">
          <a:extLst>
            <a:ext uri="{FF2B5EF4-FFF2-40B4-BE49-F238E27FC236}">
              <a16:creationId xmlns:a16="http://schemas.microsoft.com/office/drawing/2014/main" id="{00000000-0008-0000-0E00-0000F0020000}"/>
            </a:ext>
          </a:extLst>
        </xdr:cNvPr>
        <xdr:cNvSpPr txBox="1"/>
      </xdr:nvSpPr>
      <xdr:spPr>
        <a:xfrm>
          <a:off x="210757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144136</xdr:rowOff>
    </xdr:from>
    <xdr:ext cx="469744" cy="259045"/>
    <xdr:sp macro="" textlink="">
      <xdr:nvSpPr>
        <xdr:cNvPr id="753" name="n_2aveValue【公民館】&#10;一人当たり面積">
          <a:extLst>
            <a:ext uri="{FF2B5EF4-FFF2-40B4-BE49-F238E27FC236}">
              <a16:creationId xmlns:a16="http://schemas.microsoft.com/office/drawing/2014/main" id="{00000000-0008-0000-0E00-0000F1020000}"/>
            </a:ext>
          </a:extLst>
        </xdr:cNvPr>
        <xdr:cNvSpPr txBox="1"/>
      </xdr:nvSpPr>
      <xdr:spPr>
        <a:xfrm>
          <a:off x="20199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156024</xdr:rowOff>
    </xdr:from>
    <xdr:ext cx="469744" cy="259045"/>
    <xdr:sp macro="" textlink="">
      <xdr:nvSpPr>
        <xdr:cNvPr id="754" name="n_3aveValue【公民館】&#10;一人当たり面積">
          <a:extLst>
            <a:ext uri="{FF2B5EF4-FFF2-40B4-BE49-F238E27FC236}">
              <a16:creationId xmlns:a16="http://schemas.microsoft.com/office/drawing/2014/main" id="{00000000-0008-0000-0E00-0000F2020000}"/>
            </a:ext>
          </a:extLst>
        </xdr:cNvPr>
        <xdr:cNvSpPr txBox="1"/>
      </xdr:nvSpPr>
      <xdr:spPr>
        <a:xfrm>
          <a:off x="19310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154957</xdr:rowOff>
    </xdr:from>
    <xdr:ext cx="469744" cy="259045"/>
    <xdr:sp macro="" textlink="">
      <xdr:nvSpPr>
        <xdr:cNvPr id="755" name="n_4aveValue【公民館】&#10;一人当たり面積">
          <a:extLst>
            <a:ext uri="{FF2B5EF4-FFF2-40B4-BE49-F238E27FC236}">
              <a16:creationId xmlns:a16="http://schemas.microsoft.com/office/drawing/2014/main" id="{00000000-0008-0000-0E00-0000F3020000}"/>
            </a:ext>
          </a:extLst>
        </xdr:cNvPr>
        <xdr:cNvSpPr txBox="1"/>
      </xdr:nvSpPr>
      <xdr:spPr>
        <a:xfrm>
          <a:off x="18421427" y="183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169105</xdr:rowOff>
    </xdr:from>
    <xdr:ext cx="469744" cy="259045"/>
    <xdr:sp macro="" textlink="">
      <xdr:nvSpPr>
        <xdr:cNvPr id="756" name="n_1mainValue【公民館】&#10;一人当たり面積">
          <a:extLst>
            <a:ext uri="{FF2B5EF4-FFF2-40B4-BE49-F238E27FC236}">
              <a16:creationId xmlns:a16="http://schemas.microsoft.com/office/drawing/2014/main" id="{00000000-0008-0000-0E00-0000F4020000}"/>
            </a:ext>
          </a:extLst>
        </xdr:cNvPr>
        <xdr:cNvSpPr txBox="1"/>
      </xdr:nvSpPr>
      <xdr:spPr>
        <a:xfrm>
          <a:off x="21075727" y="18685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169791</xdr:rowOff>
    </xdr:from>
    <xdr:ext cx="469744" cy="259045"/>
    <xdr:sp macro="" textlink="">
      <xdr:nvSpPr>
        <xdr:cNvPr id="757" name="n_2mainValue【公民館】&#10;一人当たり面積">
          <a:extLst>
            <a:ext uri="{FF2B5EF4-FFF2-40B4-BE49-F238E27FC236}">
              <a16:creationId xmlns:a16="http://schemas.microsoft.com/office/drawing/2014/main" id="{00000000-0008-0000-0E00-0000F5020000}"/>
            </a:ext>
          </a:extLst>
        </xdr:cNvPr>
        <xdr:cNvSpPr txBox="1"/>
      </xdr:nvSpPr>
      <xdr:spPr>
        <a:xfrm>
          <a:off x="20199427" y="1868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170553</xdr:rowOff>
    </xdr:from>
    <xdr:ext cx="469744" cy="259045"/>
    <xdr:sp macro="" textlink="">
      <xdr:nvSpPr>
        <xdr:cNvPr id="758" name="n_3mainValue【公民館】&#10;一人当たり面積">
          <a:extLst>
            <a:ext uri="{FF2B5EF4-FFF2-40B4-BE49-F238E27FC236}">
              <a16:creationId xmlns:a16="http://schemas.microsoft.com/office/drawing/2014/main" id="{00000000-0008-0000-0E00-0000F6020000}"/>
            </a:ext>
          </a:extLst>
        </xdr:cNvPr>
        <xdr:cNvSpPr txBox="1"/>
      </xdr:nvSpPr>
      <xdr:spPr>
        <a:xfrm>
          <a:off x="19310427" y="18687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171009</xdr:rowOff>
    </xdr:from>
    <xdr:ext cx="469744" cy="259045"/>
    <xdr:sp macro="" textlink="">
      <xdr:nvSpPr>
        <xdr:cNvPr id="759" name="n_4mainValue【公民館】&#10;一人当たり面積">
          <a:extLst>
            <a:ext uri="{FF2B5EF4-FFF2-40B4-BE49-F238E27FC236}">
              <a16:creationId xmlns:a16="http://schemas.microsoft.com/office/drawing/2014/main" id="{00000000-0008-0000-0E00-0000F7020000}"/>
            </a:ext>
          </a:extLst>
        </xdr:cNvPr>
        <xdr:cNvSpPr txBox="1"/>
      </xdr:nvSpPr>
      <xdr:spPr>
        <a:xfrm>
          <a:off x="18421427" y="18687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00000000-0008-0000-0E00-0000F8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00000000-0008-0000-0E00-0000F9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00000000-0008-0000-0E00-0000FA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度決算を見ると公営住宅や保育所、学校施設において、有形固定資産償却率が類似団体平均より高い数値となっている。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公営住宅については、老朽化した物件の取り壊し、払い下げ等を行い、施設の更新を図る。</a:t>
          </a:r>
          <a:endParaRPr lang="ja-JP" altLang="ja-JP" sz="1400">
            <a:effectLst/>
          </a:endParaRPr>
        </a:p>
        <a:p>
          <a:r>
            <a:rPr kumimoji="1" lang="ja-JP" altLang="ja-JP" sz="1100">
              <a:solidFill>
                <a:schemeClr val="dk1"/>
              </a:solidFill>
              <a:effectLst/>
              <a:latin typeface="+mn-lt"/>
              <a:ea typeface="+mn-ea"/>
              <a:cs typeface="+mn-cs"/>
            </a:rPr>
            <a:t>学校施設については、少子化により町内の児童・生徒数は減少する一方であり、令和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現在の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小中学校を</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校の</a:t>
          </a:r>
          <a:r>
            <a:rPr kumimoji="1" lang="ja-JP" altLang="ja-JP" sz="1100">
              <a:solidFill>
                <a:schemeClr val="dk1"/>
              </a:solidFill>
              <a:effectLst/>
              <a:latin typeface="+mn-lt"/>
              <a:ea typeface="+mn-ea"/>
              <a:cs typeface="+mn-cs"/>
            </a:rPr>
            <a:t>義務教育学校に</a:t>
          </a:r>
          <a:r>
            <a:rPr kumimoji="1" lang="ja-JP" altLang="en-US" sz="1100">
              <a:solidFill>
                <a:schemeClr val="dk1"/>
              </a:solidFill>
              <a:effectLst/>
              <a:latin typeface="+mn-lt"/>
              <a:ea typeface="+mn-ea"/>
              <a:cs typeface="+mn-cs"/>
            </a:rPr>
            <a:t>統合</a:t>
          </a:r>
          <a:r>
            <a:rPr kumimoji="1" lang="ja-JP" altLang="ja-JP" sz="1100">
              <a:solidFill>
                <a:schemeClr val="dk1"/>
              </a:solidFill>
              <a:effectLst/>
              <a:latin typeface="+mn-lt"/>
              <a:ea typeface="+mn-ea"/>
              <a:cs typeface="+mn-cs"/>
            </a:rPr>
            <a:t>する。今後、校舎の統廃合・大規模改修が予定されているので、動向次第で償却率の大幅な変動が予想される。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3,054
3,026
133.98
3,575,786
3,292,083
281,728
2,073,077
2,893,510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00000000-0008-0000-0F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00000000-0008-0000-0F00-000039000000}"/>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00000000-0008-0000-0F00-00003B000000}"/>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49547</xdr:rowOff>
    </xdr:from>
    <xdr:ext cx="405111" cy="259045"/>
    <xdr:sp macro="" textlink="">
      <xdr:nvSpPr>
        <xdr:cNvPr id="61" name="【図書館】&#10;有形固定資産減価償却率平均値テキスト">
          <a:extLst>
            <a:ext uri="{FF2B5EF4-FFF2-40B4-BE49-F238E27FC236}">
              <a16:creationId xmlns:a16="http://schemas.microsoft.com/office/drawing/2014/main" id="{00000000-0008-0000-0F00-00003D000000}"/>
            </a:ext>
          </a:extLst>
        </xdr:cNvPr>
        <xdr:cNvSpPr txBox="1"/>
      </xdr:nvSpPr>
      <xdr:spPr>
        <a:xfrm>
          <a:off x="4673600" y="622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26670</xdr:rowOff>
    </xdr:from>
    <xdr:to>
      <xdr:col>20</xdr:col>
      <xdr:colOff>38100</xdr:colOff>
      <xdr:row>36</xdr:row>
      <xdr:rowOff>128270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3746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166370</xdr:rowOff>
    </xdr:from>
    <xdr:to>
      <xdr:col>15</xdr:col>
      <xdr:colOff>101600</xdr:colOff>
      <xdr:row>36</xdr:row>
      <xdr:rowOff>96520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2857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74930</xdr:rowOff>
    </xdr:from>
    <xdr:to>
      <xdr:col>10</xdr:col>
      <xdr:colOff>165100</xdr:colOff>
      <xdr:row>37</xdr:row>
      <xdr:rowOff>5080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1968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91440</xdr:rowOff>
    </xdr:from>
    <xdr:to>
      <xdr:col>6</xdr:col>
      <xdr:colOff>38100</xdr:colOff>
      <xdr:row>36</xdr:row>
      <xdr:rowOff>21590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079500" y="609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22860</xdr:rowOff>
    </xdr:from>
    <xdr:to>
      <xdr:col>24</xdr:col>
      <xdr:colOff>114300</xdr:colOff>
      <xdr:row>36</xdr:row>
      <xdr:rowOff>124460</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45847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45737</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F00-000049000000}"/>
            </a:ext>
          </a:extLst>
        </xdr:cNvPr>
        <xdr:cNvSpPr txBox="1"/>
      </xdr:nvSpPr>
      <xdr:spPr>
        <a:xfrm>
          <a:off x="4673600" y="6046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29210</xdr:rowOff>
    </xdr:from>
    <xdr:to>
      <xdr:col>20</xdr:col>
      <xdr:colOff>38100</xdr:colOff>
      <xdr:row>36</xdr:row>
      <xdr:rowOff>130810</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7465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73660</xdr:rowOff>
    </xdr:from>
    <xdr:to>
      <xdr:col>24</xdr:col>
      <xdr:colOff>63500</xdr:colOff>
      <xdr:row>36</xdr:row>
      <xdr:rowOff>80010</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flipV="1">
          <a:off x="3797300" y="624586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49530</xdr:rowOff>
    </xdr:from>
    <xdr:to>
      <xdr:col>15</xdr:col>
      <xdr:colOff>101600</xdr:colOff>
      <xdr:row>36</xdr:row>
      <xdr:rowOff>151130</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857500" y="62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80010</xdr:rowOff>
    </xdr:from>
    <xdr:to>
      <xdr:col>19</xdr:col>
      <xdr:colOff>177800</xdr:colOff>
      <xdr:row>36</xdr:row>
      <xdr:rowOff>100330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flipV="1">
          <a:off x="2908300" y="625221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24130</xdr:rowOff>
    </xdr:from>
    <xdr:to>
      <xdr:col>10</xdr:col>
      <xdr:colOff>165100</xdr:colOff>
      <xdr:row>36</xdr:row>
      <xdr:rowOff>125730</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1968500" y="619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74930</xdr:rowOff>
    </xdr:from>
    <xdr:to>
      <xdr:col>15</xdr:col>
      <xdr:colOff>50800</xdr:colOff>
      <xdr:row>36</xdr:row>
      <xdr:rowOff>100330</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019300" y="624713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157480</xdr:rowOff>
    </xdr:from>
    <xdr:to>
      <xdr:col>6</xdr:col>
      <xdr:colOff>38100</xdr:colOff>
      <xdr:row>36</xdr:row>
      <xdr:rowOff>87630</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079500" y="615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36830</xdr:rowOff>
    </xdr:from>
    <xdr:to>
      <xdr:col>10</xdr:col>
      <xdr:colOff>114300</xdr:colOff>
      <xdr:row>36</xdr:row>
      <xdr:rowOff>74930</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1130300" y="62090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144797</xdr:rowOff>
    </xdr:from>
    <xdr:ext cx="405111" cy="259045"/>
    <xdr:sp macro="" textlink="">
      <xdr:nvSpPr>
        <xdr:cNvPr id="82" name="n_1aveValue【図書館】&#10;有形固定資産減価償却率">
          <a:extLst>
            <a:ext uri="{FF2B5EF4-FFF2-40B4-BE49-F238E27FC236}">
              <a16:creationId xmlns:a16="http://schemas.microsoft.com/office/drawing/2014/main" id="{00000000-0008-0000-0F00-000052000000}"/>
            </a:ext>
          </a:extLst>
        </xdr:cNvPr>
        <xdr:cNvSpPr txBox="1"/>
      </xdr:nvSpPr>
      <xdr:spPr>
        <a:xfrm>
          <a:off x="3582044" y="597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113047</xdr:rowOff>
    </xdr:from>
    <xdr:ext cx="405111" cy="259045"/>
    <xdr:sp macro="" textlink="">
      <xdr:nvSpPr>
        <xdr:cNvPr id="83" name="n_2aveValue【図書館】&#10;有形固定資産減価償却率">
          <a:extLst>
            <a:ext uri="{FF2B5EF4-FFF2-40B4-BE49-F238E27FC236}">
              <a16:creationId xmlns:a16="http://schemas.microsoft.com/office/drawing/2014/main" id="{00000000-0008-0000-0F00-000053000000}"/>
            </a:ext>
          </a:extLst>
        </xdr:cNvPr>
        <xdr:cNvSpPr txBox="1"/>
      </xdr:nvSpPr>
      <xdr:spPr>
        <a:xfrm>
          <a:off x="27057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167657</xdr:rowOff>
    </xdr:from>
    <xdr:ext cx="405111" cy="259045"/>
    <xdr:sp macro="" textlink="">
      <xdr:nvSpPr>
        <xdr:cNvPr id="84" name="n_3aveValue【図書館】&#10;有形固定資産減価償却率">
          <a:extLst>
            <a:ext uri="{FF2B5EF4-FFF2-40B4-BE49-F238E27FC236}">
              <a16:creationId xmlns:a16="http://schemas.microsoft.com/office/drawing/2014/main" id="{00000000-0008-0000-0F00-000054000000}"/>
            </a:ext>
          </a:extLst>
        </xdr:cNvPr>
        <xdr:cNvSpPr txBox="1"/>
      </xdr:nvSpPr>
      <xdr:spPr>
        <a:xfrm>
          <a:off x="1816744" y="633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38117</xdr:rowOff>
    </xdr:from>
    <xdr:ext cx="405111" cy="259045"/>
    <xdr:sp macro="" textlink="">
      <xdr:nvSpPr>
        <xdr:cNvPr id="85" name="n_4aveValue【図書館】&#10;有形固定資産減価償却率">
          <a:extLst>
            <a:ext uri="{FF2B5EF4-FFF2-40B4-BE49-F238E27FC236}">
              <a16:creationId xmlns:a16="http://schemas.microsoft.com/office/drawing/2014/main" id="{00000000-0008-0000-0F00-000055000000}"/>
            </a:ext>
          </a:extLst>
        </xdr:cNvPr>
        <xdr:cNvSpPr txBox="1"/>
      </xdr:nvSpPr>
      <xdr:spPr>
        <a:xfrm>
          <a:off x="927744" y="5867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121937</xdr:rowOff>
    </xdr:from>
    <xdr:ext cx="405111" cy="259045"/>
    <xdr:sp macro="" textlink="">
      <xdr:nvSpPr>
        <xdr:cNvPr id="86" name="n_1mainValue【図書館】&#10;有形固定資産減価償却率">
          <a:extLst>
            <a:ext uri="{FF2B5EF4-FFF2-40B4-BE49-F238E27FC236}">
              <a16:creationId xmlns:a16="http://schemas.microsoft.com/office/drawing/2014/main" id="{00000000-0008-0000-0F00-000056000000}"/>
            </a:ext>
          </a:extLst>
        </xdr:cNvPr>
        <xdr:cNvSpPr txBox="1"/>
      </xdr:nvSpPr>
      <xdr:spPr>
        <a:xfrm>
          <a:off x="3582044" y="6294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142257</xdr:rowOff>
    </xdr:from>
    <xdr:ext cx="405111" cy="259045"/>
    <xdr:sp macro="" textlink="">
      <xdr:nvSpPr>
        <xdr:cNvPr id="87" name="n_2mainValue【図書館】&#10;有形固定資産減価償却率">
          <a:extLst>
            <a:ext uri="{FF2B5EF4-FFF2-40B4-BE49-F238E27FC236}">
              <a16:creationId xmlns:a16="http://schemas.microsoft.com/office/drawing/2014/main" id="{00000000-0008-0000-0F00-000057000000}"/>
            </a:ext>
          </a:extLst>
        </xdr:cNvPr>
        <xdr:cNvSpPr txBox="1"/>
      </xdr:nvSpPr>
      <xdr:spPr>
        <a:xfrm>
          <a:off x="2705744" y="6314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142257</xdr:rowOff>
    </xdr:from>
    <xdr:ext cx="405111" cy="259045"/>
    <xdr:sp macro="" textlink="">
      <xdr:nvSpPr>
        <xdr:cNvPr id="88" name="n_3mainValue【図書館】&#10;有形固定資産減価償却率">
          <a:extLst>
            <a:ext uri="{FF2B5EF4-FFF2-40B4-BE49-F238E27FC236}">
              <a16:creationId xmlns:a16="http://schemas.microsoft.com/office/drawing/2014/main" id="{00000000-0008-0000-0F00-000058000000}"/>
            </a:ext>
          </a:extLst>
        </xdr:cNvPr>
        <xdr:cNvSpPr txBox="1"/>
      </xdr:nvSpPr>
      <xdr:spPr>
        <a:xfrm>
          <a:off x="1816744" y="5971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78757</xdr:rowOff>
    </xdr:from>
    <xdr:ext cx="405111" cy="259045"/>
    <xdr:sp macro="" textlink="">
      <xdr:nvSpPr>
        <xdr:cNvPr id="89" name="n_4mainValue【図書館】&#10;有形固定資産減価償却率">
          <a:extLst>
            <a:ext uri="{FF2B5EF4-FFF2-40B4-BE49-F238E27FC236}">
              <a16:creationId xmlns:a16="http://schemas.microsoft.com/office/drawing/2014/main" id="{00000000-0008-0000-0F00-000059000000}"/>
            </a:ext>
          </a:extLst>
        </xdr:cNvPr>
        <xdr:cNvSpPr txBox="1"/>
      </xdr:nvSpPr>
      <xdr:spPr>
        <a:xfrm>
          <a:off x="927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F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41</xdr:row>
      <xdr:rowOff>169545</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flipV="1">
          <a:off x="10476865" y="590550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1922</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F00-000072000000}"/>
            </a:ext>
          </a:extLst>
        </xdr:cNvPr>
        <xdr:cNvSpPr txBox="1"/>
      </xdr:nvSpPr>
      <xdr:spPr>
        <a:xfrm>
          <a:off x="10515600" y="720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169545</xdr:rowOff>
    </xdr:from>
    <xdr:to>
      <xdr:col>55</xdr:col>
      <xdr:colOff>88900</xdr:colOff>
      <xdr:row>41</xdr:row>
      <xdr:rowOff>169545</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F00-000074000000}"/>
            </a:ext>
          </a:extLst>
        </xdr:cNvPr>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73042</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F00-000076000000}"/>
            </a:ext>
          </a:extLst>
        </xdr:cNvPr>
        <xdr:cNvSpPr txBox="1"/>
      </xdr:nvSpPr>
      <xdr:spPr>
        <a:xfrm>
          <a:off x="10515600" y="6588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50165</xdr:rowOff>
    </xdr:from>
    <xdr:to>
      <xdr:col>55</xdr:col>
      <xdr:colOff>50800</xdr:colOff>
      <xdr:row>39</xdr:row>
      <xdr:rowOff>151765</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10426700" y="673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59690</xdr:rowOff>
    </xdr:from>
    <xdr:to>
      <xdr:col>50</xdr:col>
      <xdr:colOff>165100</xdr:colOff>
      <xdr:row>39</xdr:row>
      <xdr:rowOff>161290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9588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80645</xdr:rowOff>
    </xdr:from>
    <xdr:to>
      <xdr:col>46</xdr:col>
      <xdr:colOff>38100</xdr:colOff>
      <xdr:row>40</xdr:row>
      <xdr:rowOff>10795</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8699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113030</xdr:rowOff>
    </xdr:from>
    <xdr:to>
      <xdr:col>41</xdr:col>
      <xdr:colOff>101600</xdr:colOff>
      <xdr:row>40</xdr:row>
      <xdr:rowOff>43180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7810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xdr:rowOff>
    </xdr:from>
    <xdr:to>
      <xdr:col>36</xdr:col>
      <xdr:colOff>165100</xdr:colOff>
      <xdr:row>39</xdr:row>
      <xdr:rowOff>104140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6921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59690</xdr:rowOff>
    </xdr:from>
    <xdr:to>
      <xdr:col>55</xdr:col>
      <xdr:colOff>50800</xdr:colOff>
      <xdr:row>39</xdr:row>
      <xdr:rowOff>161290</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10426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38117</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F00-000082000000}"/>
            </a:ext>
          </a:extLst>
        </xdr:cNvPr>
        <xdr:cNvSpPr txBox="1"/>
      </xdr:nvSpPr>
      <xdr:spPr>
        <a:xfrm>
          <a:off x="10515600"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74930</xdr:rowOff>
    </xdr:from>
    <xdr:to>
      <xdr:col>50</xdr:col>
      <xdr:colOff>165100</xdr:colOff>
      <xdr:row>40</xdr:row>
      <xdr:rowOff>5080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5885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110490</xdr:rowOff>
    </xdr:from>
    <xdr:to>
      <xdr:col>55</xdr:col>
      <xdr:colOff>0</xdr:colOff>
      <xdr:row>39</xdr:row>
      <xdr:rowOff>125730</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flipV="1">
          <a:off x="9639300" y="67970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86360</xdr:rowOff>
    </xdr:from>
    <xdr:to>
      <xdr:col>46</xdr:col>
      <xdr:colOff>38100</xdr:colOff>
      <xdr:row>40</xdr:row>
      <xdr:rowOff>16510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699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125730</xdr:rowOff>
    </xdr:from>
    <xdr:to>
      <xdr:col>50</xdr:col>
      <xdr:colOff>114300</xdr:colOff>
      <xdr:row>39</xdr:row>
      <xdr:rowOff>137160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8750300" y="68122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99695</xdr:rowOff>
    </xdr:from>
    <xdr:to>
      <xdr:col>41</xdr:col>
      <xdr:colOff>101600</xdr:colOff>
      <xdr:row>40</xdr:row>
      <xdr:rowOff>29845</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810500" y="67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137160</xdr:rowOff>
    </xdr:from>
    <xdr:to>
      <xdr:col>45</xdr:col>
      <xdr:colOff>177800</xdr:colOff>
      <xdr:row>39</xdr:row>
      <xdr:rowOff>150495</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7861300" y="682371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107315</xdr:rowOff>
    </xdr:from>
    <xdr:to>
      <xdr:col>36</xdr:col>
      <xdr:colOff>165100</xdr:colOff>
      <xdr:row>40</xdr:row>
      <xdr:rowOff>37465</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921500" y="67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150495</xdr:rowOff>
    </xdr:from>
    <xdr:to>
      <xdr:col>41</xdr:col>
      <xdr:colOff>50800</xdr:colOff>
      <xdr:row>39</xdr:row>
      <xdr:rowOff>158115</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6972300" y="683704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6367</xdr:rowOff>
    </xdr:from>
    <xdr:ext cx="469744" cy="259045"/>
    <xdr:sp macro="" textlink="">
      <xdr:nvSpPr>
        <xdr:cNvPr id="139" name="n_1aveValue【図書館】&#10;一人当たり面積">
          <a:extLst>
            <a:ext uri="{FF2B5EF4-FFF2-40B4-BE49-F238E27FC236}">
              <a16:creationId xmlns:a16="http://schemas.microsoft.com/office/drawing/2014/main" id="{00000000-0008-0000-0F00-00008B000000}"/>
            </a:ext>
          </a:extLst>
        </xdr:cNvPr>
        <xdr:cNvSpPr txBox="1"/>
      </xdr:nvSpPr>
      <xdr:spPr>
        <a:xfrm>
          <a:off x="9391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27322</xdr:rowOff>
    </xdr:from>
    <xdr:ext cx="469744" cy="259045"/>
    <xdr:sp macro="" textlink="">
      <xdr:nvSpPr>
        <xdr:cNvPr id="140" name="n_2aveValue【図書館】&#10;一人当たり面積">
          <a:extLst>
            <a:ext uri="{FF2B5EF4-FFF2-40B4-BE49-F238E27FC236}">
              <a16:creationId xmlns:a16="http://schemas.microsoft.com/office/drawing/2014/main" id="{00000000-0008-0000-0F00-00008C000000}"/>
            </a:ext>
          </a:extLst>
        </xdr:cNvPr>
        <xdr:cNvSpPr txBox="1"/>
      </xdr:nvSpPr>
      <xdr:spPr>
        <a:xfrm>
          <a:off x="8515427" y="654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34307</xdr:rowOff>
    </xdr:from>
    <xdr:ext cx="469744" cy="259045"/>
    <xdr:sp macro="" textlink="">
      <xdr:nvSpPr>
        <xdr:cNvPr id="141" name="n_3aveValue【図書館】&#10;一人当たり面積">
          <a:extLst>
            <a:ext uri="{FF2B5EF4-FFF2-40B4-BE49-F238E27FC236}">
              <a16:creationId xmlns:a16="http://schemas.microsoft.com/office/drawing/2014/main" id="{00000000-0008-0000-0F00-00008D000000}"/>
            </a:ext>
          </a:extLst>
        </xdr:cNvPr>
        <xdr:cNvSpPr txBox="1"/>
      </xdr:nvSpPr>
      <xdr:spPr>
        <a:xfrm>
          <a:off x="7626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120667</xdr:rowOff>
    </xdr:from>
    <xdr:ext cx="469744" cy="259045"/>
    <xdr:sp macro="" textlink="">
      <xdr:nvSpPr>
        <xdr:cNvPr id="142" name="n_4aveValue【図書館】&#10;一人当たり面積">
          <a:extLst>
            <a:ext uri="{FF2B5EF4-FFF2-40B4-BE49-F238E27FC236}">
              <a16:creationId xmlns:a16="http://schemas.microsoft.com/office/drawing/2014/main" id="{00000000-0008-0000-0F00-00008E000000}"/>
            </a:ext>
          </a:extLst>
        </xdr:cNvPr>
        <xdr:cNvSpPr txBox="1"/>
      </xdr:nvSpPr>
      <xdr:spPr>
        <a:xfrm>
          <a:off x="6737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167657</xdr:rowOff>
    </xdr:from>
    <xdr:ext cx="469744" cy="259045"/>
    <xdr:sp macro="" textlink="">
      <xdr:nvSpPr>
        <xdr:cNvPr id="143" name="n_1mainValue【図書館】&#10;一人当たり面積">
          <a:extLst>
            <a:ext uri="{FF2B5EF4-FFF2-40B4-BE49-F238E27FC236}">
              <a16:creationId xmlns:a16="http://schemas.microsoft.com/office/drawing/2014/main" id="{00000000-0008-0000-0F00-00008F000000}"/>
            </a:ext>
          </a:extLst>
        </xdr:cNvPr>
        <xdr:cNvSpPr txBox="1"/>
      </xdr:nvSpPr>
      <xdr:spPr>
        <a:xfrm>
          <a:off x="9391727" y="68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7637</xdr:rowOff>
    </xdr:from>
    <xdr:ext cx="469744" cy="259045"/>
    <xdr:sp macro="" textlink="">
      <xdr:nvSpPr>
        <xdr:cNvPr id="144" name="n_2mainValue【図書館】&#10;一人当たり面積">
          <a:extLst>
            <a:ext uri="{FF2B5EF4-FFF2-40B4-BE49-F238E27FC236}">
              <a16:creationId xmlns:a16="http://schemas.microsoft.com/office/drawing/2014/main" id="{00000000-0008-0000-0F00-000090000000}"/>
            </a:ext>
          </a:extLst>
        </xdr:cNvPr>
        <xdr:cNvSpPr txBox="1"/>
      </xdr:nvSpPr>
      <xdr:spPr>
        <a:xfrm>
          <a:off x="8515427" y="686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46372</xdr:rowOff>
    </xdr:from>
    <xdr:ext cx="469744" cy="259045"/>
    <xdr:sp macro="" textlink="">
      <xdr:nvSpPr>
        <xdr:cNvPr id="145" name="n_3mainValue【図書館】&#10;一人当たり面積">
          <a:extLst>
            <a:ext uri="{FF2B5EF4-FFF2-40B4-BE49-F238E27FC236}">
              <a16:creationId xmlns:a16="http://schemas.microsoft.com/office/drawing/2014/main" id="{00000000-0008-0000-0F00-000091000000}"/>
            </a:ext>
          </a:extLst>
        </xdr:cNvPr>
        <xdr:cNvSpPr txBox="1"/>
      </xdr:nvSpPr>
      <xdr:spPr>
        <a:xfrm>
          <a:off x="7626427" y="656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28592</xdr:rowOff>
    </xdr:from>
    <xdr:ext cx="469744" cy="259045"/>
    <xdr:sp macro="" textlink="">
      <xdr:nvSpPr>
        <xdr:cNvPr id="146" name="n_4mainValue【図書館】&#10;一人当たり面積">
          <a:extLst>
            <a:ext uri="{FF2B5EF4-FFF2-40B4-BE49-F238E27FC236}">
              <a16:creationId xmlns:a16="http://schemas.microsoft.com/office/drawing/2014/main" id="{00000000-0008-0000-0F00-000092000000}"/>
            </a:ext>
          </a:extLst>
        </xdr:cNvPr>
        <xdr:cNvSpPr txBox="1"/>
      </xdr:nvSpPr>
      <xdr:spPr>
        <a:xfrm>
          <a:off x="6737427" y="688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00000000-0008-0000-0F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00000000-0008-0000-0F00-0000AD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00000000-0008-0000-0F00-0000AF000000}"/>
            </a:ext>
          </a:extLst>
        </xdr:cNvPr>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140261</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00000000-0008-0000-0F00-0000B1000000}"/>
            </a:ext>
          </a:extLst>
        </xdr:cNvPr>
        <xdr:cNvSpPr txBox="1"/>
      </xdr:nvSpPr>
      <xdr:spPr>
        <a:xfrm>
          <a:off x="4673600" y="10427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156573</xdr:rowOff>
    </xdr:from>
    <xdr:to>
      <xdr:col>6</xdr:col>
      <xdr:colOff>38100</xdr:colOff>
      <xdr:row>61</xdr:row>
      <xdr:rowOff>86723</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079500" y="1044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79828</xdr:rowOff>
    </xdr:from>
    <xdr:to>
      <xdr:col>24</xdr:col>
      <xdr:colOff>114300</xdr:colOff>
      <xdr:row>65</xdr:row>
      <xdr:rowOff>9978</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45847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166205</xdr:rowOff>
    </xdr:from>
    <xdr:ext cx="469744" cy="259045"/>
    <xdr:sp macro="" textlink="">
      <xdr:nvSpPr>
        <xdr:cNvPr id="189" name="【体育館・プール】&#10;有形固定資産減価償却率該当値テキスト">
          <a:extLst>
            <a:ext uri="{FF2B5EF4-FFF2-40B4-BE49-F238E27FC236}">
              <a16:creationId xmlns:a16="http://schemas.microsoft.com/office/drawing/2014/main" id="{00000000-0008-0000-0F00-0000BD000000}"/>
            </a:ext>
          </a:extLst>
        </xdr:cNvPr>
        <xdr:cNvSpPr txBox="1"/>
      </xdr:nvSpPr>
      <xdr:spPr>
        <a:xfrm>
          <a:off x="4673600" y="1096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79828</xdr:rowOff>
    </xdr:from>
    <xdr:to>
      <xdr:col>20</xdr:col>
      <xdr:colOff>38100</xdr:colOff>
      <xdr:row>65</xdr:row>
      <xdr:rowOff>9978</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3746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130628</xdr:rowOff>
    </xdr:from>
    <xdr:to>
      <xdr:col>24</xdr:col>
      <xdr:colOff>63500</xdr:colOff>
      <xdr:row>64</xdr:row>
      <xdr:rowOff>130628</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3797300" y="1110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65133</xdr:rowOff>
    </xdr:from>
    <xdr:to>
      <xdr:col>15</xdr:col>
      <xdr:colOff>101600</xdr:colOff>
      <xdr:row>64</xdr:row>
      <xdr:rowOff>166733</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2857500" y="1103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115933</xdr:rowOff>
    </xdr:from>
    <xdr:to>
      <xdr:col>19</xdr:col>
      <xdr:colOff>177800</xdr:colOff>
      <xdr:row>64</xdr:row>
      <xdr:rowOff>130628</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2908300" y="1108873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19413</xdr:rowOff>
    </xdr:from>
    <xdr:to>
      <xdr:col>10</xdr:col>
      <xdr:colOff>165100</xdr:colOff>
      <xdr:row>64</xdr:row>
      <xdr:rowOff>121013</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1968500" y="1099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70213</xdr:rowOff>
    </xdr:from>
    <xdr:to>
      <xdr:col>15</xdr:col>
      <xdr:colOff>50800</xdr:colOff>
      <xdr:row>64</xdr:row>
      <xdr:rowOff>115933</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2019300" y="1104301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97790</xdr:rowOff>
    </xdr:from>
    <xdr:to>
      <xdr:col>6</xdr:col>
      <xdr:colOff>38100</xdr:colOff>
      <xdr:row>64</xdr:row>
      <xdr:rowOff>27940</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079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148590</xdr:rowOff>
    </xdr:from>
    <xdr:to>
      <xdr:col>10</xdr:col>
      <xdr:colOff>114300</xdr:colOff>
      <xdr:row>64</xdr:row>
      <xdr:rowOff>70213</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1130300" y="10949940"/>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39568</xdr:rowOff>
    </xdr:from>
    <xdr:ext cx="405111" cy="259045"/>
    <xdr:sp macro="" textlink="">
      <xdr:nvSpPr>
        <xdr:cNvPr id="198" name="n_1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3582044" y="10326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155501</xdr:rowOff>
    </xdr:from>
    <xdr:ext cx="405111" cy="259045"/>
    <xdr:sp macro="" textlink="">
      <xdr:nvSpPr>
        <xdr:cNvPr id="199" name="n_2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2705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152236</xdr:rowOff>
    </xdr:from>
    <xdr:ext cx="405111" cy="259045"/>
    <xdr:sp macro="" textlink="">
      <xdr:nvSpPr>
        <xdr:cNvPr id="200" name="n_3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1816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103250</xdr:rowOff>
    </xdr:from>
    <xdr:ext cx="405111" cy="259045"/>
    <xdr:sp macro="" textlink="">
      <xdr:nvSpPr>
        <xdr:cNvPr id="201" name="n_4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927744" y="1021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65</xdr:row>
      <xdr:rowOff>1105</xdr:rowOff>
    </xdr:from>
    <xdr:ext cx="469744" cy="259045"/>
    <xdr:sp macro="" textlink="">
      <xdr:nvSpPr>
        <xdr:cNvPr id="202" name="n_1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35497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157860</xdr:rowOff>
    </xdr:from>
    <xdr:ext cx="405111" cy="259045"/>
    <xdr:sp macro="" textlink="">
      <xdr:nvSpPr>
        <xdr:cNvPr id="203" name="n_2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2705744" y="11130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112140</xdr:rowOff>
    </xdr:from>
    <xdr:ext cx="405111" cy="259045"/>
    <xdr:sp macro="" textlink="">
      <xdr:nvSpPr>
        <xdr:cNvPr id="204" name="n_3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1816744" y="1108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19067</xdr:rowOff>
    </xdr:from>
    <xdr:ext cx="405111" cy="259045"/>
    <xdr:sp macro="" textlink="">
      <xdr:nvSpPr>
        <xdr:cNvPr id="205" name="n_4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927744"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F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F00-0000E8000000}"/>
            </a:ext>
          </a:extLst>
        </xdr:cNvPr>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F00-0000EA000000}"/>
            </a:ext>
          </a:extLst>
        </xdr:cNvPr>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107441</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F00-0000EC000000}"/>
            </a:ext>
          </a:extLst>
        </xdr:cNvPr>
        <xdr:cNvSpPr txBox="1"/>
      </xdr:nvSpPr>
      <xdr:spPr>
        <a:xfrm>
          <a:off x="10515600" y="10737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72317</xdr:rowOff>
    </xdr:from>
    <xdr:to>
      <xdr:col>36</xdr:col>
      <xdr:colOff>165100</xdr:colOff>
      <xdr:row>64</xdr:row>
      <xdr:rowOff>2467</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6921500" y="1087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59255</xdr:rowOff>
    </xdr:from>
    <xdr:to>
      <xdr:col>55</xdr:col>
      <xdr:colOff>50800</xdr:colOff>
      <xdr:row>64</xdr:row>
      <xdr:rowOff>160855</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10426700" y="1103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145632</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F00-0000F8000000}"/>
            </a:ext>
          </a:extLst>
        </xdr:cNvPr>
        <xdr:cNvSpPr txBox="1"/>
      </xdr:nvSpPr>
      <xdr:spPr>
        <a:xfrm>
          <a:off x="10515600" y="10946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59908</xdr:rowOff>
    </xdr:from>
    <xdr:to>
      <xdr:col>50</xdr:col>
      <xdr:colOff>165100</xdr:colOff>
      <xdr:row>64</xdr:row>
      <xdr:rowOff>161508</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9588500" y="1103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110055</xdr:rowOff>
    </xdr:from>
    <xdr:to>
      <xdr:col>55</xdr:col>
      <xdr:colOff>0</xdr:colOff>
      <xdr:row>64</xdr:row>
      <xdr:rowOff>110708</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9639300" y="11082855"/>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60561</xdr:rowOff>
    </xdr:from>
    <xdr:to>
      <xdr:col>46</xdr:col>
      <xdr:colOff>38100</xdr:colOff>
      <xdr:row>64</xdr:row>
      <xdr:rowOff>162161</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8699500" y="1103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110708</xdr:rowOff>
    </xdr:from>
    <xdr:to>
      <xdr:col>50</xdr:col>
      <xdr:colOff>114300</xdr:colOff>
      <xdr:row>64</xdr:row>
      <xdr:rowOff>111361</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flipV="1">
          <a:off x="8750300" y="11083508"/>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61051</xdr:rowOff>
    </xdr:from>
    <xdr:to>
      <xdr:col>41</xdr:col>
      <xdr:colOff>101600</xdr:colOff>
      <xdr:row>64</xdr:row>
      <xdr:rowOff>162651</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7810500" y="1103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111361</xdr:rowOff>
    </xdr:from>
    <xdr:to>
      <xdr:col>45</xdr:col>
      <xdr:colOff>177800</xdr:colOff>
      <xdr:row>64</xdr:row>
      <xdr:rowOff>111851</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flipV="1">
          <a:off x="7861300" y="11084161"/>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61540</xdr:rowOff>
    </xdr:from>
    <xdr:to>
      <xdr:col>36</xdr:col>
      <xdr:colOff>165100</xdr:colOff>
      <xdr:row>64</xdr:row>
      <xdr:rowOff>163140</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6921500" y="1103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111851</xdr:rowOff>
    </xdr:from>
    <xdr:to>
      <xdr:col>41</xdr:col>
      <xdr:colOff>50800</xdr:colOff>
      <xdr:row>64</xdr:row>
      <xdr:rowOff>112340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flipV="1">
          <a:off x="6972300" y="11084651"/>
          <a:ext cx="8890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26832</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F00-000001010000}"/>
            </a:ext>
          </a:extLst>
        </xdr:cNvPr>
        <xdr:cNvSpPr txBox="1"/>
      </xdr:nvSpPr>
      <xdr:spPr>
        <a:xfrm>
          <a:off x="9391727" y="1065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26505</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F00-000002010000}"/>
            </a:ext>
          </a:extLst>
        </xdr:cNvPr>
        <xdr:cNvSpPr txBox="1"/>
      </xdr:nvSpPr>
      <xdr:spPr>
        <a:xfrm>
          <a:off x="85154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22424</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F00-000003010000}"/>
            </a:ext>
          </a:extLst>
        </xdr:cNvPr>
        <xdr:cNvSpPr txBox="1"/>
      </xdr:nvSpPr>
      <xdr:spPr>
        <a:xfrm>
          <a:off x="7626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18994</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F00-000004010000}"/>
            </a:ext>
          </a:extLst>
        </xdr:cNvPr>
        <xdr:cNvSpPr txBox="1"/>
      </xdr:nvSpPr>
      <xdr:spPr>
        <a:xfrm>
          <a:off x="6737427" y="1064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152635</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F00-000005010000}"/>
            </a:ext>
          </a:extLst>
        </xdr:cNvPr>
        <xdr:cNvSpPr txBox="1"/>
      </xdr:nvSpPr>
      <xdr:spPr>
        <a:xfrm>
          <a:off x="9391727" y="1112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153288</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F00-000006010000}"/>
            </a:ext>
          </a:extLst>
        </xdr:cNvPr>
        <xdr:cNvSpPr txBox="1"/>
      </xdr:nvSpPr>
      <xdr:spPr>
        <a:xfrm>
          <a:off x="8515427" y="1112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153778</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F00-000007010000}"/>
            </a:ext>
          </a:extLst>
        </xdr:cNvPr>
        <xdr:cNvSpPr txBox="1"/>
      </xdr:nvSpPr>
      <xdr:spPr>
        <a:xfrm>
          <a:off x="7626427" y="111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154267</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F00-000008010000}"/>
            </a:ext>
          </a:extLst>
        </xdr:cNvPr>
        <xdr:cNvSpPr txBox="1"/>
      </xdr:nvSpPr>
      <xdr:spPr>
        <a:xfrm>
          <a:off x="6737427" y="1112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00000000-0008-0000-0F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127636</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flipV="1">
          <a:off x="4634865" y="13329286"/>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福祉施設】&#10;有形固定資産減価償却率最小値テキスト">
          <a:extLst>
            <a:ext uri="{FF2B5EF4-FFF2-40B4-BE49-F238E27FC236}">
              <a16:creationId xmlns:a16="http://schemas.microsoft.com/office/drawing/2014/main" id="{00000000-0008-0000-0F00-000022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74313</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00000000-0008-0000-0F00-000024010000}"/>
            </a:ext>
          </a:extLst>
        </xdr:cNvPr>
        <xdr:cNvSpPr txBox="1"/>
      </xdr:nvSpPr>
      <xdr:spPr>
        <a:xfrm>
          <a:off x="4673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127636</xdr:rowOff>
    </xdr:from>
    <xdr:to>
      <xdr:col>24</xdr:col>
      <xdr:colOff>152400</xdr:colOff>
      <xdr:row>77</xdr:row>
      <xdr:rowOff>127636</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4546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0000000-0008-0000-0F00-000026010000}"/>
            </a:ext>
          </a:extLst>
        </xdr:cNvPr>
        <xdr:cNvSpPr txBox="1"/>
      </xdr:nvSpPr>
      <xdr:spPr>
        <a:xfrm>
          <a:off x="4673600" y="1373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74930</xdr:rowOff>
    </xdr:from>
    <xdr:to>
      <xdr:col>15</xdr:col>
      <xdr:colOff>101600</xdr:colOff>
      <xdr:row>81</xdr:row>
      <xdr:rowOff>5080</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285750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50164</xdr:rowOff>
    </xdr:from>
    <xdr:to>
      <xdr:col>10</xdr:col>
      <xdr:colOff>165100</xdr:colOff>
      <xdr:row>80</xdr:row>
      <xdr:rowOff>151764</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1968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34925</xdr:rowOff>
    </xdr:from>
    <xdr:to>
      <xdr:col>6</xdr:col>
      <xdr:colOff>38100</xdr:colOff>
      <xdr:row>80</xdr:row>
      <xdr:rowOff>136525</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1079500" y="1375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63500</xdr:rowOff>
    </xdr:from>
    <xdr:to>
      <xdr:col>24</xdr:col>
      <xdr:colOff>114300</xdr:colOff>
      <xdr:row>86</xdr:row>
      <xdr:rowOff>165100</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4584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149877</xdr:rowOff>
    </xdr:from>
    <xdr:ext cx="469744" cy="259045"/>
    <xdr:sp macro="" textlink="">
      <xdr:nvSpPr>
        <xdr:cNvPr id="306" name="【福祉施設】&#10;有形固定資産減価償却率該当値テキスト">
          <a:extLst>
            <a:ext uri="{FF2B5EF4-FFF2-40B4-BE49-F238E27FC236}">
              <a16:creationId xmlns:a16="http://schemas.microsoft.com/office/drawing/2014/main" id="{00000000-0008-0000-0F00-000032010000}"/>
            </a:ext>
          </a:extLst>
        </xdr:cNvPr>
        <xdr:cNvSpPr txBox="1"/>
      </xdr:nvSpPr>
      <xdr:spPr>
        <a:xfrm>
          <a:off x="4673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63500</xdr:rowOff>
    </xdr:from>
    <xdr:to>
      <xdr:col>20</xdr:col>
      <xdr:colOff>38100</xdr:colOff>
      <xdr:row>86</xdr:row>
      <xdr:rowOff>165100</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3746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114300</xdr:rowOff>
    </xdr:from>
    <xdr:to>
      <xdr:col>24</xdr:col>
      <xdr:colOff>63500</xdr:colOff>
      <xdr:row>86</xdr:row>
      <xdr:rowOff>114300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3797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63500</xdr:rowOff>
    </xdr:from>
    <xdr:to>
      <xdr:col>15</xdr:col>
      <xdr:colOff>101600</xdr:colOff>
      <xdr:row>86</xdr:row>
      <xdr:rowOff>165100</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2857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114300</xdr:rowOff>
    </xdr:from>
    <xdr:to>
      <xdr:col>19</xdr:col>
      <xdr:colOff>177800</xdr:colOff>
      <xdr:row>86</xdr:row>
      <xdr:rowOff>114300</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2908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63500</xdr:rowOff>
    </xdr:from>
    <xdr:to>
      <xdr:col>10</xdr:col>
      <xdr:colOff>165100</xdr:colOff>
      <xdr:row>86</xdr:row>
      <xdr:rowOff>165100</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1968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114300</xdr:rowOff>
    </xdr:from>
    <xdr:to>
      <xdr:col>15</xdr:col>
      <xdr:colOff>50800</xdr:colOff>
      <xdr:row>86</xdr:row>
      <xdr:rowOff>114300</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2019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78757</xdr:rowOff>
    </xdr:from>
    <xdr:ext cx="405111" cy="259045"/>
    <xdr:sp macro="" textlink="">
      <xdr:nvSpPr>
        <xdr:cNvPr id="313" name="n_1aveValue【福祉施設】&#10;有形固定資産減価償却率">
          <a:extLst>
            <a:ext uri="{FF2B5EF4-FFF2-40B4-BE49-F238E27FC236}">
              <a16:creationId xmlns:a16="http://schemas.microsoft.com/office/drawing/2014/main" id="{00000000-0008-0000-0F00-000039010000}"/>
            </a:ext>
          </a:extLst>
        </xdr:cNvPr>
        <xdr:cNvSpPr txBox="1"/>
      </xdr:nvSpPr>
      <xdr:spPr>
        <a:xfrm>
          <a:off x="35820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21607</xdr:rowOff>
    </xdr:from>
    <xdr:ext cx="405111" cy="259045"/>
    <xdr:sp macro="" textlink="">
      <xdr:nvSpPr>
        <xdr:cNvPr id="314" name="n_2aveValue【福祉施設】&#10;有形固定資産減価償却率">
          <a:extLst>
            <a:ext uri="{FF2B5EF4-FFF2-40B4-BE49-F238E27FC236}">
              <a16:creationId xmlns:a16="http://schemas.microsoft.com/office/drawing/2014/main" id="{00000000-0008-0000-0F00-00003A010000}"/>
            </a:ext>
          </a:extLst>
        </xdr:cNvPr>
        <xdr:cNvSpPr txBox="1"/>
      </xdr:nvSpPr>
      <xdr:spPr>
        <a:xfrm>
          <a:off x="27057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168291</xdr:rowOff>
    </xdr:from>
    <xdr:ext cx="405111" cy="259045"/>
    <xdr:sp macro="" textlink="">
      <xdr:nvSpPr>
        <xdr:cNvPr id="315" name="n_3aveValue【福祉施設】&#10;有形固定資産減価償却率">
          <a:extLst>
            <a:ext uri="{FF2B5EF4-FFF2-40B4-BE49-F238E27FC236}">
              <a16:creationId xmlns:a16="http://schemas.microsoft.com/office/drawing/2014/main" id="{00000000-0008-0000-0F00-00003B010000}"/>
            </a:ext>
          </a:extLst>
        </xdr:cNvPr>
        <xdr:cNvSpPr txBox="1"/>
      </xdr:nvSpPr>
      <xdr:spPr>
        <a:xfrm>
          <a:off x="1816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153052</xdr:rowOff>
    </xdr:from>
    <xdr:ext cx="405111" cy="259045"/>
    <xdr:sp macro="" textlink="">
      <xdr:nvSpPr>
        <xdr:cNvPr id="316" name="n_4aveValue【福祉施設】&#10;有形固定資産減価償却率">
          <a:extLst>
            <a:ext uri="{FF2B5EF4-FFF2-40B4-BE49-F238E27FC236}">
              <a16:creationId xmlns:a16="http://schemas.microsoft.com/office/drawing/2014/main" id="{00000000-0008-0000-0F00-00003C010000}"/>
            </a:ext>
          </a:extLst>
        </xdr:cNvPr>
        <xdr:cNvSpPr txBox="1"/>
      </xdr:nvSpPr>
      <xdr:spPr>
        <a:xfrm>
          <a:off x="927744"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156227</xdr:rowOff>
    </xdr:from>
    <xdr:ext cx="469744" cy="259045"/>
    <xdr:sp macro="" textlink="">
      <xdr:nvSpPr>
        <xdr:cNvPr id="317" name="n_1mainValue【福祉施設】&#10;有形固定資産減価償却率">
          <a:extLst>
            <a:ext uri="{FF2B5EF4-FFF2-40B4-BE49-F238E27FC236}">
              <a16:creationId xmlns:a16="http://schemas.microsoft.com/office/drawing/2014/main" id="{00000000-0008-0000-0F00-00003D010000}"/>
            </a:ext>
          </a:extLst>
        </xdr:cNvPr>
        <xdr:cNvSpPr txBox="1"/>
      </xdr:nvSpPr>
      <xdr:spPr>
        <a:xfrm>
          <a:off x="3549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86</xdr:row>
      <xdr:rowOff>156227</xdr:rowOff>
    </xdr:from>
    <xdr:ext cx="469744" cy="259045"/>
    <xdr:sp macro="" textlink="">
      <xdr:nvSpPr>
        <xdr:cNvPr id="318" name="n_2mainValue【福祉施設】&#10;有形固定資産減価償却率">
          <a:extLst>
            <a:ext uri="{FF2B5EF4-FFF2-40B4-BE49-F238E27FC236}">
              <a16:creationId xmlns:a16="http://schemas.microsoft.com/office/drawing/2014/main" id="{00000000-0008-0000-0F00-00003E010000}"/>
            </a:ext>
          </a:extLst>
        </xdr:cNvPr>
        <xdr:cNvSpPr txBox="1"/>
      </xdr:nvSpPr>
      <xdr:spPr>
        <a:xfrm>
          <a:off x="2673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86</xdr:row>
      <xdr:rowOff>156227</xdr:rowOff>
    </xdr:from>
    <xdr:ext cx="469744" cy="259045"/>
    <xdr:sp macro="" textlink="">
      <xdr:nvSpPr>
        <xdr:cNvPr id="319" name="n_3mainValue【福祉施設】&#10;有形固定資産減価償却率">
          <a:extLst>
            <a:ext uri="{FF2B5EF4-FFF2-40B4-BE49-F238E27FC236}">
              <a16:creationId xmlns:a16="http://schemas.microsoft.com/office/drawing/2014/main" id="{00000000-0008-0000-0F00-00003F010000}"/>
            </a:ext>
          </a:extLst>
        </xdr:cNvPr>
        <xdr:cNvSpPr txBox="1"/>
      </xdr:nvSpPr>
      <xdr:spPr>
        <a:xfrm>
          <a:off x="1784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id="{00000000-0008-0000-0F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132969</xdr:rowOff>
    </xdr:from>
    <xdr:to>
      <xdr:col>54</xdr:col>
      <xdr:colOff>189865</xdr:colOff>
      <xdr:row>86</xdr:row>
      <xdr:rowOff>103251</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flipV="1">
          <a:off x="10476865" y="13334619"/>
          <a:ext cx="0" cy="1513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107078</xdr:rowOff>
    </xdr:from>
    <xdr:ext cx="469744" cy="259045"/>
    <xdr:sp macro="" textlink="">
      <xdr:nvSpPr>
        <xdr:cNvPr id="344" name="【福祉施設】&#10;一人当たり面積最小値テキスト">
          <a:extLst>
            <a:ext uri="{FF2B5EF4-FFF2-40B4-BE49-F238E27FC236}">
              <a16:creationId xmlns:a16="http://schemas.microsoft.com/office/drawing/2014/main" id="{00000000-0008-0000-0F00-000058010000}"/>
            </a:ext>
          </a:extLst>
        </xdr:cNvPr>
        <xdr:cNvSpPr txBox="1"/>
      </xdr:nvSpPr>
      <xdr:spPr>
        <a:xfrm>
          <a:off x="10515600" y="1485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103251</xdr:rowOff>
    </xdr:from>
    <xdr:to>
      <xdr:col>55</xdr:col>
      <xdr:colOff>88900</xdr:colOff>
      <xdr:row>86</xdr:row>
      <xdr:rowOff>103251</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0388600" y="1484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79646</xdr:rowOff>
    </xdr:from>
    <xdr:ext cx="469744" cy="259045"/>
    <xdr:sp macro="" textlink="">
      <xdr:nvSpPr>
        <xdr:cNvPr id="346" name="【福祉施設】&#10;一人当たり面積最大値テキスト">
          <a:extLst>
            <a:ext uri="{FF2B5EF4-FFF2-40B4-BE49-F238E27FC236}">
              <a16:creationId xmlns:a16="http://schemas.microsoft.com/office/drawing/2014/main" id="{00000000-0008-0000-0F00-00005A010000}"/>
            </a:ext>
          </a:extLst>
        </xdr:cNvPr>
        <xdr:cNvSpPr txBox="1"/>
      </xdr:nvSpPr>
      <xdr:spPr>
        <a:xfrm>
          <a:off x="10515600" y="131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132969</xdr:rowOff>
    </xdr:from>
    <xdr:to>
      <xdr:col>55</xdr:col>
      <xdr:colOff>88900</xdr:colOff>
      <xdr:row>77</xdr:row>
      <xdr:rowOff>132969</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0388600" y="1333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96665</xdr:rowOff>
    </xdr:from>
    <xdr:ext cx="469744" cy="259045"/>
    <xdr:sp macro="" textlink="">
      <xdr:nvSpPr>
        <xdr:cNvPr id="348" name="【福祉施設】&#10;一人当たり面積平均値テキスト">
          <a:extLst>
            <a:ext uri="{FF2B5EF4-FFF2-40B4-BE49-F238E27FC236}">
              <a16:creationId xmlns:a16="http://schemas.microsoft.com/office/drawing/2014/main" id="{00000000-0008-0000-0F00-00005C010000}"/>
            </a:ext>
          </a:extLst>
        </xdr:cNvPr>
        <xdr:cNvSpPr txBox="1"/>
      </xdr:nvSpPr>
      <xdr:spPr>
        <a:xfrm>
          <a:off x="10515600" y="14327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73788</xdr:rowOff>
    </xdr:from>
    <xdr:to>
      <xdr:col>55</xdr:col>
      <xdr:colOff>50800</xdr:colOff>
      <xdr:row>85</xdr:row>
      <xdr:rowOff>3938</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10426700" y="1447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45213</xdr:rowOff>
    </xdr:from>
    <xdr:to>
      <xdr:col>50</xdr:col>
      <xdr:colOff>165100</xdr:colOff>
      <xdr:row>84</xdr:row>
      <xdr:rowOff>146813</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9588500" y="1444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81407</xdr:rowOff>
    </xdr:from>
    <xdr:to>
      <xdr:col>41</xdr:col>
      <xdr:colOff>101600</xdr:colOff>
      <xdr:row>85</xdr:row>
      <xdr:rowOff>11557</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7810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8637</xdr:rowOff>
    </xdr:from>
    <xdr:to>
      <xdr:col>36</xdr:col>
      <xdr:colOff>165100</xdr:colOff>
      <xdr:row>84</xdr:row>
      <xdr:rowOff>110237</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6921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50164</xdr:rowOff>
    </xdr:from>
    <xdr:to>
      <xdr:col>55</xdr:col>
      <xdr:colOff>50800</xdr:colOff>
      <xdr:row>86</xdr:row>
      <xdr:rowOff>151764</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10426700" y="1479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136541</xdr:rowOff>
    </xdr:from>
    <xdr:ext cx="469744" cy="259045"/>
    <xdr:sp macro="" textlink="">
      <xdr:nvSpPr>
        <xdr:cNvPr id="360" name="【福祉施設】&#10;一人当たり面積該当値テキスト">
          <a:extLst>
            <a:ext uri="{FF2B5EF4-FFF2-40B4-BE49-F238E27FC236}">
              <a16:creationId xmlns:a16="http://schemas.microsoft.com/office/drawing/2014/main" id="{00000000-0008-0000-0F00-000068010000}"/>
            </a:ext>
          </a:extLst>
        </xdr:cNvPr>
        <xdr:cNvSpPr txBox="1"/>
      </xdr:nvSpPr>
      <xdr:spPr>
        <a:xfrm>
          <a:off x="10515600" y="1470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50546</xdr:rowOff>
    </xdr:from>
    <xdr:to>
      <xdr:col>50</xdr:col>
      <xdr:colOff>165100</xdr:colOff>
      <xdr:row>86</xdr:row>
      <xdr:rowOff>152146</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9588500" y="1479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100964</xdr:rowOff>
    </xdr:from>
    <xdr:to>
      <xdr:col>55</xdr:col>
      <xdr:colOff>0</xdr:colOff>
      <xdr:row>86</xdr:row>
      <xdr:rowOff>101346</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flipV="1">
          <a:off x="9639300" y="14845664"/>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50927</xdr:rowOff>
    </xdr:from>
    <xdr:to>
      <xdr:col>46</xdr:col>
      <xdr:colOff>38100</xdr:colOff>
      <xdr:row>86</xdr:row>
      <xdr:rowOff>152527</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8699500" y="1479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101346</xdr:rowOff>
    </xdr:from>
    <xdr:to>
      <xdr:col>50</xdr:col>
      <xdr:colOff>114300</xdr:colOff>
      <xdr:row>86</xdr:row>
      <xdr:rowOff>101727</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flipV="1">
          <a:off x="8750300" y="1484604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51308</xdr:rowOff>
    </xdr:from>
    <xdr:to>
      <xdr:col>41</xdr:col>
      <xdr:colOff>101600</xdr:colOff>
      <xdr:row>86</xdr:row>
      <xdr:rowOff>152908</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7810500" y="1479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101727</xdr:rowOff>
    </xdr:from>
    <xdr:to>
      <xdr:col>45</xdr:col>
      <xdr:colOff>177800</xdr:colOff>
      <xdr:row>86</xdr:row>
      <xdr:rowOff>102108</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flipV="1">
          <a:off x="7861300" y="1484642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163340</xdr:rowOff>
    </xdr:from>
    <xdr:ext cx="469744" cy="259045"/>
    <xdr:sp macro="" textlink="">
      <xdr:nvSpPr>
        <xdr:cNvPr id="367" name="n_1aveValue【福祉施設】&#10;一人当たり面積">
          <a:extLst>
            <a:ext uri="{FF2B5EF4-FFF2-40B4-BE49-F238E27FC236}">
              <a16:creationId xmlns:a16="http://schemas.microsoft.com/office/drawing/2014/main" id="{00000000-0008-0000-0F00-00006F010000}"/>
            </a:ext>
          </a:extLst>
        </xdr:cNvPr>
        <xdr:cNvSpPr txBox="1"/>
      </xdr:nvSpPr>
      <xdr:spPr>
        <a:xfrm>
          <a:off x="9391727" y="1422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368" name="n_2aveValue【福祉施設】&#10;一人当たり面積">
          <a:extLst>
            <a:ext uri="{FF2B5EF4-FFF2-40B4-BE49-F238E27FC236}">
              <a16:creationId xmlns:a16="http://schemas.microsoft.com/office/drawing/2014/main" id="{00000000-0008-0000-0F00-000070010000}"/>
            </a:ext>
          </a:extLst>
        </xdr:cNvPr>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28084</xdr:rowOff>
    </xdr:from>
    <xdr:ext cx="469744" cy="259045"/>
    <xdr:sp macro="" textlink="">
      <xdr:nvSpPr>
        <xdr:cNvPr id="369" name="n_3aveValue【福祉施設】&#10;一人当たり面積">
          <a:extLst>
            <a:ext uri="{FF2B5EF4-FFF2-40B4-BE49-F238E27FC236}">
              <a16:creationId xmlns:a16="http://schemas.microsoft.com/office/drawing/2014/main" id="{00000000-0008-0000-0F00-000071010000}"/>
            </a:ext>
          </a:extLst>
        </xdr:cNvPr>
        <xdr:cNvSpPr txBox="1"/>
      </xdr:nvSpPr>
      <xdr:spPr>
        <a:xfrm>
          <a:off x="76264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126764</xdr:rowOff>
    </xdr:from>
    <xdr:ext cx="469744" cy="259045"/>
    <xdr:sp macro="" textlink="">
      <xdr:nvSpPr>
        <xdr:cNvPr id="370" name="n_4aveValue【福祉施設】&#10;一人当たり面積">
          <a:extLst>
            <a:ext uri="{FF2B5EF4-FFF2-40B4-BE49-F238E27FC236}">
              <a16:creationId xmlns:a16="http://schemas.microsoft.com/office/drawing/2014/main" id="{00000000-0008-0000-0F00-000072010000}"/>
            </a:ext>
          </a:extLst>
        </xdr:cNvPr>
        <xdr:cNvSpPr txBox="1"/>
      </xdr:nvSpPr>
      <xdr:spPr>
        <a:xfrm>
          <a:off x="6737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143273</xdr:rowOff>
    </xdr:from>
    <xdr:ext cx="469744" cy="259045"/>
    <xdr:sp macro="" textlink="">
      <xdr:nvSpPr>
        <xdr:cNvPr id="371" name="n_1mainValue【福祉施設】&#10;一人当たり面積">
          <a:extLst>
            <a:ext uri="{FF2B5EF4-FFF2-40B4-BE49-F238E27FC236}">
              <a16:creationId xmlns:a16="http://schemas.microsoft.com/office/drawing/2014/main" id="{00000000-0008-0000-0F00-000073010000}"/>
            </a:ext>
          </a:extLst>
        </xdr:cNvPr>
        <xdr:cNvSpPr txBox="1"/>
      </xdr:nvSpPr>
      <xdr:spPr>
        <a:xfrm>
          <a:off x="9391727" y="1488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143654</xdr:rowOff>
    </xdr:from>
    <xdr:ext cx="469744" cy="259045"/>
    <xdr:sp macro="" textlink="">
      <xdr:nvSpPr>
        <xdr:cNvPr id="372" name="n_2mainValue【福祉施設】&#10;一人当たり面積">
          <a:extLst>
            <a:ext uri="{FF2B5EF4-FFF2-40B4-BE49-F238E27FC236}">
              <a16:creationId xmlns:a16="http://schemas.microsoft.com/office/drawing/2014/main" id="{00000000-0008-0000-0F00-000074010000}"/>
            </a:ext>
          </a:extLst>
        </xdr:cNvPr>
        <xdr:cNvSpPr txBox="1"/>
      </xdr:nvSpPr>
      <xdr:spPr>
        <a:xfrm>
          <a:off x="8515427" y="1488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144035</xdr:rowOff>
    </xdr:from>
    <xdr:ext cx="469744" cy="259045"/>
    <xdr:sp macro="" textlink="">
      <xdr:nvSpPr>
        <xdr:cNvPr id="373" name="n_3mainValue【福祉施設】&#10;一人当たり面積">
          <a:extLst>
            <a:ext uri="{FF2B5EF4-FFF2-40B4-BE49-F238E27FC236}">
              <a16:creationId xmlns:a16="http://schemas.microsoft.com/office/drawing/2014/main" id="{00000000-0008-0000-0F00-000075010000}"/>
            </a:ext>
          </a:extLst>
        </xdr:cNvPr>
        <xdr:cNvSpPr txBox="1"/>
      </xdr:nvSpPr>
      <xdr:spPr>
        <a:xfrm>
          <a:off x="7626427" y="1488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a:extLst>
            <a:ext uri="{FF2B5EF4-FFF2-40B4-BE49-F238E27FC236}">
              <a16:creationId xmlns:a16="http://schemas.microsoft.com/office/drawing/2014/main" id="{00000000-0008-0000-0F00-00008B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41911</xdr:rowOff>
    </xdr:from>
    <xdr:to>
      <xdr:col>24</xdr:col>
      <xdr:colOff>62865</xdr:colOff>
      <xdr:row>108</xdr:row>
      <xdr:rowOff>76200</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flipV="1">
          <a:off x="4634865" y="1718691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397" name="【市民会館】&#10;有形固定資産減価償却率最小値テキスト">
          <a:extLst>
            <a:ext uri="{FF2B5EF4-FFF2-40B4-BE49-F238E27FC236}">
              <a16:creationId xmlns:a16="http://schemas.microsoft.com/office/drawing/2014/main" id="{00000000-0008-0000-0F00-00008D010000}"/>
            </a:ext>
          </a:extLst>
        </xdr:cNvPr>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160038</xdr:rowOff>
    </xdr:from>
    <xdr:ext cx="405111" cy="259045"/>
    <xdr:sp macro="" textlink="">
      <xdr:nvSpPr>
        <xdr:cNvPr id="399" name="【市民会館】&#10;有形固定資産減価償却率最大値テキスト">
          <a:extLst>
            <a:ext uri="{FF2B5EF4-FFF2-40B4-BE49-F238E27FC236}">
              <a16:creationId xmlns:a16="http://schemas.microsoft.com/office/drawing/2014/main" id="{00000000-0008-0000-0F00-00008F010000}"/>
            </a:ext>
          </a:extLst>
        </xdr:cNvPr>
        <xdr:cNvSpPr txBox="1"/>
      </xdr:nvSpPr>
      <xdr:spPr>
        <a:xfrm>
          <a:off x="4673600" y="1696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41911</xdr:rowOff>
    </xdr:from>
    <xdr:to>
      <xdr:col>24</xdr:col>
      <xdr:colOff>152400</xdr:colOff>
      <xdr:row>100</xdr:row>
      <xdr:rowOff>41911</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4546600" y="1718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115840</xdr:rowOff>
    </xdr:from>
    <xdr:ext cx="405111" cy="259045"/>
    <xdr:sp macro="" textlink="">
      <xdr:nvSpPr>
        <xdr:cNvPr id="401" name="【市民会館】&#10;有形固定資産減価償却率平均値テキスト">
          <a:extLst>
            <a:ext uri="{FF2B5EF4-FFF2-40B4-BE49-F238E27FC236}">
              <a16:creationId xmlns:a16="http://schemas.microsoft.com/office/drawing/2014/main" id="{00000000-0008-0000-0F00-000091010000}"/>
            </a:ext>
          </a:extLst>
        </xdr:cNvPr>
        <xdr:cNvSpPr txBox="1"/>
      </xdr:nvSpPr>
      <xdr:spPr>
        <a:xfrm>
          <a:off x="4673600" y="176037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137413</xdr:rowOff>
    </xdr:from>
    <xdr:to>
      <xdr:col>24</xdr:col>
      <xdr:colOff>114300</xdr:colOff>
      <xdr:row>103</xdr:row>
      <xdr:rowOff>67563</xdr:rowOff>
    </xdr:to>
    <xdr:sp macro="" textlink="">
      <xdr:nvSpPr>
        <xdr:cNvPr id="402" name="フローチャート: 判断 401">
          <a:extLst>
            <a:ext uri="{FF2B5EF4-FFF2-40B4-BE49-F238E27FC236}">
              <a16:creationId xmlns:a16="http://schemas.microsoft.com/office/drawing/2014/main" id="{00000000-0008-0000-0F00-000092010000}"/>
            </a:ext>
          </a:extLst>
        </xdr:cNvPr>
        <xdr:cNvSpPr/>
      </xdr:nvSpPr>
      <xdr:spPr>
        <a:xfrm>
          <a:off x="4584700" y="1762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87122</xdr:rowOff>
    </xdr:from>
    <xdr:to>
      <xdr:col>20</xdr:col>
      <xdr:colOff>38100</xdr:colOff>
      <xdr:row>103</xdr:row>
      <xdr:rowOff>17272</xdr:rowOff>
    </xdr:to>
    <xdr:sp macro="" textlink="">
      <xdr:nvSpPr>
        <xdr:cNvPr id="403" name="フローチャート: 判断 402">
          <a:extLst>
            <a:ext uri="{FF2B5EF4-FFF2-40B4-BE49-F238E27FC236}">
              <a16:creationId xmlns:a16="http://schemas.microsoft.com/office/drawing/2014/main" id="{00000000-0008-0000-0F00-000093010000}"/>
            </a:ext>
          </a:extLst>
        </xdr:cNvPr>
        <xdr:cNvSpPr/>
      </xdr:nvSpPr>
      <xdr:spPr>
        <a:xfrm>
          <a:off x="3746500" y="1757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9398</xdr:rowOff>
    </xdr:from>
    <xdr:to>
      <xdr:col>15</xdr:col>
      <xdr:colOff>101600</xdr:colOff>
      <xdr:row>102</xdr:row>
      <xdr:rowOff>110998</xdr:rowOff>
    </xdr:to>
    <xdr:sp macro="" textlink="">
      <xdr:nvSpPr>
        <xdr:cNvPr id="404" name="フローチャート: 判断 403">
          <a:extLst>
            <a:ext uri="{FF2B5EF4-FFF2-40B4-BE49-F238E27FC236}">
              <a16:creationId xmlns:a16="http://schemas.microsoft.com/office/drawing/2014/main" id="{00000000-0008-0000-0F00-000094010000}"/>
            </a:ext>
          </a:extLst>
        </xdr:cNvPr>
        <xdr:cNvSpPr/>
      </xdr:nvSpPr>
      <xdr:spPr>
        <a:xfrm>
          <a:off x="2857500" y="1749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20828</xdr:rowOff>
    </xdr:from>
    <xdr:to>
      <xdr:col>10</xdr:col>
      <xdr:colOff>165100</xdr:colOff>
      <xdr:row>102</xdr:row>
      <xdr:rowOff>122428</xdr:rowOff>
    </xdr:to>
    <xdr:sp macro="" textlink="">
      <xdr:nvSpPr>
        <xdr:cNvPr id="405" name="フローチャート: 判断 404">
          <a:extLst>
            <a:ext uri="{FF2B5EF4-FFF2-40B4-BE49-F238E27FC236}">
              <a16:creationId xmlns:a16="http://schemas.microsoft.com/office/drawing/2014/main" id="{00000000-0008-0000-0F00-000095010000}"/>
            </a:ext>
          </a:extLst>
        </xdr:cNvPr>
        <xdr:cNvSpPr/>
      </xdr:nvSpPr>
      <xdr:spPr>
        <a:xfrm>
          <a:off x="1968500" y="1750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99</xdr:row>
      <xdr:rowOff>89408</xdr:rowOff>
    </xdr:from>
    <xdr:to>
      <xdr:col>6</xdr:col>
      <xdr:colOff>38100</xdr:colOff>
      <xdr:row>100</xdr:row>
      <xdr:rowOff>19558</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1079500" y="17062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66548</xdr:rowOff>
    </xdr:from>
    <xdr:to>
      <xdr:col>24</xdr:col>
      <xdr:colOff>114300</xdr:colOff>
      <xdr:row>100</xdr:row>
      <xdr:rowOff>168148</xdr:rowOff>
    </xdr:to>
    <xdr:sp macro="" textlink="">
      <xdr:nvSpPr>
        <xdr:cNvPr id="412" name="楕円 411">
          <a:extLst>
            <a:ext uri="{FF2B5EF4-FFF2-40B4-BE49-F238E27FC236}">
              <a16:creationId xmlns:a16="http://schemas.microsoft.com/office/drawing/2014/main" id="{00000000-0008-0000-0F00-00009C010000}"/>
            </a:ext>
          </a:extLst>
        </xdr:cNvPr>
        <xdr:cNvSpPr/>
      </xdr:nvSpPr>
      <xdr:spPr>
        <a:xfrm>
          <a:off x="4584700" y="1721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152925</xdr:rowOff>
    </xdr:from>
    <xdr:ext cx="405111" cy="259045"/>
    <xdr:sp macro="" textlink="">
      <xdr:nvSpPr>
        <xdr:cNvPr id="413" name="【市民会館】&#10;有形固定資産減価償却率該当値テキスト">
          <a:extLst>
            <a:ext uri="{FF2B5EF4-FFF2-40B4-BE49-F238E27FC236}">
              <a16:creationId xmlns:a16="http://schemas.microsoft.com/office/drawing/2014/main" id="{00000000-0008-0000-0F00-00009D010000}"/>
            </a:ext>
          </a:extLst>
        </xdr:cNvPr>
        <xdr:cNvSpPr txBox="1"/>
      </xdr:nvSpPr>
      <xdr:spPr>
        <a:xfrm>
          <a:off x="4673600" y="17126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77978</xdr:rowOff>
    </xdr:from>
    <xdr:to>
      <xdr:col>20</xdr:col>
      <xdr:colOff>38100</xdr:colOff>
      <xdr:row>101</xdr:row>
      <xdr:rowOff>8128</xdr:rowOff>
    </xdr:to>
    <xdr:sp macro="" textlink="">
      <xdr:nvSpPr>
        <xdr:cNvPr id="414" name="楕円 413">
          <a:extLst>
            <a:ext uri="{FF2B5EF4-FFF2-40B4-BE49-F238E27FC236}">
              <a16:creationId xmlns:a16="http://schemas.microsoft.com/office/drawing/2014/main" id="{00000000-0008-0000-0F00-00009E010000}"/>
            </a:ext>
          </a:extLst>
        </xdr:cNvPr>
        <xdr:cNvSpPr/>
      </xdr:nvSpPr>
      <xdr:spPr>
        <a:xfrm>
          <a:off x="3746500" y="1722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117348</xdr:rowOff>
    </xdr:from>
    <xdr:to>
      <xdr:col>24</xdr:col>
      <xdr:colOff>63500</xdr:colOff>
      <xdr:row>100</xdr:row>
      <xdr:rowOff>128778</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flipV="1">
          <a:off x="3797300" y="1726234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135128</xdr:rowOff>
    </xdr:from>
    <xdr:to>
      <xdr:col>15</xdr:col>
      <xdr:colOff>101600</xdr:colOff>
      <xdr:row>101</xdr:row>
      <xdr:rowOff>65278</xdr:rowOff>
    </xdr:to>
    <xdr:sp macro="" textlink="">
      <xdr:nvSpPr>
        <xdr:cNvPr id="416" name="楕円 415">
          <a:extLst>
            <a:ext uri="{FF2B5EF4-FFF2-40B4-BE49-F238E27FC236}">
              <a16:creationId xmlns:a16="http://schemas.microsoft.com/office/drawing/2014/main" id="{00000000-0008-0000-0F00-0000A0010000}"/>
            </a:ext>
          </a:extLst>
        </xdr:cNvPr>
        <xdr:cNvSpPr/>
      </xdr:nvSpPr>
      <xdr:spPr>
        <a:xfrm>
          <a:off x="2857500" y="1728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128778</xdr:rowOff>
    </xdr:from>
    <xdr:to>
      <xdr:col>19</xdr:col>
      <xdr:colOff>177800</xdr:colOff>
      <xdr:row>101</xdr:row>
      <xdr:rowOff>14478</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flipV="1">
          <a:off x="2908300" y="1727377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91694</xdr:rowOff>
    </xdr:from>
    <xdr:to>
      <xdr:col>10</xdr:col>
      <xdr:colOff>165100</xdr:colOff>
      <xdr:row>101</xdr:row>
      <xdr:rowOff>21844</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1968500" y="1723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142494</xdr:rowOff>
    </xdr:from>
    <xdr:to>
      <xdr:col>15</xdr:col>
      <xdr:colOff>50800</xdr:colOff>
      <xdr:row>101</xdr:row>
      <xdr:rowOff>14478</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2019300" y="1728749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254</xdr:rowOff>
    </xdr:from>
    <xdr:to>
      <xdr:col>6</xdr:col>
      <xdr:colOff>38100</xdr:colOff>
      <xdr:row>100</xdr:row>
      <xdr:rowOff>101854</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1079500" y="1714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51054</xdr:rowOff>
    </xdr:from>
    <xdr:to>
      <xdr:col>10</xdr:col>
      <xdr:colOff>114300</xdr:colOff>
      <xdr:row>100</xdr:row>
      <xdr:rowOff>142494</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130300" y="1719605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8399</xdr:rowOff>
    </xdr:from>
    <xdr:ext cx="405111" cy="259045"/>
    <xdr:sp macro="" textlink="">
      <xdr:nvSpPr>
        <xdr:cNvPr id="422" name="n_1aveValue【市民会館】&#10;有形固定資産減価償却率">
          <a:extLst>
            <a:ext uri="{FF2B5EF4-FFF2-40B4-BE49-F238E27FC236}">
              <a16:creationId xmlns:a16="http://schemas.microsoft.com/office/drawing/2014/main" id="{00000000-0008-0000-0F00-0000A6010000}"/>
            </a:ext>
          </a:extLst>
        </xdr:cNvPr>
        <xdr:cNvSpPr txBox="1"/>
      </xdr:nvSpPr>
      <xdr:spPr>
        <a:xfrm>
          <a:off x="3582044" y="17667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102125</xdr:rowOff>
    </xdr:from>
    <xdr:ext cx="405111" cy="259045"/>
    <xdr:sp macro="" textlink="">
      <xdr:nvSpPr>
        <xdr:cNvPr id="423" name="n_2aveValue【市民会館】&#10;有形固定資産減価償却率">
          <a:extLst>
            <a:ext uri="{FF2B5EF4-FFF2-40B4-BE49-F238E27FC236}">
              <a16:creationId xmlns:a16="http://schemas.microsoft.com/office/drawing/2014/main" id="{00000000-0008-0000-0F00-0000A7010000}"/>
            </a:ext>
          </a:extLst>
        </xdr:cNvPr>
        <xdr:cNvSpPr txBox="1"/>
      </xdr:nvSpPr>
      <xdr:spPr>
        <a:xfrm>
          <a:off x="2705744" y="17590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113555</xdr:rowOff>
    </xdr:from>
    <xdr:ext cx="405111" cy="259045"/>
    <xdr:sp macro="" textlink="">
      <xdr:nvSpPr>
        <xdr:cNvPr id="424" name="n_3aveValue【市民会館】&#10;有形固定資産減価償却率">
          <a:extLst>
            <a:ext uri="{FF2B5EF4-FFF2-40B4-BE49-F238E27FC236}">
              <a16:creationId xmlns:a16="http://schemas.microsoft.com/office/drawing/2014/main" id="{00000000-0008-0000-0F00-0000A8010000}"/>
            </a:ext>
          </a:extLst>
        </xdr:cNvPr>
        <xdr:cNvSpPr txBox="1"/>
      </xdr:nvSpPr>
      <xdr:spPr>
        <a:xfrm>
          <a:off x="1816744" y="17601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98</xdr:row>
      <xdr:rowOff>36085</xdr:rowOff>
    </xdr:from>
    <xdr:ext cx="405111" cy="259045"/>
    <xdr:sp macro="" textlink="">
      <xdr:nvSpPr>
        <xdr:cNvPr id="425" name="n_4aveValue【市民会館】&#10;有形固定資産減価償却率">
          <a:extLst>
            <a:ext uri="{FF2B5EF4-FFF2-40B4-BE49-F238E27FC236}">
              <a16:creationId xmlns:a16="http://schemas.microsoft.com/office/drawing/2014/main" id="{00000000-0008-0000-0F00-0000A9010000}"/>
            </a:ext>
          </a:extLst>
        </xdr:cNvPr>
        <xdr:cNvSpPr txBox="1"/>
      </xdr:nvSpPr>
      <xdr:spPr>
        <a:xfrm>
          <a:off x="927744" y="1683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24655</xdr:rowOff>
    </xdr:from>
    <xdr:ext cx="405111" cy="259045"/>
    <xdr:sp macro="" textlink="">
      <xdr:nvSpPr>
        <xdr:cNvPr id="426" name="n_1mainValue【市民会館】&#10;有形固定資産減価償却率">
          <a:extLst>
            <a:ext uri="{FF2B5EF4-FFF2-40B4-BE49-F238E27FC236}">
              <a16:creationId xmlns:a16="http://schemas.microsoft.com/office/drawing/2014/main" id="{00000000-0008-0000-0F00-0000AA010000}"/>
            </a:ext>
          </a:extLst>
        </xdr:cNvPr>
        <xdr:cNvSpPr txBox="1"/>
      </xdr:nvSpPr>
      <xdr:spPr>
        <a:xfrm>
          <a:off x="3582044" y="1699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81805</xdr:rowOff>
    </xdr:from>
    <xdr:ext cx="405111" cy="259045"/>
    <xdr:sp macro="" textlink="">
      <xdr:nvSpPr>
        <xdr:cNvPr id="427" name="n_2mainValue【市民会館】&#10;有形固定資産減価償却率">
          <a:extLst>
            <a:ext uri="{FF2B5EF4-FFF2-40B4-BE49-F238E27FC236}">
              <a16:creationId xmlns:a16="http://schemas.microsoft.com/office/drawing/2014/main" id="{00000000-0008-0000-0F00-0000AB010000}"/>
            </a:ext>
          </a:extLst>
        </xdr:cNvPr>
        <xdr:cNvSpPr txBox="1"/>
      </xdr:nvSpPr>
      <xdr:spPr>
        <a:xfrm>
          <a:off x="2705744" y="1705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38371</xdr:rowOff>
    </xdr:from>
    <xdr:ext cx="405111" cy="259045"/>
    <xdr:sp macro="" textlink="">
      <xdr:nvSpPr>
        <xdr:cNvPr id="428" name="n_3mainValue【市民会館】&#10;有形固定資産減価償却率">
          <a:extLst>
            <a:ext uri="{FF2B5EF4-FFF2-40B4-BE49-F238E27FC236}">
              <a16:creationId xmlns:a16="http://schemas.microsoft.com/office/drawing/2014/main" id="{00000000-0008-0000-0F00-0000AC010000}"/>
            </a:ext>
          </a:extLst>
        </xdr:cNvPr>
        <xdr:cNvSpPr txBox="1"/>
      </xdr:nvSpPr>
      <xdr:spPr>
        <a:xfrm>
          <a:off x="1816744" y="1701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92981</xdr:rowOff>
    </xdr:from>
    <xdr:ext cx="405111" cy="259045"/>
    <xdr:sp macro="" textlink="">
      <xdr:nvSpPr>
        <xdr:cNvPr id="429" name="n_4mainValue【市民会館】&#10;有形固定資産減価償却率">
          <a:extLst>
            <a:ext uri="{FF2B5EF4-FFF2-40B4-BE49-F238E27FC236}">
              <a16:creationId xmlns:a16="http://schemas.microsoft.com/office/drawing/2014/main" id="{00000000-0008-0000-0F00-0000AD010000}"/>
            </a:ext>
          </a:extLst>
        </xdr:cNvPr>
        <xdr:cNvSpPr txBox="1"/>
      </xdr:nvSpPr>
      <xdr:spPr>
        <a:xfrm>
          <a:off x="927744" y="17237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a:extLst>
            <a:ext uri="{FF2B5EF4-FFF2-40B4-BE49-F238E27FC236}">
              <a16:creationId xmlns:a16="http://schemas.microsoft.com/office/drawing/2014/main" id="{00000000-0008-0000-0F00-0000C2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121005</xdr:rowOff>
    </xdr:from>
    <xdr:to>
      <xdr:col>54</xdr:col>
      <xdr:colOff>189865</xdr:colOff>
      <xdr:row>108</xdr:row>
      <xdr:rowOff>48310</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flipV="1">
          <a:off x="10476865" y="17094555"/>
          <a:ext cx="0" cy="147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52137</xdr:rowOff>
    </xdr:from>
    <xdr:ext cx="469744" cy="259045"/>
    <xdr:sp macro="" textlink="">
      <xdr:nvSpPr>
        <xdr:cNvPr id="452" name="【市民会館】&#10;一人当たり面積最小値テキスト">
          <a:extLst>
            <a:ext uri="{FF2B5EF4-FFF2-40B4-BE49-F238E27FC236}">
              <a16:creationId xmlns:a16="http://schemas.microsoft.com/office/drawing/2014/main" id="{00000000-0008-0000-0F00-0000C4010000}"/>
            </a:ext>
          </a:extLst>
        </xdr:cNvPr>
        <xdr:cNvSpPr txBox="1"/>
      </xdr:nvSpPr>
      <xdr:spPr>
        <a:xfrm>
          <a:off x="10515600" y="1856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48310</xdr:rowOff>
    </xdr:from>
    <xdr:to>
      <xdr:col>55</xdr:col>
      <xdr:colOff>88900</xdr:colOff>
      <xdr:row>108</xdr:row>
      <xdr:rowOff>48310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10388600" y="1856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67682</xdr:rowOff>
    </xdr:from>
    <xdr:ext cx="469744" cy="259045"/>
    <xdr:sp macro="" textlink="">
      <xdr:nvSpPr>
        <xdr:cNvPr id="454" name="【市民会館】&#10;一人当たり面積最大値テキスト">
          <a:extLst>
            <a:ext uri="{FF2B5EF4-FFF2-40B4-BE49-F238E27FC236}">
              <a16:creationId xmlns:a16="http://schemas.microsoft.com/office/drawing/2014/main" id="{00000000-0008-0000-0F00-0000C6010000}"/>
            </a:ext>
          </a:extLst>
        </xdr:cNvPr>
        <xdr:cNvSpPr txBox="1"/>
      </xdr:nvSpPr>
      <xdr:spPr>
        <a:xfrm>
          <a:off x="10515600" y="168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121005</xdr:rowOff>
    </xdr:from>
    <xdr:to>
      <xdr:col>55</xdr:col>
      <xdr:colOff>88900</xdr:colOff>
      <xdr:row>99</xdr:row>
      <xdr:rowOff>121005</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10388600" y="1709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147490</xdr:rowOff>
    </xdr:from>
    <xdr:ext cx="469744" cy="259045"/>
    <xdr:sp macro="" textlink="">
      <xdr:nvSpPr>
        <xdr:cNvPr id="456" name="【市民会館】&#10;一人当たり面積平均値テキスト">
          <a:extLst>
            <a:ext uri="{FF2B5EF4-FFF2-40B4-BE49-F238E27FC236}">
              <a16:creationId xmlns:a16="http://schemas.microsoft.com/office/drawing/2014/main" id="{00000000-0008-0000-0F00-0000C8010000}"/>
            </a:ext>
          </a:extLst>
        </xdr:cNvPr>
        <xdr:cNvSpPr txBox="1"/>
      </xdr:nvSpPr>
      <xdr:spPr>
        <a:xfrm>
          <a:off x="10515600" y="17978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124613</xdr:rowOff>
    </xdr:from>
    <xdr:to>
      <xdr:col>55</xdr:col>
      <xdr:colOff>50800</xdr:colOff>
      <xdr:row>106</xdr:row>
      <xdr:rowOff>54763</xdr:rowOff>
    </xdr:to>
    <xdr:sp macro="" textlink="">
      <xdr:nvSpPr>
        <xdr:cNvPr id="457" name="フローチャート: 判断 456">
          <a:extLst>
            <a:ext uri="{FF2B5EF4-FFF2-40B4-BE49-F238E27FC236}">
              <a16:creationId xmlns:a16="http://schemas.microsoft.com/office/drawing/2014/main" id="{00000000-0008-0000-0F00-0000C9010000}"/>
            </a:ext>
          </a:extLst>
        </xdr:cNvPr>
        <xdr:cNvSpPr/>
      </xdr:nvSpPr>
      <xdr:spPr>
        <a:xfrm>
          <a:off x="10426700" y="1812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99467</xdr:rowOff>
    </xdr:from>
    <xdr:to>
      <xdr:col>50</xdr:col>
      <xdr:colOff>165100</xdr:colOff>
      <xdr:row>106</xdr:row>
      <xdr:rowOff>29617</xdr:rowOff>
    </xdr:to>
    <xdr:sp macro="" textlink="">
      <xdr:nvSpPr>
        <xdr:cNvPr id="458" name="フローチャート: 判断 457">
          <a:extLst>
            <a:ext uri="{FF2B5EF4-FFF2-40B4-BE49-F238E27FC236}">
              <a16:creationId xmlns:a16="http://schemas.microsoft.com/office/drawing/2014/main" id="{00000000-0008-0000-0F00-0000CA010000}"/>
            </a:ext>
          </a:extLst>
        </xdr:cNvPr>
        <xdr:cNvSpPr/>
      </xdr:nvSpPr>
      <xdr:spPr>
        <a:xfrm>
          <a:off x="9588500" y="1810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118669</xdr:rowOff>
    </xdr:from>
    <xdr:to>
      <xdr:col>46</xdr:col>
      <xdr:colOff>38100</xdr:colOff>
      <xdr:row>106</xdr:row>
      <xdr:rowOff>48819</xdr:rowOff>
    </xdr:to>
    <xdr:sp macro="" textlink="">
      <xdr:nvSpPr>
        <xdr:cNvPr id="459" name="フローチャート: 判断 458">
          <a:extLst>
            <a:ext uri="{FF2B5EF4-FFF2-40B4-BE49-F238E27FC236}">
              <a16:creationId xmlns:a16="http://schemas.microsoft.com/office/drawing/2014/main" id="{00000000-0008-0000-0F00-0000CB010000}"/>
            </a:ext>
          </a:extLst>
        </xdr:cNvPr>
        <xdr:cNvSpPr/>
      </xdr:nvSpPr>
      <xdr:spPr>
        <a:xfrm>
          <a:off x="8699500" y="1812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1169</xdr:rowOff>
    </xdr:from>
    <xdr:to>
      <xdr:col>41</xdr:col>
      <xdr:colOff>101600</xdr:colOff>
      <xdr:row>106</xdr:row>
      <xdr:rowOff>102769</xdr:rowOff>
    </xdr:to>
    <xdr:sp macro="" textlink="">
      <xdr:nvSpPr>
        <xdr:cNvPr id="460" name="フローチャート: 判断 459">
          <a:extLst>
            <a:ext uri="{FF2B5EF4-FFF2-40B4-BE49-F238E27FC236}">
              <a16:creationId xmlns:a16="http://schemas.microsoft.com/office/drawing/2014/main" id="{00000000-0008-0000-0F00-0000CC010000}"/>
            </a:ext>
          </a:extLst>
        </xdr:cNvPr>
        <xdr:cNvSpPr/>
      </xdr:nvSpPr>
      <xdr:spPr>
        <a:xfrm>
          <a:off x="7810500" y="18174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166218</xdr:rowOff>
    </xdr:from>
    <xdr:to>
      <xdr:col>36</xdr:col>
      <xdr:colOff>165100</xdr:colOff>
      <xdr:row>107</xdr:row>
      <xdr:rowOff>96368</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6921500" y="1833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155245</xdr:rowOff>
    </xdr:from>
    <xdr:to>
      <xdr:col>55</xdr:col>
      <xdr:colOff>50800</xdr:colOff>
      <xdr:row>107</xdr:row>
      <xdr:rowOff>85395</xdr:rowOff>
    </xdr:to>
    <xdr:sp macro="" textlink="">
      <xdr:nvSpPr>
        <xdr:cNvPr id="467" name="楕円 466">
          <a:extLst>
            <a:ext uri="{FF2B5EF4-FFF2-40B4-BE49-F238E27FC236}">
              <a16:creationId xmlns:a16="http://schemas.microsoft.com/office/drawing/2014/main" id="{00000000-0008-0000-0F00-0000D3010000}"/>
            </a:ext>
          </a:extLst>
        </xdr:cNvPr>
        <xdr:cNvSpPr/>
      </xdr:nvSpPr>
      <xdr:spPr>
        <a:xfrm>
          <a:off x="10426700" y="1832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133672</xdr:rowOff>
    </xdr:from>
    <xdr:ext cx="469744" cy="259045"/>
    <xdr:sp macro="" textlink="">
      <xdr:nvSpPr>
        <xdr:cNvPr id="468" name="【市民会館】&#10;一人当たり面積該当値テキスト">
          <a:extLst>
            <a:ext uri="{FF2B5EF4-FFF2-40B4-BE49-F238E27FC236}">
              <a16:creationId xmlns:a16="http://schemas.microsoft.com/office/drawing/2014/main" id="{00000000-0008-0000-0F00-0000D4010000}"/>
            </a:ext>
          </a:extLst>
        </xdr:cNvPr>
        <xdr:cNvSpPr txBox="1"/>
      </xdr:nvSpPr>
      <xdr:spPr>
        <a:xfrm>
          <a:off x="10515600" y="1830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162103</xdr:rowOff>
    </xdr:from>
    <xdr:to>
      <xdr:col>50</xdr:col>
      <xdr:colOff>165100</xdr:colOff>
      <xdr:row>107</xdr:row>
      <xdr:rowOff>92253</xdr:rowOff>
    </xdr:to>
    <xdr:sp macro="" textlink="">
      <xdr:nvSpPr>
        <xdr:cNvPr id="469" name="楕円 468">
          <a:extLst>
            <a:ext uri="{FF2B5EF4-FFF2-40B4-BE49-F238E27FC236}">
              <a16:creationId xmlns:a16="http://schemas.microsoft.com/office/drawing/2014/main" id="{00000000-0008-0000-0F00-0000D5010000}"/>
            </a:ext>
          </a:extLst>
        </xdr:cNvPr>
        <xdr:cNvSpPr/>
      </xdr:nvSpPr>
      <xdr:spPr>
        <a:xfrm>
          <a:off x="9588500" y="1833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34595</xdr:rowOff>
    </xdr:from>
    <xdr:to>
      <xdr:col>55</xdr:col>
      <xdr:colOff>0</xdr:colOff>
      <xdr:row>107</xdr:row>
      <xdr:rowOff>41453</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flipV="1">
          <a:off x="9639300" y="18379745"/>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168047</xdr:rowOff>
    </xdr:from>
    <xdr:to>
      <xdr:col>46</xdr:col>
      <xdr:colOff>38100</xdr:colOff>
      <xdr:row>107</xdr:row>
      <xdr:rowOff>98197</xdr:rowOff>
    </xdr:to>
    <xdr:sp macro="" textlink="">
      <xdr:nvSpPr>
        <xdr:cNvPr id="471" name="楕円 470">
          <a:extLst>
            <a:ext uri="{FF2B5EF4-FFF2-40B4-BE49-F238E27FC236}">
              <a16:creationId xmlns:a16="http://schemas.microsoft.com/office/drawing/2014/main" id="{00000000-0008-0000-0F00-0000D7010000}"/>
            </a:ext>
          </a:extLst>
        </xdr:cNvPr>
        <xdr:cNvSpPr/>
      </xdr:nvSpPr>
      <xdr:spPr>
        <a:xfrm>
          <a:off x="8699500" y="1834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41453</xdr:rowOff>
    </xdr:from>
    <xdr:to>
      <xdr:col>50</xdr:col>
      <xdr:colOff>114300</xdr:colOff>
      <xdr:row>107</xdr:row>
      <xdr:rowOff>47397</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flipV="1">
          <a:off x="8750300" y="18386603"/>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2539</xdr:rowOff>
    </xdr:from>
    <xdr:to>
      <xdr:col>41</xdr:col>
      <xdr:colOff>101600</xdr:colOff>
      <xdr:row>107</xdr:row>
      <xdr:rowOff>104139</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7810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47397</xdr:rowOff>
    </xdr:from>
    <xdr:to>
      <xdr:col>45</xdr:col>
      <xdr:colOff>177800</xdr:colOff>
      <xdr:row>107</xdr:row>
      <xdr:rowOff>53339</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flipV="1">
          <a:off x="7861300" y="18392547"/>
          <a:ext cx="889000" cy="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6198</xdr:rowOff>
    </xdr:from>
    <xdr:to>
      <xdr:col>36</xdr:col>
      <xdr:colOff>165100</xdr:colOff>
      <xdr:row>107</xdr:row>
      <xdr:rowOff>107798</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6921500" y="1835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53339</xdr:rowOff>
    </xdr:from>
    <xdr:to>
      <xdr:col>41</xdr:col>
      <xdr:colOff>50800</xdr:colOff>
      <xdr:row>107</xdr:row>
      <xdr:rowOff>56998</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flipV="1">
          <a:off x="6972300" y="18398489"/>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46144</xdr:rowOff>
    </xdr:from>
    <xdr:ext cx="469744" cy="259045"/>
    <xdr:sp macro="" textlink="">
      <xdr:nvSpPr>
        <xdr:cNvPr id="477" name="n_1aveValue【市民会館】&#10;一人当たり面積">
          <a:extLst>
            <a:ext uri="{FF2B5EF4-FFF2-40B4-BE49-F238E27FC236}">
              <a16:creationId xmlns:a16="http://schemas.microsoft.com/office/drawing/2014/main" id="{00000000-0008-0000-0F00-0000DD010000}"/>
            </a:ext>
          </a:extLst>
        </xdr:cNvPr>
        <xdr:cNvSpPr txBox="1"/>
      </xdr:nvSpPr>
      <xdr:spPr>
        <a:xfrm>
          <a:off x="9391727" y="1787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65346</xdr:rowOff>
    </xdr:from>
    <xdr:ext cx="469744" cy="259045"/>
    <xdr:sp macro="" textlink="">
      <xdr:nvSpPr>
        <xdr:cNvPr id="478" name="n_2aveValue【市民会館】&#10;一人当たり面積">
          <a:extLst>
            <a:ext uri="{FF2B5EF4-FFF2-40B4-BE49-F238E27FC236}">
              <a16:creationId xmlns:a16="http://schemas.microsoft.com/office/drawing/2014/main" id="{00000000-0008-0000-0F00-0000DE010000}"/>
            </a:ext>
          </a:extLst>
        </xdr:cNvPr>
        <xdr:cNvSpPr txBox="1"/>
      </xdr:nvSpPr>
      <xdr:spPr>
        <a:xfrm>
          <a:off x="8515427" y="17896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119296</xdr:rowOff>
    </xdr:from>
    <xdr:ext cx="469744" cy="259045"/>
    <xdr:sp macro="" textlink="">
      <xdr:nvSpPr>
        <xdr:cNvPr id="479" name="n_3aveValue【市民会館】&#10;一人当たり面積">
          <a:extLst>
            <a:ext uri="{FF2B5EF4-FFF2-40B4-BE49-F238E27FC236}">
              <a16:creationId xmlns:a16="http://schemas.microsoft.com/office/drawing/2014/main" id="{00000000-0008-0000-0F00-0000DF010000}"/>
            </a:ext>
          </a:extLst>
        </xdr:cNvPr>
        <xdr:cNvSpPr txBox="1"/>
      </xdr:nvSpPr>
      <xdr:spPr>
        <a:xfrm>
          <a:off x="7626427" y="1795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112895</xdr:rowOff>
    </xdr:from>
    <xdr:ext cx="469744" cy="259045"/>
    <xdr:sp macro="" textlink="">
      <xdr:nvSpPr>
        <xdr:cNvPr id="480" name="n_4aveValue【市民会館】&#10;一人当たり面積">
          <a:extLst>
            <a:ext uri="{FF2B5EF4-FFF2-40B4-BE49-F238E27FC236}">
              <a16:creationId xmlns:a16="http://schemas.microsoft.com/office/drawing/2014/main" id="{00000000-0008-0000-0F00-0000E0010000}"/>
            </a:ext>
          </a:extLst>
        </xdr:cNvPr>
        <xdr:cNvSpPr txBox="1"/>
      </xdr:nvSpPr>
      <xdr:spPr>
        <a:xfrm>
          <a:off x="6737427" y="1811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83380</xdr:rowOff>
    </xdr:from>
    <xdr:ext cx="469744" cy="259045"/>
    <xdr:sp macro="" textlink="">
      <xdr:nvSpPr>
        <xdr:cNvPr id="481" name="n_1mainValue【市民会館】&#10;一人当たり面積">
          <a:extLst>
            <a:ext uri="{FF2B5EF4-FFF2-40B4-BE49-F238E27FC236}">
              <a16:creationId xmlns:a16="http://schemas.microsoft.com/office/drawing/2014/main" id="{00000000-0008-0000-0F00-0000E1010000}"/>
            </a:ext>
          </a:extLst>
        </xdr:cNvPr>
        <xdr:cNvSpPr txBox="1"/>
      </xdr:nvSpPr>
      <xdr:spPr>
        <a:xfrm>
          <a:off x="9391727" y="18428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89324</xdr:rowOff>
    </xdr:from>
    <xdr:ext cx="469744" cy="259045"/>
    <xdr:sp macro="" textlink="">
      <xdr:nvSpPr>
        <xdr:cNvPr id="482" name="n_2mainValue【市民会館】&#10;一人当たり面積">
          <a:extLst>
            <a:ext uri="{FF2B5EF4-FFF2-40B4-BE49-F238E27FC236}">
              <a16:creationId xmlns:a16="http://schemas.microsoft.com/office/drawing/2014/main" id="{00000000-0008-0000-0F00-0000E2010000}"/>
            </a:ext>
          </a:extLst>
        </xdr:cNvPr>
        <xdr:cNvSpPr txBox="1"/>
      </xdr:nvSpPr>
      <xdr:spPr>
        <a:xfrm>
          <a:off x="8515427" y="1843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95266</xdr:rowOff>
    </xdr:from>
    <xdr:ext cx="469744" cy="259045"/>
    <xdr:sp macro="" textlink="">
      <xdr:nvSpPr>
        <xdr:cNvPr id="483" name="n_3mainValue【市民会館】&#10;一人当たり面積">
          <a:extLst>
            <a:ext uri="{FF2B5EF4-FFF2-40B4-BE49-F238E27FC236}">
              <a16:creationId xmlns:a16="http://schemas.microsoft.com/office/drawing/2014/main" id="{00000000-0008-0000-0F00-0000E3010000}"/>
            </a:ext>
          </a:extLst>
        </xdr:cNvPr>
        <xdr:cNvSpPr txBox="1"/>
      </xdr:nvSpPr>
      <xdr:spPr>
        <a:xfrm>
          <a:off x="76264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98925</xdr:rowOff>
    </xdr:from>
    <xdr:ext cx="469744" cy="259045"/>
    <xdr:sp macro="" textlink="">
      <xdr:nvSpPr>
        <xdr:cNvPr id="484" name="n_4mainValue【市民会館】&#10;一人当たり面積">
          <a:extLst>
            <a:ext uri="{FF2B5EF4-FFF2-40B4-BE49-F238E27FC236}">
              <a16:creationId xmlns:a16="http://schemas.microsoft.com/office/drawing/2014/main" id="{00000000-0008-0000-0F00-0000E4010000}"/>
            </a:ext>
          </a:extLst>
        </xdr:cNvPr>
        <xdr:cNvSpPr txBox="1"/>
      </xdr:nvSpPr>
      <xdr:spPr>
        <a:xfrm>
          <a:off x="6737427" y="1844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00000000-0008-0000-0F00-0000E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00000000-0008-0000-0F00-0000E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9" name="【一般廃棄物処理施設】&#10;有形固定資産減価償却率グラフ枠">
          <a:extLst>
            <a:ext uri="{FF2B5EF4-FFF2-40B4-BE49-F238E27FC236}">
              <a16:creationId xmlns:a16="http://schemas.microsoft.com/office/drawing/2014/main" id="{00000000-0008-0000-0F00-0000F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33746</xdr:rowOff>
    </xdr:from>
    <xdr:to>
      <xdr:col>85</xdr:col>
      <xdr:colOff>126364</xdr:colOff>
      <xdr:row>42</xdr:row>
      <xdr:rowOff>92528</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flipV="1">
          <a:off x="16318864"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1" name="【一般廃棄物処理施設】&#10;有形固定資産減価償却率最小値テキスト">
          <a:extLst>
            <a:ext uri="{FF2B5EF4-FFF2-40B4-BE49-F238E27FC236}">
              <a16:creationId xmlns:a16="http://schemas.microsoft.com/office/drawing/2014/main" id="{00000000-0008-0000-0F00-0000FF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151873</xdr:rowOff>
    </xdr:from>
    <xdr:ext cx="340478" cy="259045"/>
    <xdr:sp macro="" textlink="">
      <xdr:nvSpPr>
        <xdr:cNvPr id="513" name="【一般廃棄物処理施設】&#10;有形固定資産減価償却率最大値テキスト">
          <a:extLst>
            <a:ext uri="{FF2B5EF4-FFF2-40B4-BE49-F238E27FC236}">
              <a16:creationId xmlns:a16="http://schemas.microsoft.com/office/drawing/2014/main" id="{00000000-0008-0000-0F00-000001020000}"/>
            </a:ext>
          </a:extLst>
        </xdr:cNvPr>
        <xdr:cNvSpPr txBox="1"/>
      </xdr:nvSpPr>
      <xdr:spPr>
        <a:xfrm>
          <a:off x="16357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33746</xdr:rowOff>
    </xdr:from>
    <xdr:to>
      <xdr:col>86</xdr:col>
      <xdr:colOff>25400</xdr:colOff>
      <xdr:row>33</xdr:row>
      <xdr:rowOff>33746</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53176</xdr:rowOff>
    </xdr:from>
    <xdr:ext cx="405111" cy="259045"/>
    <xdr:sp macro="" textlink="">
      <xdr:nvSpPr>
        <xdr:cNvPr id="515" name="【一般廃棄物処理施設】&#10;有形固定資産減価償却率平均値テキスト">
          <a:extLst>
            <a:ext uri="{FF2B5EF4-FFF2-40B4-BE49-F238E27FC236}">
              <a16:creationId xmlns:a16="http://schemas.microsoft.com/office/drawing/2014/main" id="{00000000-0008-0000-0F00-000003020000}"/>
            </a:ext>
          </a:extLst>
        </xdr:cNvPr>
        <xdr:cNvSpPr txBox="1"/>
      </xdr:nvSpPr>
      <xdr:spPr>
        <a:xfrm>
          <a:off x="16357600" y="6396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516" name="フローチャート: 判断 515">
          <a:extLst>
            <a:ext uri="{FF2B5EF4-FFF2-40B4-BE49-F238E27FC236}">
              <a16:creationId xmlns:a16="http://schemas.microsoft.com/office/drawing/2014/main" id="{00000000-0008-0000-0F00-000004020000}"/>
            </a:ext>
          </a:extLst>
        </xdr:cNvPr>
        <xdr:cNvSpPr/>
      </xdr:nvSpPr>
      <xdr:spPr>
        <a:xfrm>
          <a:off x="16268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157661</xdr:rowOff>
    </xdr:from>
    <xdr:to>
      <xdr:col>81</xdr:col>
      <xdr:colOff>101600</xdr:colOff>
      <xdr:row>38</xdr:row>
      <xdr:rowOff>87812</xdr:rowOff>
    </xdr:to>
    <xdr:sp macro="" textlink="">
      <xdr:nvSpPr>
        <xdr:cNvPr id="517" name="フローチャート: 判断 516">
          <a:extLst>
            <a:ext uri="{FF2B5EF4-FFF2-40B4-BE49-F238E27FC236}">
              <a16:creationId xmlns:a16="http://schemas.microsoft.com/office/drawing/2014/main" id="{00000000-0008-0000-0F00-000005020000}"/>
            </a:ext>
          </a:extLst>
        </xdr:cNvPr>
        <xdr:cNvSpPr/>
      </xdr:nvSpPr>
      <xdr:spPr>
        <a:xfrm>
          <a:off x="15430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123372</xdr:rowOff>
    </xdr:from>
    <xdr:to>
      <xdr:col>76</xdr:col>
      <xdr:colOff>165100</xdr:colOff>
      <xdr:row>38</xdr:row>
      <xdr:rowOff>53522</xdr:rowOff>
    </xdr:to>
    <xdr:sp macro="" textlink="">
      <xdr:nvSpPr>
        <xdr:cNvPr id="518" name="フローチャート: 判断 517">
          <a:extLst>
            <a:ext uri="{FF2B5EF4-FFF2-40B4-BE49-F238E27FC236}">
              <a16:creationId xmlns:a16="http://schemas.microsoft.com/office/drawing/2014/main" id="{00000000-0008-0000-0F00-000006020000}"/>
            </a:ext>
          </a:extLst>
        </xdr:cNvPr>
        <xdr:cNvSpPr/>
      </xdr:nvSpPr>
      <xdr:spPr>
        <a:xfrm>
          <a:off x="14541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44994</xdr:rowOff>
    </xdr:from>
    <xdr:to>
      <xdr:col>72</xdr:col>
      <xdr:colOff>38100</xdr:colOff>
      <xdr:row>38</xdr:row>
      <xdr:rowOff>146594</xdr:rowOff>
    </xdr:to>
    <xdr:sp macro="" textlink="">
      <xdr:nvSpPr>
        <xdr:cNvPr id="519" name="フローチャート: 判断 518">
          <a:extLst>
            <a:ext uri="{FF2B5EF4-FFF2-40B4-BE49-F238E27FC236}">
              <a16:creationId xmlns:a16="http://schemas.microsoft.com/office/drawing/2014/main" id="{00000000-0008-0000-0F00-000007020000}"/>
            </a:ext>
          </a:extLst>
        </xdr:cNvPr>
        <xdr:cNvSpPr/>
      </xdr:nvSpPr>
      <xdr:spPr>
        <a:xfrm>
          <a:off x="13652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103777</xdr:rowOff>
    </xdr:from>
    <xdr:to>
      <xdr:col>67</xdr:col>
      <xdr:colOff>101600</xdr:colOff>
      <xdr:row>39</xdr:row>
      <xdr:rowOff>33927</xdr:rowOff>
    </xdr:to>
    <xdr:sp macro="" textlink="">
      <xdr:nvSpPr>
        <xdr:cNvPr id="520" name="フローチャート: 判断 519">
          <a:extLst>
            <a:ext uri="{FF2B5EF4-FFF2-40B4-BE49-F238E27FC236}">
              <a16:creationId xmlns:a16="http://schemas.microsoft.com/office/drawing/2014/main" id="{00000000-0008-0000-0F00-000008020000}"/>
            </a:ext>
          </a:extLst>
        </xdr:cNvPr>
        <xdr:cNvSpPr/>
      </xdr:nvSpPr>
      <xdr:spPr>
        <a:xfrm>
          <a:off x="12763500" y="66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87449</xdr:rowOff>
    </xdr:from>
    <xdr:to>
      <xdr:col>85</xdr:col>
      <xdr:colOff>177800</xdr:colOff>
      <xdr:row>41</xdr:row>
      <xdr:rowOff>17599</xdr:rowOff>
    </xdr:to>
    <xdr:sp macro="" textlink="">
      <xdr:nvSpPr>
        <xdr:cNvPr id="526" name="楕円 525">
          <a:extLst>
            <a:ext uri="{FF2B5EF4-FFF2-40B4-BE49-F238E27FC236}">
              <a16:creationId xmlns:a16="http://schemas.microsoft.com/office/drawing/2014/main" id="{00000000-0008-0000-0F00-00000E020000}"/>
            </a:ext>
          </a:extLst>
        </xdr:cNvPr>
        <xdr:cNvSpPr/>
      </xdr:nvSpPr>
      <xdr:spPr>
        <a:xfrm>
          <a:off x="16268700" y="694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65876</xdr:rowOff>
    </xdr:from>
    <xdr:ext cx="405111" cy="259045"/>
    <xdr:sp macro="" textlink="">
      <xdr:nvSpPr>
        <xdr:cNvPr id="527" name="【一般廃棄物処理施設】&#10;有形固定資産減価償却率該当値テキスト">
          <a:extLst>
            <a:ext uri="{FF2B5EF4-FFF2-40B4-BE49-F238E27FC236}">
              <a16:creationId xmlns:a16="http://schemas.microsoft.com/office/drawing/2014/main" id="{00000000-0008-0000-0F00-00000F020000}"/>
            </a:ext>
          </a:extLst>
        </xdr:cNvPr>
        <xdr:cNvSpPr txBox="1"/>
      </xdr:nvSpPr>
      <xdr:spPr>
        <a:xfrm>
          <a:off x="16357600" y="692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61323</xdr:rowOff>
    </xdr:from>
    <xdr:to>
      <xdr:col>81</xdr:col>
      <xdr:colOff>101600</xdr:colOff>
      <xdr:row>40</xdr:row>
      <xdr:rowOff>162923</xdr:rowOff>
    </xdr:to>
    <xdr:sp macro="" textlink="">
      <xdr:nvSpPr>
        <xdr:cNvPr id="528" name="楕円 527">
          <a:extLst>
            <a:ext uri="{FF2B5EF4-FFF2-40B4-BE49-F238E27FC236}">
              <a16:creationId xmlns:a16="http://schemas.microsoft.com/office/drawing/2014/main" id="{00000000-0008-0000-0F00-000010020000}"/>
            </a:ext>
          </a:extLst>
        </xdr:cNvPr>
        <xdr:cNvSpPr/>
      </xdr:nvSpPr>
      <xdr:spPr>
        <a:xfrm>
          <a:off x="15430500" y="69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112123</xdr:rowOff>
    </xdr:from>
    <xdr:to>
      <xdr:col>85</xdr:col>
      <xdr:colOff>127000</xdr:colOff>
      <xdr:row>40</xdr:row>
      <xdr:rowOff>138249</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5481300" y="697012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23767</xdr:rowOff>
    </xdr:from>
    <xdr:to>
      <xdr:col>76</xdr:col>
      <xdr:colOff>165100</xdr:colOff>
      <xdr:row>40</xdr:row>
      <xdr:rowOff>125367</xdr:rowOff>
    </xdr:to>
    <xdr:sp macro="" textlink="">
      <xdr:nvSpPr>
        <xdr:cNvPr id="530" name="楕円 529">
          <a:extLst>
            <a:ext uri="{FF2B5EF4-FFF2-40B4-BE49-F238E27FC236}">
              <a16:creationId xmlns:a16="http://schemas.microsoft.com/office/drawing/2014/main" id="{00000000-0008-0000-0F00-000012020000}"/>
            </a:ext>
          </a:extLst>
        </xdr:cNvPr>
        <xdr:cNvSpPr/>
      </xdr:nvSpPr>
      <xdr:spPr>
        <a:xfrm>
          <a:off x="14541500" y="688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74567</xdr:rowOff>
    </xdr:from>
    <xdr:to>
      <xdr:col>81</xdr:col>
      <xdr:colOff>50800</xdr:colOff>
      <xdr:row>40</xdr:row>
      <xdr:rowOff>112123</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4592300" y="693256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67854</xdr:rowOff>
    </xdr:from>
    <xdr:to>
      <xdr:col>67</xdr:col>
      <xdr:colOff>101600</xdr:colOff>
      <xdr:row>39</xdr:row>
      <xdr:rowOff>169454</xdr:rowOff>
    </xdr:to>
    <xdr:sp macro="" textlink="">
      <xdr:nvSpPr>
        <xdr:cNvPr id="532" name="楕円 531">
          <a:extLst>
            <a:ext uri="{FF2B5EF4-FFF2-40B4-BE49-F238E27FC236}">
              <a16:creationId xmlns:a16="http://schemas.microsoft.com/office/drawing/2014/main" id="{00000000-0008-0000-0F00-000014020000}"/>
            </a:ext>
          </a:extLst>
        </xdr:cNvPr>
        <xdr:cNvSpPr/>
      </xdr:nvSpPr>
      <xdr:spPr>
        <a:xfrm>
          <a:off x="12763500" y="675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104338</xdr:rowOff>
    </xdr:from>
    <xdr:ext cx="405111" cy="259045"/>
    <xdr:sp macro="" textlink="">
      <xdr:nvSpPr>
        <xdr:cNvPr id="533" name="n_1aveValue【一般廃棄物処理施設】&#10;有形固定資産減価償却率">
          <a:extLst>
            <a:ext uri="{FF2B5EF4-FFF2-40B4-BE49-F238E27FC236}">
              <a16:creationId xmlns:a16="http://schemas.microsoft.com/office/drawing/2014/main" id="{00000000-0008-0000-0F00-000015020000}"/>
            </a:ext>
          </a:extLst>
        </xdr:cNvPr>
        <xdr:cNvSpPr txBox="1"/>
      </xdr:nvSpPr>
      <xdr:spPr>
        <a:xfrm>
          <a:off x="152660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70049</xdr:rowOff>
    </xdr:from>
    <xdr:ext cx="405111" cy="259045"/>
    <xdr:sp macro="" textlink="">
      <xdr:nvSpPr>
        <xdr:cNvPr id="534" name="n_2aveValue【一般廃棄物処理施設】&#10;有形固定資産減価償却率">
          <a:extLst>
            <a:ext uri="{FF2B5EF4-FFF2-40B4-BE49-F238E27FC236}">
              <a16:creationId xmlns:a16="http://schemas.microsoft.com/office/drawing/2014/main" id="{00000000-0008-0000-0F00-000016020000}"/>
            </a:ext>
          </a:extLst>
        </xdr:cNvPr>
        <xdr:cNvSpPr txBox="1"/>
      </xdr:nvSpPr>
      <xdr:spPr>
        <a:xfrm>
          <a:off x="14389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163121</xdr:rowOff>
    </xdr:from>
    <xdr:ext cx="405111" cy="259045"/>
    <xdr:sp macro="" textlink="">
      <xdr:nvSpPr>
        <xdr:cNvPr id="535" name="n_3aveValue【一般廃棄物処理施設】&#10;有形固定資産減価償却率">
          <a:extLst>
            <a:ext uri="{FF2B5EF4-FFF2-40B4-BE49-F238E27FC236}">
              <a16:creationId xmlns:a16="http://schemas.microsoft.com/office/drawing/2014/main" id="{00000000-0008-0000-0F00-000017020000}"/>
            </a:ext>
          </a:extLst>
        </xdr:cNvPr>
        <xdr:cNvSpPr txBox="1"/>
      </xdr:nvSpPr>
      <xdr:spPr>
        <a:xfrm>
          <a:off x="13500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50454</xdr:rowOff>
    </xdr:from>
    <xdr:ext cx="405111" cy="259045"/>
    <xdr:sp macro="" textlink="">
      <xdr:nvSpPr>
        <xdr:cNvPr id="536" name="n_4aveValue【一般廃棄物処理施設】&#10;有形固定資産減価償却率">
          <a:extLst>
            <a:ext uri="{FF2B5EF4-FFF2-40B4-BE49-F238E27FC236}">
              <a16:creationId xmlns:a16="http://schemas.microsoft.com/office/drawing/2014/main" id="{00000000-0008-0000-0F00-000018020000}"/>
            </a:ext>
          </a:extLst>
        </xdr:cNvPr>
        <xdr:cNvSpPr txBox="1"/>
      </xdr:nvSpPr>
      <xdr:spPr>
        <a:xfrm>
          <a:off x="12611744" y="639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154050</xdr:rowOff>
    </xdr:from>
    <xdr:ext cx="405111" cy="259045"/>
    <xdr:sp macro="" textlink="">
      <xdr:nvSpPr>
        <xdr:cNvPr id="537" name="n_1mainValue【一般廃棄物処理施設】&#10;有形固定資産減価償却率">
          <a:extLst>
            <a:ext uri="{FF2B5EF4-FFF2-40B4-BE49-F238E27FC236}">
              <a16:creationId xmlns:a16="http://schemas.microsoft.com/office/drawing/2014/main" id="{00000000-0008-0000-0F00-000019020000}"/>
            </a:ext>
          </a:extLst>
        </xdr:cNvPr>
        <xdr:cNvSpPr txBox="1"/>
      </xdr:nvSpPr>
      <xdr:spPr>
        <a:xfrm>
          <a:off x="15266044" y="701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116494</xdr:rowOff>
    </xdr:from>
    <xdr:ext cx="405111" cy="259045"/>
    <xdr:sp macro="" textlink="">
      <xdr:nvSpPr>
        <xdr:cNvPr id="538" name="n_2mainValue【一般廃棄物処理施設】&#10;有形固定資産減価償却率">
          <a:extLst>
            <a:ext uri="{FF2B5EF4-FFF2-40B4-BE49-F238E27FC236}">
              <a16:creationId xmlns:a16="http://schemas.microsoft.com/office/drawing/2014/main" id="{00000000-0008-0000-0F00-00001A020000}"/>
            </a:ext>
          </a:extLst>
        </xdr:cNvPr>
        <xdr:cNvSpPr txBox="1"/>
      </xdr:nvSpPr>
      <xdr:spPr>
        <a:xfrm>
          <a:off x="14389744" y="697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160581</xdr:rowOff>
    </xdr:from>
    <xdr:ext cx="405111" cy="259045"/>
    <xdr:sp macro="" textlink="">
      <xdr:nvSpPr>
        <xdr:cNvPr id="539" name="n_4mainValue【一般廃棄物処理施設】&#10;有形固定資産減価償却率">
          <a:extLst>
            <a:ext uri="{FF2B5EF4-FFF2-40B4-BE49-F238E27FC236}">
              <a16:creationId xmlns:a16="http://schemas.microsoft.com/office/drawing/2014/main" id="{00000000-0008-0000-0F00-00001B020000}"/>
            </a:ext>
          </a:extLst>
        </xdr:cNvPr>
        <xdr:cNvSpPr txBox="1"/>
      </xdr:nvSpPr>
      <xdr:spPr>
        <a:xfrm>
          <a:off x="12611744" y="684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0" name="正方形/長方形 539">
          <a:extLst>
            <a:ext uri="{FF2B5EF4-FFF2-40B4-BE49-F238E27FC236}">
              <a16:creationId xmlns:a16="http://schemas.microsoft.com/office/drawing/2014/main" id="{00000000-0008-0000-0F00-00001C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1" name="正方形/長方形 540">
          <a:extLst>
            <a:ext uri="{FF2B5EF4-FFF2-40B4-BE49-F238E27FC236}">
              <a16:creationId xmlns:a16="http://schemas.microsoft.com/office/drawing/2014/main" id="{00000000-0008-0000-0F00-00001D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2" name="正方形/長方形 541">
          <a:extLst>
            <a:ext uri="{FF2B5EF4-FFF2-40B4-BE49-F238E27FC236}">
              <a16:creationId xmlns:a16="http://schemas.microsoft.com/office/drawing/2014/main" id="{00000000-0008-0000-0F00-00001E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3" name="正方形/長方形 542">
          <a:extLst>
            <a:ext uri="{FF2B5EF4-FFF2-40B4-BE49-F238E27FC236}">
              <a16:creationId xmlns:a16="http://schemas.microsoft.com/office/drawing/2014/main" id="{00000000-0008-0000-0F00-00001F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4" name="正方形/長方形 543">
          <a:extLst>
            <a:ext uri="{FF2B5EF4-FFF2-40B4-BE49-F238E27FC236}">
              <a16:creationId xmlns:a16="http://schemas.microsoft.com/office/drawing/2014/main" id="{00000000-0008-0000-0F00-000020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5" name="正方形/長方形 544">
          <a:extLst>
            <a:ext uri="{FF2B5EF4-FFF2-40B4-BE49-F238E27FC236}">
              <a16:creationId xmlns:a16="http://schemas.microsoft.com/office/drawing/2014/main" id="{00000000-0008-0000-0F00-000021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53" name="テキスト ボックス 552">
          <a:extLst>
            <a:ext uri="{FF2B5EF4-FFF2-40B4-BE49-F238E27FC236}">
              <a16:creationId xmlns:a16="http://schemas.microsoft.com/office/drawing/2014/main" id="{00000000-0008-0000-0F00-00002902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55" name="テキスト ボックス 554">
          <a:extLst>
            <a:ext uri="{FF2B5EF4-FFF2-40B4-BE49-F238E27FC236}">
              <a16:creationId xmlns:a16="http://schemas.microsoft.com/office/drawing/2014/main" id="{00000000-0008-0000-0F00-00002B02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4" name="【一般廃棄物処理施設】&#10;一人当たり有形固定資産（償却資産）額グラフ枠">
          <a:extLst>
            <a:ext uri="{FF2B5EF4-FFF2-40B4-BE49-F238E27FC236}">
              <a16:creationId xmlns:a16="http://schemas.microsoft.com/office/drawing/2014/main" id="{00000000-0008-0000-0F00-000034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2531</xdr:rowOff>
    </xdr:from>
    <xdr:to>
      <xdr:col>116</xdr:col>
      <xdr:colOff>62864</xdr:colOff>
      <xdr:row>42</xdr:row>
      <xdr:rowOff>92407</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flipV="1">
          <a:off x="22160864" y="5831831"/>
          <a:ext cx="0" cy="146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96234</xdr:rowOff>
    </xdr:from>
    <xdr:ext cx="378565" cy="259045"/>
    <xdr:sp macro="" textlink="">
      <xdr:nvSpPr>
        <xdr:cNvPr id="566" name="【一般廃棄物処理施設】&#10;一人当たり有形固定資産（償却資産）額最小値テキスト">
          <a:extLst>
            <a:ext uri="{FF2B5EF4-FFF2-40B4-BE49-F238E27FC236}">
              <a16:creationId xmlns:a16="http://schemas.microsoft.com/office/drawing/2014/main" id="{00000000-0008-0000-0F00-000036020000}"/>
            </a:ext>
          </a:extLst>
        </xdr:cNvPr>
        <xdr:cNvSpPr txBox="1"/>
      </xdr:nvSpPr>
      <xdr:spPr>
        <a:xfrm>
          <a:off x="22199600" y="729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92407</xdr:rowOff>
    </xdr:from>
    <xdr:to>
      <xdr:col>116</xdr:col>
      <xdr:colOff>152400</xdr:colOff>
      <xdr:row>42</xdr:row>
      <xdr:rowOff>92407</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22072600" y="729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120658</xdr:rowOff>
    </xdr:from>
    <xdr:ext cx="690189" cy="259045"/>
    <xdr:sp macro="" textlink="">
      <xdr:nvSpPr>
        <xdr:cNvPr id="568" name="【一般廃棄物処理施設】&#10;一人当たり有形固定資産（償却資産）額最大値テキスト">
          <a:extLst>
            <a:ext uri="{FF2B5EF4-FFF2-40B4-BE49-F238E27FC236}">
              <a16:creationId xmlns:a16="http://schemas.microsoft.com/office/drawing/2014/main" id="{00000000-0008-0000-0F00-000038020000}"/>
            </a:ext>
          </a:extLst>
        </xdr:cNvPr>
        <xdr:cNvSpPr txBox="1"/>
      </xdr:nvSpPr>
      <xdr:spPr>
        <a:xfrm>
          <a:off x="22199600" y="5607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2531</xdr:rowOff>
    </xdr:from>
    <xdr:to>
      <xdr:col>116</xdr:col>
      <xdr:colOff>152400</xdr:colOff>
      <xdr:row>34</xdr:row>
      <xdr:rowOff>2531</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22072600" y="583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64850</xdr:rowOff>
    </xdr:from>
    <xdr:ext cx="599010" cy="259045"/>
    <xdr:sp macro="" textlink="">
      <xdr:nvSpPr>
        <xdr:cNvPr id="570" name="【一般廃棄物処理施設】&#10;一人当たり有形固定資産（償却資産）額平均値テキスト">
          <a:extLst>
            <a:ext uri="{FF2B5EF4-FFF2-40B4-BE49-F238E27FC236}">
              <a16:creationId xmlns:a16="http://schemas.microsoft.com/office/drawing/2014/main" id="{00000000-0008-0000-0F00-00003A020000}"/>
            </a:ext>
          </a:extLst>
        </xdr:cNvPr>
        <xdr:cNvSpPr txBox="1"/>
      </xdr:nvSpPr>
      <xdr:spPr>
        <a:xfrm>
          <a:off x="22199600" y="6922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41973</xdr:rowOff>
    </xdr:from>
    <xdr:to>
      <xdr:col>116</xdr:col>
      <xdr:colOff>114300</xdr:colOff>
      <xdr:row>41</xdr:row>
      <xdr:rowOff>143573</xdr:rowOff>
    </xdr:to>
    <xdr:sp macro="" textlink="">
      <xdr:nvSpPr>
        <xdr:cNvPr id="571" name="フローチャート: 判断 570">
          <a:extLst>
            <a:ext uri="{FF2B5EF4-FFF2-40B4-BE49-F238E27FC236}">
              <a16:creationId xmlns:a16="http://schemas.microsoft.com/office/drawing/2014/main" id="{00000000-0008-0000-0F00-00003B020000}"/>
            </a:ext>
          </a:extLst>
        </xdr:cNvPr>
        <xdr:cNvSpPr/>
      </xdr:nvSpPr>
      <xdr:spPr>
        <a:xfrm>
          <a:off x="22110700" y="707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49291</xdr:rowOff>
    </xdr:from>
    <xdr:to>
      <xdr:col>112</xdr:col>
      <xdr:colOff>38100</xdr:colOff>
      <xdr:row>41</xdr:row>
      <xdr:rowOff>150891</xdr:rowOff>
    </xdr:to>
    <xdr:sp macro="" textlink="">
      <xdr:nvSpPr>
        <xdr:cNvPr id="572" name="フローチャート: 判断 571">
          <a:extLst>
            <a:ext uri="{FF2B5EF4-FFF2-40B4-BE49-F238E27FC236}">
              <a16:creationId xmlns:a16="http://schemas.microsoft.com/office/drawing/2014/main" id="{00000000-0008-0000-0F00-00003C020000}"/>
            </a:ext>
          </a:extLst>
        </xdr:cNvPr>
        <xdr:cNvSpPr/>
      </xdr:nvSpPr>
      <xdr:spPr>
        <a:xfrm>
          <a:off x="21272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61513</xdr:rowOff>
    </xdr:from>
    <xdr:to>
      <xdr:col>107</xdr:col>
      <xdr:colOff>101600</xdr:colOff>
      <xdr:row>41</xdr:row>
      <xdr:rowOff>163113</xdr:rowOff>
    </xdr:to>
    <xdr:sp macro="" textlink="">
      <xdr:nvSpPr>
        <xdr:cNvPr id="573" name="フローチャート: 判断 572">
          <a:extLst>
            <a:ext uri="{FF2B5EF4-FFF2-40B4-BE49-F238E27FC236}">
              <a16:creationId xmlns:a16="http://schemas.microsoft.com/office/drawing/2014/main" id="{00000000-0008-0000-0F00-00003D020000}"/>
            </a:ext>
          </a:extLst>
        </xdr:cNvPr>
        <xdr:cNvSpPr/>
      </xdr:nvSpPr>
      <xdr:spPr>
        <a:xfrm>
          <a:off x="20383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10958</xdr:rowOff>
    </xdr:from>
    <xdr:to>
      <xdr:col>102</xdr:col>
      <xdr:colOff>165100</xdr:colOff>
      <xdr:row>41</xdr:row>
      <xdr:rowOff>112558</xdr:rowOff>
    </xdr:to>
    <xdr:sp macro="" textlink="">
      <xdr:nvSpPr>
        <xdr:cNvPr id="574" name="フローチャート: 判断 573">
          <a:extLst>
            <a:ext uri="{FF2B5EF4-FFF2-40B4-BE49-F238E27FC236}">
              <a16:creationId xmlns:a16="http://schemas.microsoft.com/office/drawing/2014/main" id="{00000000-0008-0000-0F00-00003E020000}"/>
            </a:ext>
          </a:extLst>
        </xdr:cNvPr>
        <xdr:cNvSpPr/>
      </xdr:nvSpPr>
      <xdr:spPr>
        <a:xfrm>
          <a:off x="19494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169489</xdr:rowOff>
    </xdr:from>
    <xdr:to>
      <xdr:col>98</xdr:col>
      <xdr:colOff>38100</xdr:colOff>
      <xdr:row>41</xdr:row>
      <xdr:rowOff>99639</xdr:rowOff>
    </xdr:to>
    <xdr:sp macro="" textlink="">
      <xdr:nvSpPr>
        <xdr:cNvPr id="575" name="フローチャート: 判断 574">
          <a:extLst>
            <a:ext uri="{FF2B5EF4-FFF2-40B4-BE49-F238E27FC236}">
              <a16:creationId xmlns:a16="http://schemas.microsoft.com/office/drawing/2014/main" id="{00000000-0008-0000-0F00-00003F020000}"/>
            </a:ext>
          </a:extLst>
        </xdr:cNvPr>
        <xdr:cNvSpPr/>
      </xdr:nvSpPr>
      <xdr:spPr>
        <a:xfrm>
          <a:off x="18605500" y="70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116767</xdr:rowOff>
    </xdr:from>
    <xdr:to>
      <xdr:col>116</xdr:col>
      <xdr:colOff>114300</xdr:colOff>
      <xdr:row>42</xdr:row>
      <xdr:rowOff>46917</xdr:rowOff>
    </xdr:to>
    <xdr:sp macro="" textlink="">
      <xdr:nvSpPr>
        <xdr:cNvPr id="581" name="楕円 580">
          <a:extLst>
            <a:ext uri="{FF2B5EF4-FFF2-40B4-BE49-F238E27FC236}">
              <a16:creationId xmlns:a16="http://schemas.microsoft.com/office/drawing/2014/main" id="{00000000-0008-0000-0F00-000045020000}"/>
            </a:ext>
          </a:extLst>
        </xdr:cNvPr>
        <xdr:cNvSpPr/>
      </xdr:nvSpPr>
      <xdr:spPr>
        <a:xfrm>
          <a:off x="22110700" y="714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31694</xdr:rowOff>
    </xdr:from>
    <xdr:ext cx="534377" cy="259045"/>
    <xdr:sp macro="" textlink="">
      <xdr:nvSpPr>
        <xdr:cNvPr id="582" name="【一般廃棄物処理施設】&#10;一人当たり有形固定資産（償却資産）額該当値テキスト">
          <a:extLst>
            <a:ext uri="{FF2B5EF4-FFF2-40B4-BE49-F238E27FC236}">
              <a16:creationId xmlns:a16="http://schemas.microsoft.com/office/drawing/2014/main" id="{00000000-0008-0000-0F00-000046020000}"/>
            </a:ext>
          </a:extLst>
        </xdr:cNvPr>
        <xdr:cNvSpPr txBox="1"/>
      </xdr:nvSpPr>
      <xdr:spPr>
        <a:xfrm>
          <a:off x="22199600" y="706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120868</xdr:rowOff>
    </xdr:from>
    <xdr:to>
      <xdr:col>112</xdr:col>
      <xdr:colOff>38100</xdr:colOff>
      <xdr:row>42</xdr:row>
      <xdr:rowOff>51018</xdr:rowOff>
    </xdr:to>
    <xdr:sp macro="" textlink="">
      <xdr:nvSpPr>
        <xdr:cNvPr id="583" name="楕円 582">
          <a:extLst>
            <a:ext uri="{FF2B5EF4-FFF2-40B4-BE49-F238E27FC236}">
              <a16:creationId xmlns:a16="http://schemas.microsoft.com/office/drawing/2014/main" id="{00000000-0008-0000-0F00-000047020000}"/>
            </a:ext>
          </a:extLst>
        </xdr:cNvPr>
        <xdr:cNvSpPr/>
      </xdr:nvSpPr>
      <xdr:spPr>
        <a:xfrm>
          <a:off x="21272500" y="715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167567</xdr:rowOff>
    </xdr:from>
    <xdr:to>
      <xdr:col>116</xdr:col>
      <xdr:colOff>63500</xdr:colOff>
      <xdr:row>42</xdr:row>
      <xdr:rowOff>218</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flipV="1">
          <a:off x="21323300" y="7197017"/>
          <a:ext cx="838200" cy="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120131</xdr:rowOff>
    </xdr:from>
    <xdr:to>
      <xdr:col>107</xdr:col>
      <xdr:colOff>101600</xdr:colOff>
      <xdr:row>42</xdr:row>
      <xdr:rowOff>50281</xdr:rowOff>
    </xdr:to>
    <xdr:sp macro="" textlink="">
      <xdr:nvSpPr>
        <xdr:cNvPr id="585" name="楕円 584">
          <a:extLst>
            <a:ext uri="{FF2B5EF4-FFF2-40B4-BE49-F238E27FC236}">
              <a16:creationId xmlns:a16="http://schemas.microsoft.com/office/drawing/2014/main" id="{00000000-0008-0000-0F00-000049020000}"/>
            </a:ext>
          </a:extLst>
        </xdr:cNvPr>
        <xdr:cNvSpPr/>
      </xdr:nvSpPr>
      <xdr:spPr>
        <a:xfrm>
          <a:off x="20383500" y="714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170931</xdr:rowOff>
    </xdr:from>
    <xdr:to>
      <xdr:col>111</xdr:col>
      <xdr:colOff>177800</xdr:colOff>
      <xdr:row>42</xdr:row>
      <xdr:rowOff>218</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a:off x="20434300" y="7200381"/>
          <a:ext cx="889000" cy="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133281</xdr:rowOff>
    </xdr:from>
    <xdr:to>
      <xdr:col>98</xdr:col>
      <xdr:colOff>38100</xdr:colOff>
      <xdr:row>41</xdr:row>
      <xdr:rowOff>63431</xdr:rowOff>
    </xdr:to>
    <xdr:sp macro="" textlink="">
      <xdr:nvSpPr>
        <xdr:cNvPr id="587" name="楕円 586">
          <a:extLst>
            <a:ext uri="{FF2B5EF4-FFF2-40B4-BE49-F238E27FC236}">
              <a16:creationId xmlns:a16="http://schemas.microsoft.com/office/drawing/2014/main" id="{00000000-0008-0000-0F00-00004B020000}"/>
            </a:ext>
          </a:extLst>
        </xdr:cNvPr>
        <xdr:cNvSpPr/>
      </xdr:nvSpPr>
      <xdr:spPr>
        <a:xfrm>
          <a:off x="18605500" y="699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167418</xdr:rowOff>
    </xdr:from>
    <xdr:ext cx="599010" cy="259045"/>
    <xdr:sp macro="" textlink="">
      <xdr:nvSpPr>
        <xdr:cNvPr id="588" name="n_1aveValue【一般廃棄物処理施設】&#10;一人当たり有形固定資産（償却資産）額">
          <a:extLst>
            <a:ext uri="{FF2B5EF4-FFF2-40B4-BE49-F238E27FC236}">
              <a16:creationId xmlns:a16="http://schemas.microsoft.com/office/drawing/2014/main" id="{00000000-0008-0000-0F00-00004C020000}"/>
            </a:ext>
          </a:extLst>
        </xdr:cNvPr>
        <xdr:cNvSpPr txBox="1"/>
      </xdr:nvSpPr>
      <xdr:spPr>
        <a:xfrm>
          <a:off x="210110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8190</xdr:rowOff>
    </xdr:from>
    <xdr:ext cx="599010" cy="259045"/>
    <xdr:sp macro="" textlink="">
      <xdr:nvSpPr>
        <xdr:cNvPr id="589" name="n_2aveValue【一般廃棄物処理施設】&#10;一人当たり有形固定資産（償却資産）額">
          <a:extLst>
            <a:ext uri="{FF2B5EF4-FFF2-40B4-BE49-F238E27FC236}">
              <a16:creationId xmlns:a16="http://schemas.microsoft.com/office/drawing/2014/main" id="{00000000-0008-0000-0F00-00004D020000}"/>
            </a:ext>
          </a:extLst>
        </xdr:cNvPr>
        <xdr:cNvSpPr txBox="1"/>
      </xdr:nvSpPr>
      <xdr:spPr>
        <a:xfrm>
          <a:off x="20134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129085</xdr:rowOff>
    </xdr:from>
    <xdr:ext cx="599010" cy="259045"/>
    <xdr:sp macro="" textlink="">
      <xdr:nvSpPr>
        <xdr:cNvPr id="590" name="n_3aveValue【一般廃棄物処理施設】&#10;一人当たり有形固定資産（償却資産）額">
          <a:extLst>
            <a:ext uri="{FF2B5EF4-FFF2-40B4-BE49-F238E27FC236}">
              <a16:creationId xmlns:a16="http://schemas.microsoft.com/office/drawing/2014/main" id="{00000000-0008-0000-0F00-00004E020000}"/>
            </a:ext>
          </a:extLst>
        </xdr:cNvPr>
        <xdr:cNvSpPr txBox="1"/>
      </xdr:nvSpPr>
      <xdr:spPr>
        <a:xfrm>
          <a:off x="19245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90766</xdr:rowOff>
    </xdr:from>
    <xdr:ext cx="599010" cy="259045"/>
    <xdr:sp macro="" textlink="">
      <xdr:nvSpPr>
        <xdr:cNvPr id="591" name="n_4aveValue【一般廃棄物処理施設】&#10;一人当たり有形固定資産（償却資産）額">
          <a:extLst>
            <a:ext uri="{FF2B5EF4-FFF2-40B4-BE49-F238E27FC236}">
              <a16:creationId xmlns:a16="http://schemas.microsoft.com/office/drawing/2014/main" id="{00000000-0008-0000-0F00-00004F020000}"/>
            </a:ext>
          </a:extLst>
        </xdr:cNvPr>
        <xdr:cNvSpPr txBox="1"/>
      </xdr:nvSpPr>
      <xdr:spPr>
        <a:xfrm>
          <a:off x="18356795" y="712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42145</xdr:rowOff>
    </xdr:from>
    <xdr:ext cx="534377" cy="259045"/>
    <xdr:sp macro="" textlink="">
      <xdr:nvSpPr>
        <xdr:cNvPr id="592" name="n_1mainValue【一般廃棄物処理施設】&#10;一人当たり有形固定資産（償却資産）額">
          <a:extLst>
            <a:ext uri="{FF2B5EF4-FFF2-40B4-BE49-F238E27FC236}">
              <a16:creationId xmlns:a16="http://schemas.microsoft.com/office/drawing/2014/main" id="{00000000-0008-0000-0F00-000050020000}"/>
            </a:ext>
          </a:extLst>
        </xdr:cNvPr>
        <xdr:cNvSpPr txBox="1"/>
      </xdr:nvSpPr>
      <xdr:spPr>
        <a:xfrm>
          <a:off x="21043411" y="724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41408</xdr:rowOff>
    </xdr:from>
    <xdr:ext cx="534377" cy="259045"/>
    <xdr:sp macro="" textlink="">
      <xdr:nvSpPr>
        <xdr:cNvPr id="593" name="n_2mainValue【一般廃棄物処理施設】&#10;一人当たり有形固定資産（償却資産）額">
          <a:extLst>
            <a:ext uri="{FF2B5EF4-FFF2-40B4-BE49-F238E27FC236}">
              <a16:creationId xmlns:a16="http://schemas.microsoft.com/office/drawing/2014/main" id="{00000000-0008-0000-0F00-000051020000}"/>
            </a:ext>
          </a:extLst>
        </xdr:cNvPr>
        <xdr:cNvSpPr txBox="1"/>
      </xdr:nvSpPr>
      <xdr:spPr>
        <a:xfrm>
          <a:off x="20167111" y="724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79958</xdr:rowOff>
    </xdr:from>
    <xdr:ext cx="599010" cy="259045"/>
    <xdr:sp macro="" textlink="">
      <xdr:nvSpPr>
        <xdr:cNvPr id="594" name="n_4mainValue【一般廃棄物処理施設】&#10;一人当たり有形固定資産（償却資産）額">
          <a:extLst>
            <a:ext uri="{FF2B5EF4-FFF2-40B4-BE49-F238E27FC236}">
              <a16:creationId xmlns:a16="http://schemas.microsoft.com/office/drawing/2014/main" id="{00000000-0008-0000-0F00-000052020000}"/>
            </a:ext>
          </a:extLst>
        </xdr:cNvPr>
        <xdr:cNvSpPr txBox="1"/>
      </xdr:nvSpPr>
      <xdr:spPr>
        <a:xfrm>
          <a:off x="18356795" y="676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5" name="正方形/長方形 594">
          <a:extLst>
            <a:ext uri="{FF2B5EF4-FFF2-40B4-BE49-F238E27FC236}">
              <a16:creationId xmlns:a16="http://schemas.microsoft.com/office/drawing/2014/main" id="{00000000-0008-0000-0F00-000053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6" name="正方形/長方形 595">
          <a:extLst>
            <a:ext uri="{FF2B5EF4-FFF2-40B4-BE49-F238E27FC236}">
              <a16:creationId xmlns:a16="http://schemas.microsoft.com/office/drawing/2014/main" id="{00000000-0008-0000-0F00-000054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7" name="正方形/長方形 596">
          <a:extLst>
            <a:ext uri="{FF2B5EF4-FFF2-40B4-BE49-F238E27FC236}">
              <a16:creationId xmlns:a16="http://schemas.microsoft.com/office/drawing/2014/main" id="{00000000-0008-0000-0F00-000055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8" name="正方形/長方形 597">
          <a:extLst>
            <a:ext uri="{FF2B5EF4-FFF2-40B4-BE49-F238E27FC236}">
              <a16:creationId xmlns:a16="http://schemas.microsoft.com/office/drawing/2014/main" id="{00000000-0008-0000-0F00-000056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9" name="正方形/長方形 598">
          <a:extLst>
            <a:ext uri="{FF2B5EF4-FFF2-40B4-BE49-F238E27FC236}">
              <a16:creationId xmlns:a16="http://schemas.microsoft.com/office/drawing/2014/main" id="{00000000-0008-0000-0F00-000057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0" name="正方形/長方形 599">
          <a:extLst>
            <a:ext uri="{FF2B5EF4-FFF2-40B4-BE49-F238E27FC236}">
              <a16:creationId xmlns:a16="http://schemas.microsoft.com/office/drawing/2014/main" id="{00000000-0008-0000-0F00-000058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1" name="正方形/長方形 600">
          <a:extLst>
            <a:ext uri="{FF2B5EF4-FFF2-40B4-BE49-F238E27FC236}">
              <a16:creationId xmlns:a16="http://schemas.microsoft.com/office/drawing/2014/main" id="{00000000-0008-0000-0F00-000059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2" name="正方形/長方形 601">
          <a:extLst>
            <a:ext uri="{FF2B5EF4-FFF2-40B4-BE49-F238E27FC236}">
              <a16:creationId xmlns:a16="http://schemas.microsoft.com/office/drawing/2014/main" id="{00000000-0008-0000-0F00-00005A02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消防施設】&#10;有形固定資産減価償却率グラフ枠">
          <a:extLst>
            <a:ext uri="{FF2B5EF4-FFF2-40B4-BE49-F238E27FC236}">
              <a16:creationId xmlns:a16="http://schemas.microsoft.com/office/drawing/2014/main" id="{00000000-0008-0000-0F00-00007B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168729</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flipV="1">
          <a:off x="16318864"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37" name="【消防施設】&#10;有形固定資産減価償却率最小値テキスト">
          <a:extLst>
            <a:ext uri="{FF2B5EF4-FFF2-40B4-BE49-F238E27FC236}">
              <a16:creationId xmlns:a16="http://schemas.microsoft.com/office/drawing/2014/main" id="{00000000-0008-0000-0F00-00007D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639" name="【消防施設】&#10;有形固定資産減価償却率最大値テキスト">
          <a:extLst>
            <a:ext uri="{FF2B5EF4-FFF2-40B4-BE49-F238E27FC236}">
              <a16:creationId xmlns:a16="http://schemas.microsoft.com/office/drawing/2014/main" id="{00000000-0008-0000-0F00-00007F020000}"/>
            </a:ext>
          </a:extLst>
        </xdr:cNvPr>
        <xdr:cNvSpPr txBox="1"/>
      </xdr:nvSpPr>
      <xdr:spPr>
        <a:xfrm>
          <a:off x="16357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13079</xdr:rowOff>
    </xdr:from>
    <xdr:ext cx="405111" cy="259045"/>
    <xdr:sp macro="" textlink="">
      <xdr:nvSpPr>
        <xdr:cNvPr id="641" name="【消防施設】&#10;有形固定資産減価償却率平均値テキスト">
          <a:extLst>
            <a:ext uri="{FF2B5EF4-FFF2-40B4-BE49-F238E27FC236}">
              <a16:creationId xmlns:a16="http://schemas.microsoft.com/office/drawing/2014/main" id="{00000000-0008-0000-0F00-000081020000}"/>
            </a:ext>
          </a:extLst>
        </xdr:cNvPr>
        <xdr:cNvSpPr txBox="1"/>
      </xdr:nvSpPr>
      <xdr:spPr>
        <a:xfrm>
          <a:off x="16357600" y="14243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5262</xdr:rowOff>
    </xdr:from>
    <xdr:to>
      <xdr:col>81</xdr:col>
      <xdr:colOff>101600</xdr:colOff>
      <xdr:row>83</xdr:row>
      <xdr:rowOff>106862</xdr:rowOff>
    </xdr:to>
    <xdr:sp macro="" textlink="">
      <xdr:nvSpPr>
        <xdr:cNvPr id="643" name="フローチャート: 判断 642">
          <a:extLst>
            <a:ext uri="{FF2B5EF4-FFF2-40B4-BE49-F238E27FC236}">
              <a16:creationId xmlns:a16="http://schemas.microsoft.com/office/drawing/2014/main" id="{00000000-0008-0000-0F00-000083020000}"/>
            </a:ext>
          </a:extLst>
        </xdr:cNvPr>
        <xdr:cNvSpPr/>
      </xdr:nvSpPr>
      <xdr:spPr>
        <a:xfrm>
          <a:off x="15430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644" name="フローチャート: 判断 643">
          <a:extLst>
            <a:ext uri="{FF2B5EF4-FFF2-40B4-BE49-F238E27FC236}">
              <a16:creationId xmlns:a16="http://schemas.microsoft.com/office/drawing/2014/main" id="{00000000-0008-0000-0F00-000084020000}"/>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163649</xdr:rowOff>
    </xdr:from>
    <xdr:to>
      <xdr:col>72</xdr:col>
      <xdr:colOff>38100</xdr:colOff>
      <xdr:row>83</xdr:row>
      <xdr:rowOff>93799</xdr:rowOff>
    </xdr:to>
    <xdr:sp macro="" textlink="">
      <xdr:nvSpPr>
        <xdr:cNvPr id="645" name="フローチャート: 判断 644">
          <a:extLst>
            <a:ext uri="{FF2B5EF4-FFF2-40B4-BE49-F238E27FC236}">
              <a16:creationId xmlns:a16="http://schemas.microsoft.com/office/drawing/2014/main" id="{00000000-0008-0000-0F00-000085020000}"/>
            </a:ext>
          </a:extLst>
        </xdr:cNvPr>
        <xdr:cNvSpPr/>
      </xdr:nvSpPr>
      <xdr:spPr>
        <a:xfrm>
          <a:off x="13652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646" name="フローチャート: 判断 645">
          <a:extLst>
            <a:ext uri="{FF2B5EF4-FFF2-40B4-BE49-F238E27FC236}">
              <a16:creationId xmlns:a16="http://schemas.microsoft.com/office/drawing/2014/main" id="{00000000-0008-0000-0F00-000086020000}"/>
            </a:ext>
          </a:extLst>
        </xdr:cNvPr>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114663</xdr:rowOff>
    </xdr:from>
    <xdr:to>
      <xdr:col>85</xdr:col>
      <xdr:colOff>177800</xdr:colOff>
      <xdr:row>82</xdr:row>
      <xdr:rowOff>44813</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16268700" y="1400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137540</xdr:rowOff>
    </xdr:from>
    <xdr:ext cx="405111" cy="259045"/>
    <xdr:sp macro="" textlink="">
      <xdr:nvSpPr>
        <xdr:cNvPr id="653" name="【消防施設】&#10;有形固定資産減価償却率該当値テキスト">
          <a:extLst>
            <a:ext uri="{FF2B5EF4-FFF2-40B4-BE49-F238E27FC236}">
              <a16:creationId xmlns:a16="http://schemas.microsoft.com/office/drawing/2014/main" id="{00000000-0008-0000-0F00-00008D020000}"/>
            </a:ext>
          </a:extLst>
        </xdr:cNvPr>
        <xdr:cNvSpPr txBox="1"/>
      </xdr:nvSpPr>
      <xdr:spPr>
        <a:xfrm>
          <a:off x="16357600" y="13853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99968</xdr:rowOff>
    </xdr:from>
    <xdr:to>
      <xdr:col>81</xdr:col>
      <xdr:colOff>101600</xdr:colOff>
      <xdr:row>82</xdr:row>
      <xdr:rowOff>30118</xdr:rowOff>
    </xdr:to>
    <xdr:sp macro="" textlink="">
      <xdr:nvSpPr>
        <xdr:cNvPr id="654" name="楕円 653">
          <a:extLst>
            <a:ext uri="{FF2B5EF4-FFF2-40B4-BE49-F238E27FC236}">
              <a16:creationId xmlns:a16="http://schemas.microsoft.com/office/drawing/2014/main" id="{00000000-0008-0000-0F00-00008E020000}"/>
            </a:ext>
          </a:extLst>
        </xdr:cNvPr>
        <xdr:cNvSpPr/>
      </xdr:nvSpPr>
      <xdr:spPr>
        <a:xfrm>
          <a:off x="15430500" y="139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150768</xdr:rowOff>
    </xdr:from>
    <xdr:to>
      <xdr:col>85</xdr:col>
      <xdr:colOff>127000</xdr:colOff>
      <xdr:row>81</xdr:row>
      <xdr:rowOff>165463</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5481300" y="14038218"/>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64044</xdr:rowOff>
    </xdr:from>
    <xdr:to>
      <xdr:col>76</xdr:col>
      <xdr:colOff>165100</xdr:colOff>
      <xdr:row>81</xdr:row>
      <xdr:rowOff>165644</xdr:rowOff>
    </xdr:to>
    <xdr:sp macro="" textlink="">
      <xdr:nvSpPr>
        <xdr:cNvPr id="656" name="楕円 655">
          <a:extLst>
            <a:ext uri="{FF2B5EF4-FFF2-40B4-BE49-F238E27FC236}">
              <a16:creationId xmlns:a16="http://schemas.microsoft.com/office/drawing/2014/main" id="{00000000-0008-0000-0F00-000090020000}"/>
            </a:ext>
          </a:extLst>
        </xdr:cNvPr>
        <xdr:cNvSpPr/>
      </xdr:nvSpPr>
      <xdr:spPr>
        <a:xfrm>
          <a:off x="14541500" y="1395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114844</xdr:rowOff>
    </xdr:from>
    <xdr:to>
      <xdr:col>81</xdr:col>
      <xdr:colOff>50800</xdr:colOff>
      <xdr:row>81</xdr:row>
      <xdr:rowOff>150768</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4592300" y="1400229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80373</xdr:rowOff>
    </xdr:from>
    <xdr:to>
      <xdr:col>72</xdr:col>
      <xdr:colOff>38100</xdr:colOff>
      <xdr:row>82</xdr:row>
      <xdr:rowOff>10523</xdr:rowOff>
    </xdr:to>
    <xdr:sp macro="" textlink="">
      <xdr:nvSpPr>
        <xdr:cNvPr id="658" name="楕円 657">
          <a:extLst>
            <a:ext uri="{FF2B5EF4-FFF2-40B4-BE49-F238E27FC236}">
              <a16:creationId xmlns:a16="http://schemas.microsoft.com/office/drawing/2014/main" id="{00000000-0008-0000-0F00-000092020000}"/>
            </a:ext>
          </a:extLst>
        </xdr:cNvPr>
        <xdr:cNvSpPr/>
      </xdr:nvSpPr>
      <xdr:spPr>
        <a:xfrm>
          <a:off x="13652500" y="139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114844</xdr:rowOff>
    </xdr:from>
    <xdr:to>
      <xdr:col>76</xdr:col>
      <xdr:colOff>114300</xdr:colOff>
      <xdr:row>81</xdr:row>
      <xdr:rowOff>131173</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flipV="1">
          <a:off x="13703300" y="1400229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3629</xdr:rowOff>
    </xdr:from>
    <xdr:to>
      <xdr:col>67</xdr:col>
      <xdr:colOff>101600</xdr:colOff>
      <xdr:row>82</xdr:row>
      <xdr:rowOff>105229</xdr:rowOff>
    </xdr:to>
    <xdr:sp macro="" textlink="">
      <xdr:nvSpPr>
        <xdr:cNvPr id="660" name="楕円 659">
          <a:extLst>
            <a:ext uri="{FF2B5EF4-FFF2-40B4-BE49-F238E27FC236}">
              <a16:creationId xmlns:a16="http://schemas.microsoft.com/office/drawing/2014/main" id="{00000000-0008-0000-0F00-000094020000}"/>
            </a:ext>
          </a:extLst>
        </xdr:cNvPr>
        <xdr:cNvSpPr/>
      </xdr:nvSpPr>
      <xdr:spPr>
        <a:xfrm>
          <a:off x="12763500" y="140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131173</xdr:rowOff>
    </xdr:from>
    <xdr:to>
      <xdr:col>71</xdr:col>
      <xdr:colOff>177800</xdr:colOff>
      <xdr:row>82</xdr:row>
      <xdr:rowOff>54429</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flipV="1">
          <a:off x="12814300" y="14018623"/>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97989</xdr:rowOff>
    </xdr:from>
    <xdr:ext cx="405111" cy="259045"/>
    <xdr:sp macro="" textlink="">
      <xdr:nvSpPr>
        <xdr:cNvPr id="662" name="n_1aveValue【消防施設】&#10;有形固定資産減価償却率">
          <a:extLst>
            <a:ext uri="{FF2B5EF4-FFF2-40B4-BE49-F238E27FC236}">
              <a16:creationId xmlns:a16="http://schemas.microsoft.com/office/drawing/2014/main" id="{00000000-0008-0000-0F00-000096020000}"/>
            </a:ext>
          </a:extLst>
        </xdr:cNvPr>
        <xdr:cNvSpPr txBox="1"/>
      </xdr:nvSpPr>
      <xdr:spPr>
        <a:xfrm>
          <a:off x="152660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39206</xdr:rowOff>
    </xdr:from>
    <xdr:ext cx="405111" cy="259045"/>
    <xdr:sp macro="" textlink="">
      <xdr:nvSpPr>
        <xdr:cNvPr id="663" name="n_2aveValue【消防施設】&#10;有形固定資産減価償却率">
          <a:extLst>
            <a:ext uri="{FF2B5EF4-FFF2-40B4-BE49-F238E27FC236}">
              <a16:creationId xmlns:a16="http://schemas.microsoft.com/office/drawing/2014/main" id="{00000000-0008-0000-0F00-000097020000}"/>
            </a:ext>
          </a:extLst>
        </xdr:cNvPr>
        <xdr:cNvSpPr txBox="1"/>
      </xdr:nvSpPr>
      <xdr:spPr>
        <a:xfrm>
          <a:off x="14389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84926</xdr:rowOff>
    </xdr:from>
    <xdr:ext cx="405111" cy="259045"/>
    <xdr:sp macro="" textlink="">
      <xdr:nvSpPr>
        <xdr:cNvPr id="664" name="n_3aveValue【消防施設】&#10;有形固定資産減価償却率">
          <a:extLst>
            <a:ext uri="{FF2B5EF4-FFF2-40B4-BE49-F238E27FC236}">
              <a16:creationId xmlns:a16="http://schemas.microsoft.com/office/drawing/2014/main" id="{00000000-0008-0000-0F00-000098020000}"/>
            </a:ext>
          </a:extLst>
        </xdr:cNvPr>
        <xdr:cNvSpPr txBox="1"/>
      </xdr:nvSpPr>
      <xdr:spPr>
        <a:xfrm>
          <a:off x="13500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148607</xdr:rowOff>
    </xdr:from>
    <xdr:ext cx="405111" cy="259045"/>
    <xdr:sp macro="" textlink="">
      <xdr:nvSpPr>
        <xdr:cNvPr id="665" name="n_4aveValue【消防施設】&#10;有形固定資産減価償却率">
          <a:extLst>
            <a:ext uri="{FF2B5EF4-FFF2-40B4-BE49-F238E27FC236}">
              <a16:creationId xmlns:a16="http://schemas.microsoft.com/office/drawing/2014/main" id="{00000000-0008-0000-0F00-000099020000}"/>
            </a:ext>
          </a:extLst>
        </xdr:cNvPr>
        <xdr:cNvSpPr txBox="1"/>
      </xdr:nvSpPr>
      <xdr:spPr>
        <a:xfrm>
          <a:off x="12611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46645</xdr:rowOff>
    </xdr:from>
    <xdr:ext cx="405111" cy="259045"/>
    <xdr:sp macro="" textlink="">
      <xdr:nvSpPr>
        <xdr:cNvPr id="666" name="n_1mainValue【消防施設】&#10;有形固定資産減価償却率">
          <a:extLst>
            <a:ext uri="{FF2B5EF4-FFF2-40B4-BE49-F238E27FC236}">
              <a16:creationId xmlns:a16="http://schemas.microsoft.com/office/drawing/2014/main" id="{00000000-0008-0000-0F00-00009A020000}"/>
            </a:ext>
          </a:extLst>
        </xdr:cNvPr>
        <xdr:cNvSpPr txBox="1"/>
      </xdr:nvSpPr>
      <xdr:spPr>
        <a:xfrm>
          <a:off x="15266044" y="1376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10721</xdr:rowOff>
    </xdr:from>
    <xdr:ext cx="405111" cy="259045"/>
    <xdr:sp macro="" textlink="">
      <xdr:nvSpPr>
        <xdr:cNvPr id="667" name="n_2mainValue【消防施設】&#10;有形固定資産減価償却率">
          <a:extLst>
            <a:ext uri="{FF2B5EF4-FFF2-40B4-BE49-F238E27FC236}">
              <a16:creationId xmlns:a16="http://schemas.microsoft.com/office/drawing/2014/main" id="{00000000-0008-0000-0F00-00009B020000}"/>
            </a:ext>
          </a:extLst>
        </xdr:cNvPr>
        <xdr:cNvSpPr txBox="1"/>
      </xdr:nvSpPr>
      <xdr:spPr>
        <a:xfrm>
          <a:off x="14389744" y="1372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27050</xdr:rowOff>
    </xdr:from>
    <xdr:ext cx="405111" cy="259045"/>
    <xdr:sp macro="" textlink="">
      <xdr:nvSpPr>
        <xdr:cNvPr id="668" name="n_3mainValue【消防施設】&#10;有形固定資産減価償却率">
          <a:extLst>
            <a:ext uri="{FF2B5EF4-FFF2-40B4-BE49-F238E27FC236}">
              <a16:creationId xmlns:a16="http://schemas.microsoft.com/office/drawing/2014/main" id="{00000000-0008-0000-0F00-00009C020000}"/>
            </a:ext>
          </a:extLst>
        </xdr:cNvPr>
        <xdr:cNvSpPr txBox="1"/>
      </xdr:nvSpPr>
      <xdr:spPr>
        <a:xfrm>
          <a:off x="13500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121756</xdr:rowOff>
    </xdr:from>
    <xdr:ext cx="405111" cy="259045"/>
    <xdr:sp macro="" textlink="">
      <xdr:nvSpPr>
        <xdr:cNvPr id="669" name="n_4mainValue【消防施設】&#10;有形固定資産減価償却率">
          <a:extLst>
            <a:ext uri="{FF2B5EF4-FFF2-40B4-BE49-F238E27FC236}">
              <a16:creationId xmlns:a16="http://schemas.microsoft.com/office/drawing/2014/main" id="{00000000-0008-0000-0F00-00009D020000}"/>
            </a:ext>
          </a:extLst>
        </xdr:cNvPr>
        <xdr:cNvSpPr txBox="1"/>
      </xdr:nvSpPr>
      <xdr:spPr>
        <a:xfrm>
          <a:off x="12611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7" name="正方形/長方形 676">
          <a:extLst>
            <a:ext uri="{FF2B5EF4-FFF2-40B4-BE49-F238E27FC236}">
              <a16:creationId xmlns:a16="http://schemas.microsoft.com/office/drawing/2014/main" id="{00000000-0008-0000-0F00-0000A5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2" name="【消防施設】&#10;一人当たり面積グラフ枠">
          <a:extLst>
            <a:ext uri="{FF2B5EF4-FFF2-40B4-BE49-F238E27FC236}">
              <a16:creationId xmlns:a16="http://schemas.microsoft.com/office/drawing/2014/main" id="{00000000-0008-0000-0F00-0000B4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3048</xdr:rowOff>
    </xdr:from>
    <xdr:to>
      <xdr:col>116</xdr:col>
      <xdr:colOff>62864</xdr:colOff>
      <xdr:row>86</xdr:row>
      <xdr:rowOff>109728</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flipV="1">
          <a:off x="22160864" y="13547598"/>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694" name="【消防施設】&#10;一人当たり面積最小値テキスト">
          <a:extLst>
            <a:ext uri="{FF2B5EF4-FFF2-40B4-BE49-F238E27FC236}">
              <a16:creationId xmlns:a16="http://schemas.microsoft.com/office/drawing/2014/main" id="{00000000-0008-0000-0F00-0000B6020000}"/>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121175</xdr:rowOff>
    </xdr:from>
    <xdr:ext cx="469744" cy="259045"/>
    <xdr:sp macro="" textlink="">
      <xdr:nvSpPr>
        <xdr:cNvPr id="696" name="【消防施設】&#10;一人当たり面積最大値テキスト">
          <a:extLst>
            <a:ext uri="{FF2B5EF4-FFF2-40B4-BE49-F238E27FC236}">
              <a16:creationId xmlns:a16="http://schemas.microsoft.com/office/drawing/2014/main" id="{00000000-0008-0000-0F00-0000B8020000}"/>
            </a:ext>
          </a:extLst>
        </xdr:cNvPr>
        <xdr:cNvSpPr txBox="1"/>
      </xdr:nvSpPr>
      <xdr:spPr>
        <a:xfrm>
          <a:off x="22199600" y="133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3048</xdr:rowOff>
    </xdr:from>
    <xdr:to>
      <xdr:col>116</xdr:col>
      <xdr:colOff>152400</xdr:colOff>
      <xdr:row>79</xdr:row>
      <xdr:rowOff>3048</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22072600" y="1354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46753</xdr:rowOff>
    </xdr:from>
    <xdr:ext cx="469744" cy="259045"/>
    <xdr:sp macro="" textlink="">
      <xdr:nvSpPr>
        <xdr:cNvPr id="698" name="【消防施設】&#10;一人当たり面積平均値テキスト">
          <a:extLst>
            <a:ext uri="{FF2B5EF4-FFF2-40B4-BE49-F238E27FC236}">
              <a16:creationId xmlns:a16="http://schemas.microsoft.com/office/drawing/2014/main" id="{00000000-0008-0000-0F00-0000BA020000}"/>
            </a:ext>
          </a:extLst>
        </xdr:cNvPr>
        <xdr:cNvSpPr txBox="1"/>
      </xdr:nvSpPr>
      <xdr:spPr>
        <a:xfrm>
          <a:off x="22199600" y="14448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221107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5587</xdr:rowOff>
    </xdr:from>
    <xdr:to>
      <xdr:col>112</xdr:col>
      <xdr:colOff>38100</xdr:colOff>
      <xdr:row>85</xdr:row>
      <xdr:rowOff>107187</xdr:rowOff>
    </xdr:to>
    <xdr:sp macro="" textlink="">
      <xdr:nvSpPr>
        <xdr:cNvPr id="700" name="フローチャート: 判断 699">
          <a:extLst>
            <a:ext uri="{FF2B5EF4-FFF2-40B4-BE49-F238E27FC236}">
              <a16:creationId xmlns:a16="http://schemas.microsoft.com/office/drawing/2014/main" id="{00000000-0008-0000-0F00-0000BC020000}"/>
            </a:ext>
          </a:extLst>
        </xdr:cNvPr>
        <xdr:cNvSpPr/>
      </xdr:nvSpPr>
      <xdr:spPr>
        <a:xfrm>
          <a:off x="21272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126746</xdr:rowOff>
    </xdr:from>
    <xdr:to>
      <xdr:col>107</xdr:col>
      <xdr:colOff>101600</xdr:colOff>
      <xdr:row>85</xdr:row>
      <xdr:rowOff>56896</xdr:rowOff>
    </xdr:to>
    <xdr:sp macro="" textlink="">
      <xdr:nvSpPr>
        <xdr:cNvPr id="701" name="フローチャート: 判断 700">
          <a:extLst>
            <a:ext uri="{FF2B5EF4-FFF2-40B4-BE49-F238E27FC236}">
              <a16:creationId xmlns:a16="http://schemas.microsoft.com/office/drawing/2014/main" id="{00000000-0008-0000-0F00-0000BD020000}"/>
            </a:ext>
          </a:extLst>
        </xdr:cNvPr>
        <xdr:cNvSpPr/>
      </xdr:nvSpPr>
      <xdr:spPr>
        <a:xfrm>
          <a:off x="20383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116078</xdr:rowOff>
    </xdr:from>
    <xdr:to>
      <xdr:col>102</xdr:col>
      <xdr:colOff>165100</xdr:colOff>
      <xdr:row>85</xdr:row>
      <xdr:rowOff>46228</xdr:rowOff>
    </xdr:to>
    <xdr:sp macro="" textlink="">
      <xdr:nvSpPr>
        <xdr:cNvPr id="702" name="フローチャート: 判断 701">
          <a:extLst>
            <a:ext uri="{FF2B5EF4-FFF2-40B4-BE49-F238E27FC236}">
              <a16:creationId xmlns:a16="http://schemas.microsoft.com/office/drawing/2014/main" id="{00000000-0008-0000-0F00-0000BE020000}"/>
            </a:ext>
          </a:extLst>
        </xdr:cNvPr>
        <xdr:cNvSpPr/>
      </xdr:nvSpPr>
      <xdr:spPr>
        <a:xfrm>
          <a:off x="19494500" y="1451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36830</xdr:rowOff>
    </xdr:from>
    <xdr:to>
      <xdr:col>98</xdr:col>
      <xdr:colOff>38100</xdr:colOff>
      <xdr:row>85</xdr:row>
      <xdr:rowOff>138430</xdr:rowOff>
    </xdr:to>
    <xdr:sp macro="" textlink="">
      <xdr:nvSpPr>
        <xdr:cNvPr id="703" name="フローチャート: 判断 702">
          <a:extLst>
            <a:ext uri="{FF2B5EF4-FFF2-40B4-BE49-F238E27FC236}">
              <a16:creationId xmlns:a16="http://schemas.microsoft.com/office/drawing/2014/main" id="{00000000-0008-0000-0F00-0000BF020000}"/>
            </a:ext>
          </a:extLst>
        </xdr:cNvPr>
        <xdr:cNvSpPr/>
      </xdr:nvSpPr>
      <xdr:spPr>
        <a:xfrm>
          <a:off x="18605500" y="1461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130556</xdr:rowOff>
    </xdr:from>
    <xdr:to>
      <xdr:col>116</xdr:col>
      <xdr:colOff>114300</xdr:colOff>
      <xdr:row>86</xdr:row>
      <xdr:rowOff>60706</xdr:rowOff>
    </xdr:to>
    <xdr:sp macro="" textlink="">
      <xdr:nvSpPr>
        <xdr:cNvPr id="709" name="楕円 708">
          <a:extLst>
            <a:ext uri="{FF2B5EF4-FFF2-40B4-BE49-F238E27FC236}">
              <a16:creationId xmlns:a16="http://schemas.microsoft.com/office/drawing/2014/main" id="{00000000-0008-0000-0F00-0000C5020000}"/>
            </a:ext>
          </a:extLst>
        </xdr:cNvPr>
        <xdr:cNvSpPr/>
      </xdr:nvSpPr>
      <xdr:spPr>
        <a:xfrm>
          <a:off x="22110700" y="1470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45483</xdr:rowOff>
    </xdr:from>
    <xdr:ext cx="469744" cy="259045"/>
    <xdr:sp macro="" textlink="">
      <xdr:nvSpPr>
        <xdr:cNvPr id="710" name="【消防施設】&#10;一人当たり面積該当値テキスト">
          <a:extLst>
            <a:ext uri="{FF2B5EF4-FFF2-40B4-BE49-F238E27FC236}">
              <a16:creationId xmlns:a16="http://schemas.microsoft.com/office/drawing/2014/main" id="{00000000-0008-0000-0F00-0000C6020000}"/>
            </a:ext>
          </a:extLst>
        </xdr:cNvPr>
        <xdr:cNvSpPr txBox="1"/>
      </xdr:nvSpPr>
      <xdr:spPr>
        <a:xfrm>
          <a:off x="22199600" y="14618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134365</xdr:rowOff>
    </xdr:from>
    <xdr:to>
      <xdr:col>112</xdr:col>
      <xdr:colOff>38100</xdr:colOff>
      <xdr:row>86</xdr:row>
      <xdr:rowOff>64515</xdr:rowOff>
    </xdr:to>
    <xdr:sp macro="" textlink="">
      <xdr:nvSpPr>
        <xdr:cNvPr id="711" name="楕円 710">
          <a:extLst>
            <a:ext uri="{FF2B5EF4-FFF2-40B4-BE49-F238E27FC236}">
              <a16:creationId xmlns:a16="http://schemas.microsoft.com/office/drawing/2014/main" id="{00000000-0008-0000-0F00-0000C7020000}"/>
            </a:ext>
          </a:extLst>
        </xdr:cNvPr>
        <xdr:cNvSpPr/>
      </xdr:nvSpPr>
      <xdr:spPr>
        <a:xfrm>
          <a:off x="21272500" y="1470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9906</xdr:rowOff>
    </xdr:from>
    <xdr:to>
      <xdr:col>116</xdr:col>
      <xdr:colOff>63500</xdr:colOff>
      <xdr:row>86</xdr:row>
      <xdr:rowOff>13715</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flipV="1">
          <a:off x="21323300" y="14754606"/>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135128</xdr:rowOff>
    </xdr:from>
    <xdr:to>
      <xdr:col>107</xdr:col>
      <xdr:colOff>101600</xdr:colOff>
      <xdr:row>86</xdr:row>
      <xdr:rowOff>65278</xdr:rowOff>
    </xdr:to>
    <xdr:sp macro="" textlink="">
      <xdr:nvSpPr>
        <xdr:cNvPr id="713" name="楕円 712">
          <a:extLst>
            <a:ext uri="{FF2B5EF4-FFF2-40B4-BE49-F238E27FC236}">
              <a16:creationId xmlns:a16="http://schemas.microsoft.com/office/drawing/2014/main" id="{00000000-0008-0000-0F00-0000C9020000}"/>
            </a:ext>
          </a:extLst>
        </xdr:cNvPr>
        <xdr:cNvSpPr/>
      </xdr:nvSpPr>
      <xdr:spPr>
        <a:xfrm>
          <a:off x="20383500" y="1470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13715</xdr:rowOff>
    </xdr:from>
    <xdr:to>
      <xdr:col>111</xdr:col>
      <xdr:colOff>177800</xdr:colOff>
      <xdr:row>86</xdr:row>
      <xdr:rowOff>14478</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flipV="1">
          <a:off x="20434300" y="14758415"/>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13970</xdr:rowOff>
    </xdr:from>
    <xdr:to>
      <xdr:col>102</xdr:col>
      <xdr:colOff>165100</xdr:colOff>
      <xdr:row>86</xdr:row>
      <xdr:rowOff>115570</xdr:rowOff>
    </xdr:to>
    <xdr:sp macro="" textlink="">
      <xdr:nvSpPr>
        <xdr:cNvPr id="715" name="楕円 714">
          <a:extLst>
            <a:ext uri="{FF2B5EF4-FFF2-40B4-BE49-F238E27FC236}">
              <a16:creationId xmlns:a16="http://schemas.microsoft.com/office/drawing/2014/main" id="{00000000-0008-0000-0F00-0000CB020000}"/>
            </a:ext>
          </a:extLst>
        </xdr:cNvPr>
        <xdr:cNvSpPr/>
      </xdr:nvSpPr>
      <xdr:spPr>
        <a:xfrm>
          <a:off x="194945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14478</xdr:rowOff>
    </xdr:from>
    <xdr:to>
      <xdr:col>107</xdr:col>
      <xdr:colOff>50800</xdr:colOff>
      <xdr:row>86</xdr:row>
      <xdr:rowOff>64770</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flipV="1">
          <a:off x="19545300" y="1475917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140463</xdr:rowOff>
    </xdr:from>
    <xdr:to>
      <xdr:col>98</xdr:col>
      <xdr:colOff>38100</xdr:colOff>
      <xdr:row>86</xdr:row>
      <xdr:rowOff>70613</xdr:rowOff>
    </xdr:to>
    <xdr:sp macro="" textlink="">
      <xdr:nvSpPr>
        <xdr:cNvPr id="717" name="楕円 716">
          <a:extLst>
            <a:ext uri="{FF2B5EF4-FFF2-40B4-BE49-F238E27FC236}">
              <a16:creationId xmlns:a16="http://schemas.microsoft.com/office/drawing/2014/main" id="{00000000-0008-0000-0F00-0000CD020000}"/>
            </a:ext>
          </a:extLst>
        </xdr:cNvPr>
        <xdr:cNvSpPr/>
      </xdr:nvSpPr>
      <xdr:spPr>
        <a:xfrm>
          <a:off x="18605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19813</xdr:rowOff>
    </xdr:from>
    <xdr:to>
      <xdr:col>102</xdr:col>
      <xdr:colOff>114300</xdr:colOff>
      <xdr:row>86</xdr:row>
      <xdr:rowOff>64770</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a:off x="18656300" y="14764513"/>
          <a:ext cx="889000" cy="4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123714</xdr:rowOff>
    </xdr:from>
    <xdr:ext cx="469744" cy="259045"/>
    <xdr:sp macro="" textlink="">
      <xdr:nvSpPr>
        <xdr:cNvPr id="719" name="n_1aveValue【消防施設】&#10;一人当たり面積">
          <a:extLst>
            <a:ext uri="{FF2B5EF4-FFF2-40B4-BE49-F238E27FC236}">
              <a16:creationId xmlns:a16="http://schemas.microsoft.com/office/drawing/2014/main" id="{00000000-0008-0000-0F00-0000CF020000}"/>
            </a:ext>
          </a:extLst>
        </xdr:cNvPr>
        <xdr:cNvSpPr txBox="1"/>
      </xdr:nvSpPr>
      <xdr:spPr>
        <a:xfrm>
          <a:off x="21075727"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73423</xdr:rowOff>
    </xdr:from>
    <xdr:ext cx="469744" cy="259045"/>
    <xdr:sp macro="" textlink="">
      <xdr:nvSpPr>
        <xdr:cNvPr id="720" name="n_2aveValue【消防施設】&#10;一人当たり面積">
          <a:extLst>
            <a:ext uri="{FF2B5EF4-FFF2-40B4-BE49-F238E27FC236}">
              <a16:creationId xmlns:a16="http://schemas.microsoft.com/office/drawing/2014/main" id="{00000000-0008-0000-0F00-0000D0020000}"/>
            </a:ext>
          </a:extLst>
        </xdr:cNvPr>
        <xdr:cNvSpPr txBox="1"/>
      </xdr:nvSpPr>
      <xdr:spPr>
        <a:xfrm>
          <a:off x="20199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62755</xdr:rowOff>
    </xdr:from>
    <xdr:ext cx="469744" cy="259045"/>
    <xdr:sp macro="" textlink="">
      <xdr:nvSpPr>
        <xdr:cNvPr id="721" name="n_3aveValue【消防施設】&#10;一人当たり面積">
          <a:extLst>
            <a:ext uri="{FF2B5EF4-FFF2-40B4-BE49-F238E27FC236}">
              <a16:creationId xmlns:a16="http://schemas.microsoft.com/office/drawing/2014/main" id="{00000000-0008-0000-0F00-0000D1020000}"/>
            </a:ext>
          </a:extLst>
        </xdr:cNvPr>
        <xdr:cNvSpPr txBox="1"/>
      </xdr:nvSpPr>
      <xdr:spPr>
        <a:xfrm>
          <a:off x="19310427" y="1429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154957</xdr:rowOff>
    </xdr:from>
    <xdr:ext cx="469744" cy="259045"/>
    <xdr:sp macro="" textlink="">
      <xdr:nvSpPr>
        <xdr:cNvPr id="722" name="n_4aveValue【消防施設】&#10;一人当たり面積">
          <a:extLst>
            <a:ext uri="{FF2B5EF4-FFF2-40B4-BE49-F238E27FC236}">
              <a16:creationId xmlns:a16="http://schemas.microsoft.com/office/drawing/2014/main" id="{00000000-0008-0000-0F00-0000D2020000}"/>
            </a:ext>
          </a:extLst>
        </xdr:cNvPr>
        <xdr:cNvSpPr txBox="1"/>
      </xdr:nvSpPr>
      <xdr:spPr>
        <a:xfrm>
          <a:off x="18421427" y="1438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55642</xdr:rowOff>
    </xdr:from>
    <xdr:ext cx="469744" cy="259045"/>
    <xdr:sp macro="" textlink="">
      <xdr:nvSpPr>
        <xdr:cNvPr id="723" name="n_1mainValue【消防施設】&#10;一人当たり面積">
          <a:extLst>
            <a:ext uri="{FF2B5EF4-FFF2-40B4-BE49-F238E27FC236}">
              <a16:creationId xmlns:a16="http://schemas.microsoft.com/office/drawing/2014/main" id="{00000000-0008-0000-0F00-0000D3020000}"/>
            </a:ext>
          </a:extLst>
        </xdr:cNvPr>
        <xdr:cNvSpPr txBox="1"/>
      </xdr:nvSpPr>
      <xdr:spPr>
        <a:xfrm>
          <a:off x="21075727"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56405</xdr:rowOff>
    </xdr:from>
    <xdr:ext cx="469744" cy="259045"/>
    <xdr:sp macro="" textlink="">
      <xdr:nvSpPr>
        <xdr:cNvPr id="724" name="n_2mainValue【消防施設】&#10;一人当たり面積">
          <a:extLst>
            <a:ext uri="{FF2B5EF4-FFF2-40B4-BE49-F238E27FC236}">
              <a16:creationId xmlns:a16="http://schemas.microsoft.com/office/drawing/2014/main" id="{00000000-0008-0000-0F00-0000D4020000}"/>
            </a:ext>
          </a:extLst>
        </xdr:cNvPr>
        <xdr:cNvSpPr txBox="1"/>
      </xdr:nvSpPr>
      <xdr:spPr>
        <a:xfrm>
          <a:off x="20199427" y="1480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106697</xdr:rowOff>
    </xdr:from>
    <xdr:ext cx="469744" cy="259045"/>
    <xdr:sp macro="" textlink="">
      <xdr:nvSpPr>
        <xdr:cNvPr id="725" name="n_3mainValue【消防施設】&#10;一人当たり面積">
          <a:extLst>
            <a:ext uri="{FF2B5EF4-FFF2-40B4-BE49-F238E27FC236}">
              <a16:creationId xmlns:a16="http://schemas.microsoft.com/office/drawing/2014/main" id="{00000000-0008-0000-0F00-0000D5020000}"/>
            </a:ext>
          </a:extLst>
        </xdr:cNvPr>
        <xdr:cNvSpPr txBox="1"/>
      </xdr:nvSpPr>
      <xdr:spPr>
        <a:xfrm>
          <a:off x="19310427"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61740</xdr:rowOff>
    </xdr:from>
    <xdr:ext cx="469744" cy="259045"/>
    <xdr:sp macro="" textlink="">
      <xdr:nvSpPr>
        <xdr:cNvPr id="726" name="n_4mainValue【消防施設】&#10;一人当たり面積">
          <a:extLst>
            <a:ext uri="{FF2B5EF4-FFF2-40B4-BE49-F238E27FC236}">
              <a16:creationId xmlns:a16="http://schemas.microsoft.com/office/drawing/2014/main" id="{00000000-0008-0000-0F00-0000D6020000}"/>
            </a:ext>
          </a:extLst>
        </xdr:cNvPr>
        <xdr:cNvSpPr txBox="1"/>
      </xdr:nvSpPr>
      <xdr:spPr>
        <a:xfrm>
          <a:off x="18421427" y="148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3" name="正方形/長方形 732">
          <a:extLst>
            <a:ext uri="{FF2B5EF4-FFF2-40B4-BE49-F238E27FC236}">
              <a16:creationId xmlns:a16="http://schemas.microsoft.com/office/drawing/2014/main" id="{00000000-0008-0000-0F00-0000DD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4" name="正方形/長方形 733">
          <a:extLst>
            <a:ext uri="{FF2B5EF4-FFF2-40B4-BE49-F238E27FC236}">
              <a16:creationId xmlns:a16="http://schemas.microsoft.com/office/drawing/2014/main" id="{00000000-0008-0000-0F00-0000DE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庁舎】&#10;有形固定資産減価償却率グラフ枠">
          <a:extLst>
            <a:ext uri="{FF2B5EF4-FFF2-40B4-BE49-F238E27FC236}">
              <a16:creationId xmlns:a16="http://schemas.microsoft.com/office/drawing/2014/main" id="{00000000-0008-0000-0F00-0000ED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51" name="【庁舎】&#10;有形固定資産減価償却率最小値テキスト">
          <a:extLst>
            <a:ext uri="{FF2B5EF4-FFF2-40B4-BE49-F238E27FC236}">
              <a16:creationId xmlns:a16="http://schemas.microsoft.com/office/drawing/2014/main" id="{00000000-0008-0000-0F00-0000EF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53" name="【庁舎】&#10;有形固定資産減価償却率最大値テキスト">
          <a:extLst>
            <a:ext uri="{FF2B5EF4-FFF2-40B4-BE49-F238E27FC236}">
              <a16:creationId xmlns:a16="http://schemas.microsoft.com/office/drawing/2014/main" id="{00000000-0008-0000-0F00-0000F1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168927</xdr:rowOff>
    </xdr:from>
    <xdr:ext cx="405111" cy="259045"/>
    <xdr:sp macro="" textlink="">
      <xdr:nvSpPr>
        <xdr:cNvPr id="755" name="【庁舎】&#10;有形固定資産減価償却率平均値テキスト">
          <a:extLst>
            <a:ext uri="{FF2B5EF4-FFF2-40B4-BE49-F238E27FC236}">
              <a16:creationId xmlns:a16="http://schemas.microsoft.com/office/drawing/2014/main" id="{00000000-0008-0000-0F00-0000F3020000}"/>
            </a:ext>
          </a:extLst>
        </xdr:cNvPr>
        <xdr:cNvSpPr txBox="1"/>
      </xdr:nvSpPr>
      <xdr:spPr>
        <a:xfrm>
          <a:off x="16357600" y="17828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756" name="フローチャート: 判断 755">
          <a:extLst>
            <a:ext uri="{FF2B5EF4-FFF2-40B4-BE49-F238E27FC236}">
              <a16:creationId xmlns:a16="http://schemas.microsoft.com/office/drawing/2014/main" id="{00000000-0008-0000-0F00-0000F4020000}"/>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757" name="フローチャート: 判断 756">
          <a:extLst>
            <a:ext uri="{FF2B5EF4-FFF2-40B4-BE49-F238E27FC236}">
              <a16:creationId xmlns:a16="http://schemas.microsoft.com/office/drawing/2014/main" id="{00000000-0008-0000-0F00-0000F5020000}"/>
            </a:ext>
          </a:extLst>
        </xdr:cNvPr>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758" name="フローチャート: 判断 757">
          <a:extLst>
            <a:ext uri="{FF2B5EF4-FFF2-40B4-BE49-F238E27FC236}">
              <a16:creationId xmlns:a16="http://schemas.microsoft.com/office/drawing/2014/main" id="{00000000-0008-0000-0F00-0000F6020000}"/>
            </a:ext>
          </a:extLst>
        </xdr:cNvPr>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759" name="フローチャート: 判断 758">
          <a:extLst>
            <a:ext uri="{FF2B5EF4-FFF2-40B4-BE49-F238E27FC236}">
              <a16:creationId xmlns:a16="http://schemas.microsoft.com/office/drawing/2014/main" id="{00000000-0008-0000-0F00-0000F7020000}"/>
            </a:ext>
          </a:extLst>
        </xdr:cNvPr>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152400</xdr:rowOff>
    </xdr:from>
    <xdr:to>
      <xdr:col>67</xdr:col>
      <xdr:colOff>101600</xdr:colOff>
      <xdr:row>104</xdr:row>
      <xdr:rowOff>82550</xdr:rowOff>
    </xdr:to>
    <xdr:sp macro="" textlink="">
      <xdr:nvSpPr>
        <xdr:cNvPr id="760" name="フローチャート: 判断 759">
          <a:extLst>
            <a:ext uri="{FF2B5EF4-FFF2-40B4-BE49-F238E27FC236}">
              <a16:creationId xmlns:a16="http://schemas.microsoft.com/office/drawing/2014/main" id="{00000000-0008-0000-0F00-0000F8020000}"/>
            </a:ext>
          </a:extLst>
        </xdr:cNvPr>
        <xdr:cNvSpPr/>
      </xdr:nvSpPr>
      <xdr:spPr>
        <a:xfrm>
          <a:off x="12763500" y="1781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00000000-0008-0000-0F00-0000FD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15239</xdr:rowOff>
    </xdr:from>
    <xdr:to>
      <xdr:col>85</xdr:col>
      <xdr:colOff>177800</xdr:colOff>
      <xdr:row>103</xdr:row>
      <xdr:rowOff>116839</xdr:rowOff>
    </xdr:to>
    <xdr:sp macro="" textlink="">
      <xdr:nvSpPr>
        <xdr:cNvPr id="766" name="楕円 765">
          <a:extLst>
            <a:ext uri="{FF2B5EF4-FFF2-40B4-BE49-F238E27FC236}">
              <a16:creationId xmlns:a16="http://schemas.microsoft.com/office/drawing/2014/main" id="{00000000-0008-0000-0F00-0000FE020000}"/>
            </a:ext>
          </a:extLst>
        </xdr:cNvPr>
        <xdr:cNvSpPr/>
      </xdr:nvSpPr>
      <xdr:spPr>
        <a:xfrm>
          <a:off x="16268700" y="1767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38116</xdr:rowOff>
    </xdr:from>
    <xdr:ext cx="405111" cy="259045"/>
    <xdr:sp macro="" textlink="">
      <xdr:nvSpPr>
        <xdr:cNvPr id="767" name="【庁舎】&#10;有形固定資産減価償却率該当値テキスト">
          <a:extLst>
            <a:ext uri="{FF2B5EF4-FFF2-40B4-BE49-F238E27FC236}">
              <a16:creationId xmlns:a16="http://schemas.microsoft.com/office/drawing/2014/main" id="{00000000-0008-0000-0F00-0000FF020000}"/>
            </a:ext>
          </a:extLst>
        </xdr:cNvPr>
        <xdr:cNvSpPr txBox="1"/>
      </xdr:nvSpPr>
      <xdr:spPr>
        <a:xfrm>
          <a:off x="16357600" y="17526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69850</xdr:rowOff>
    </xdr:from>
    <xdr:to>
      <xdr:col>81</xdr:col>
      <xdr:colOff>101600</xdr:colOff>
      <xdr:row>104</xdr:row>
      <xdr:rowOff>0</xdr:rowOff>
    </xdr:to>
    <xdr:sp macro="" textlink="">
      <xdr:nvSpPr>
        <xdr:cNvPr id="768" name="楕円 767">
          <a:extLst>
            <a:ext uri="{FF2B5EF4-FFF2-40B4-BE49-F238E27FC236}">
              <a16:creationId xmlns:a16="http://schemas.microsoft.com/office/drawing/2014/main" id="{00000000-0008-0000-0F00-000000030000}"/>
            </a:ext>
          </a:extLst>
        </xdr:cNvPr>
        <xdr:cNvSpPr/>
      </xdr:nvSpPr>
      <xdr:spPr>
        <a:xfrm>
          <a:off x="15430500" y="1772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66039</xdr:rowOff>
    </xdr:from>
    <xdr:to>
      <xdr:col>85</xdr:col>
      <xdr:colOff>127000</xdr:colOff>
      <xdr:row>103</xdr:row>
      <xdr:rowOff>120650</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flipV="1">
          <a:off x="15481300" y="17725389"/>
          <a:ext cx="838200" cy="5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44450</xdr:rowOff>
    </xdr:from>
    <xdr:to>
      <xdr:col>76</xdr:col>
      <xdr:colOff>165100</xdr:colOff>
      <xdr:row>103</xdr:row>
      <xdr:rowOff>146050</xdr:rowOff>
    </xdr:to>
    <xdr:sp macro="" textlink="">
      <xdr:nvSpPr>
        <xdr:cNvPr id="770" name="楕円 769">
          <a:extLst>
            <a:ext uri="{FF2B5EF4-FFF2-40B4-BE49-F238E27FC236}">
              <a16:creationId xmlns:a16="http://schemas.microsoft.com/office/drawing/2014/main" id="{00000000-0008-0000-0F00-000002030000}"/>
            </a:ext>
          </a:extLst>
        </xdr:cNvPr>
        <xdr:cNvSpPr/>
      </xdr:nvSpPr>
      <xdr:spPr>
        <a:xfrm>
          <a:off x="145415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95250</xdr:rowOff>
    </xdr:from>
    <xdr:to>
      <xdr:col>81</xdr:col>
      <xdr:colOff>50800</xdr:colOff>
      <xdr:row>103</xdr:row>
      <xdr:rowOff>120650</xdr:rowOff>
    </xdr:to>
    <xdr:cxnSp macro="">
      <xdr:nvCxnSpPr>
        <xdr:cNvPr id="771" name="直線コネクタ 770">
          <a:extLst>
            <a:ext uri="{FF2B5EF4-FFF2-40B4-BE49-F238E27FC236}">
              <a16:creationId xmlns:a16="http://schemas.microsoft.com/office/drawing/2014/main" id="{00000000-0008-0000-0F00-000003030000}"/>
            </a:ext>
          </a:extLst>
        </xdr:cNvPr>
        <xdr:cNvCxnSpPr/>
      </xdr:nvCxnSpPr>
      <xdr:spPr>
        <a:xfrm>
          <a:off x="14592300" y="17754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19050</xdr:rowOff>
    </xdr:from>
    <xdr:to>
      <xdr:col>72</xdr:col>
      <xdr:colOff>38100</xdr:colOff>
      <xdr:row>103</xdr:row>
      <xdr:rowOff>120650</xdr:rowOff>
    </xdr:to>
    <xdr:sp macro="" textlink="">
      <xdr:nvSpPr>
        <xdr:cNvPr id="772" name="楕円 771">
          <a:extLst>
            <a:ext uri="{FF2B5EF4-FFF2-40B4-BE49-F238E27FC236}">
              <a16:creationId xmlns:a16="http://schemas.microsoft.com/office/drawing/2014/main" id="{00000000-0008-0000-0F00-000004030000}"/>
            </a:ext>
          </a:extLst>
        </xdr:cNvPr>
        <xdr:cNvSpPr/>
      </xdr:nvSpPr>
      <xdr:spPr>
        <a:xfrm>
          <a:off x="13652500" y="1767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69850</xdr:rowOff>
    </xdr:from>
    <xdr:to>
      <xdr:col>76</xdr:col>
      <xdr:colOff>114300</xdr:colOff>
      <xdr:row>103</xdr:row>
      <xdr:rowOff>95250</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a:off x="13703300" y="17729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143511</xdr:rowOff>
    </xdr:from>
    <xdr:to>
      <xdr:col>67</xdr:col>
      <xdr:colOff>101600</xdr:colOff>
      <xdr:row>103</xdr:row>
      <xdr:rowOff>73661</xdr:rowOff>
    </xdr:to>
    <xdr:sp macro="" textlink="">
      <xdr:nvSpPr>
        <xdr:cNvPr id="774" name="楕円 773">
          <a:extLst>
            <a:ext uri="{FF2B5EF4-FFF2-40B4-BE49-F238E27FC236}">
              <a16:creationId xmlns:a16="http://schemas.microsoft.com/office/drawing/2014/main" id="{00000000-0008-0000-0F00-000006030000}"/>
            </a:ext>
          </a:extLst>
        </xdr:cNvPr>
        <xdr:cNvSpPr/>
      </xdr:nvSpPr>
      <xdr:spPr>
        <a:xfrm>
          <a:off x="12763500" y="1763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22861</xdr:rowOff>
    </xdr:from>
    <xdr:to>
      <xdr:col>71</xdr:col>
      <xdr:colOff>177800</xdr:colOff>
      <xdr:row>103</xdr:row>
      <xdr:rowOff>69850</xdr:rowOff>
    </xdr:to>
    <xdr:cxnSp macro="">
      <xdr:nvCxnSpPr>
        <xdr:cNvPr id="775" name="直線コネクタ 774">
          <a:extLst>
            <a:ext uri="{FF2B5EF4-FFF2-40B4-BE49-F238E27FC236}">
              <a16:creationId xmlns:a16="http://schemas.microsoft.com/office/drawing/2014/main" id="{00000000-0008-0000-0F00-000007030000}"/>
            </a:ext>
          </a:extLst>
        </xdr:cNvPr>
        <xdr:cNvCxnSpPr/>
      </xdr:nvCxnSpPr>
      <xdr:spPr>
        <a:xfrm>
          <a:off x="12814300" y="17682211"/>
          <a:ext cx="889000" cy="4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115588</xdr:rowOff>
    </xdr:from>
    <xdr:ext cx="405111" cy="259045"/>
    <xdr:sp macro="" textlink="">
      <xdr:nvSpPr>
        <xdr:cNvPr id="776" name="n_1aveValue【庁舎】&#10;有形固定資産減価償却率">
          <a:extLst>
            <a:ext uri="{FF2B5EF4-FFF2-40B4-BE49-F238E27FC236}">
              <a16:creationId xmlns:a16="http://schemas.microsoft.com/office/drawing/2014/main" id="{00000000-0008-0000-0F00-000008030000}"/>
            </a:ext>
          </a:extLst>
        </xdr:cNvPr>
        <xdr:cNvSpPr txBox="1"/>
      </xdr:nvSpPr>
      <xdr:spPr>
        <a:xfrm>
          <a:off x="15266044" y="179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132097</xdr:rowOff>
    </xdr:from>
    <xdr:ext cx="405111" cy="259045"/>
    <xdr:sp macro="" textlink="">
      <xdr:nvSpPr>
        <xdr:cNvPr id="777" name="n_2aveValue【庁舎】&#10;有形固定資産減価償却率">
          <a:extLst>
            <a:ext uri="{FF2B5EF4-FFF2-40B4-BE49-F238E27FC236}">
              <a16:creationId xmlns:a16="http://schemas.microsoft.com/office/drawing/2014/main" id="{00000000-0008-0000-0F00-000009030000}"/>
            </a:ext>
          </a:extLst>
        </xdr:cNvPr>
        <xdr:cNvSpPr txBox="1"/>
      </xdr:nvSpPr>
      <xdr:spPr>
        <a:xfrm>
          <a:off x="14389744" y="1796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137177</xdr:rowOff>
    </xdr:from>
    <xdr:ext cx="405111" cy="259045"/>
    <xdr:sp macro="" textlink="">
      <xdr:nvSpPr>
        <xdr:cNvPr id="778" name="n_3aveValue【庁舎】&#10;有形固定資産減価償却率">
          <a:extLst>
            <a:ext uri="{FF2B5EF4-FFF2-40B4-BE49-F238E27FC236}">
              <a16:creationId xmlns:a16="http://schemas.microsoft.com/office/drawing/2014/main" id="{00000000-0008-0000-0F00-00000A030000}"/>
            </a:ext>
          </a:extLst>
        </xdr:cNvPr>
        <xdr:cNvSpPr txBox="1"/>
      </xdr:nvSpPr>
      <xdr:spPr>
        <a:xfrm>
          <a:off x="135007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73677</xdr:rowOff>
    </xdr:from>
    <xdr:ext cx="405111" cy="259045"/>
    <xdr:sp macro="" textlink="">
      <xdr:nvSpPr>
        <xdr:cNvPr id="779" name="n_4aveValue【庁舎】&#10;有形固定資産減価償却率">
          <a:extLst>
            <a:ext uri="{FF2B5EF4-FFF2-40B4-BE49-F238E27FC236}">
              <a16:creationId xmlns:a16="http://schemas.microsoft.com/office/drawing/2014/main" id="{00000000-0008-0000-0F00-00000B030000}"/>
            </a:ext>
          </a:extLst>
        </xdr:cNvPr>
        <xdr:cNvSpPr txBox="1"/>
      </xdr:nvSpPr>
      <xdr:spPr>
        <a:xfrm>
          <a:off x="12611744" y="17904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16527</xdr:rowOff>
    </xdr:from>
    <xdr:ext cx="405111" cy="259045"/>
    <xdr:sp macro="" textlink="">
      <xdr:nvSpPr>
        <xdr:cNvPr id="780" name="n_1mainValue【庁舎】&#10;有形固定資産減価償却率">
          <a:extLst>
            <a:ext uri="{FF2B5EF4-FFF2-40B4-BE49-F238E27FC236}">
              <a16:creationId xmlns:a16="http://schemas.microsoft.com/office/drawing/2014/main" id="{00000000-0008-0000-0F00-00000C030000}"/>
            </a:ext>
          </a:extLst>
        </xdr:cNvPr>
        <xdr:cNvSpPr txBox="1"/>
      </xdr:nvSpPr>
      <xdr:spPr>
        <a:xfrm>
          <a:off x="15266044" y="1750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162577</xdr:rowOff>
    </xdr:from>
    <xdr:ext cx="405111" cy="259045"/>
    <xdr:sp macro="" textlink="">
      <xdr:nvSpPr>
        <xdr:cNvPr id="781" name="n_2mainValue【庁舎】&#10;有形固定資産減価償却率">
          <a:extLst>
            <a:ext uri="{FF2B5EF4-FFF2-40B4-BE49-F238E27FC236}">
              <a16:creationId xmlns:a16="http://schemas.microsoft.com/office/drawing/2014/main" id="{00000000-0008-0000-0F00-00000D030000}"/>
            </a:ext>
          </a:extLst>
        </xdr:cNvPr>
        <xdr:cNvSpPr txBox="1"/>
      </xdr:nvSpPr>
      <xdr:spPr>
        <a:xfrm>
          <a:off x="143897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137177</xdr:rowOff>
    </xdr:from>
    <xdr:ext cx="405111" cy="259045"/>
    <xdr:sp macro="" textlink="">
      <xdr:nvSpPr>
        <xdr:cNvPr id="782" name="n_3mainValue【庁舎】&#10;有形固定資産減価償却率">
          <a:extLst>
            <a:ext uri="{FF2B5EF4-FFF2-40B4-BE49-F238E27FC236}">
              <a16:creationId xmlns:a16="http://schemas.microsoft.com/office/drawing/2014/main" id="{00000000-0008-0000-0F00-00000E030000}"/>
            </a:ext>
          </a:extLst>
        </xdr:cNvPr>
        <xdr:cNvSpPr txBox="1"/>
      </xdr:nvSpPr>
      <xdr:spPr>
        <a:xfrm>
          <a:off x="13500744" y="1745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90188</xdr:rowOff>
    </xdr:from>
    <xdr:ext cx="405111" cy="259045"/>
    <xdr:sp macro="" textlink="">
      <xdr:nvSpPr>
        <xdr:cNvPr id="783" name="n_4mainValue【庁舎】&#10;有形固定資産減価償却率">
          <a:extLst>
            <a:ext uri="{FF2B5EF4-FFF2-40B4-BE49-F238E27FC236}">
              <a16:creationId xmlns:a16="http://schemas.microsoft.com/office/drawing/2014/main" id="{00000000-0008-0000-0F00-00000F030000}"/>
            </a:ext>
          </a:extLst>
        </xdr:cNvPr>
        <xdr:cNvSpPr txBox="1"/>
      </xdr:nvSpPr>
      <xdr:spPr>
        <a:xfrm>
          <a:off x="12611744" y="1740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0" name="正方形/長方形 789">
          <a:extLst>
            <a:ext uri="{FF2B5EF4-FFF2-40B4-BE49-F238E27FC236}">
              <a16:creationId xmlns:a16="http://schemas.microsoft.com/office/drawing/2014/main" id="{00000000-0008-0000-0F00-000016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1" name="正方形/長方形 790">
          <a:extLst>
            <a:ext uri="{FF2B5EF4-FFF2-40B4-BE49-F238E27FC236}">
              <a16:creationId xmlns:a16="http://schemas.microsoft.com/office/drawing/2014/main" id="{00000000-0008-0000-0F00-000017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2" name="テキスト ボックス 791">
          <a:extLst>
            <a:ext uri="{FF2B5EF4-FFF2-40B4-BE49-F238E27FC236}">
              <a16:creationId xmlns:a16="http://schemas.microsoft.com/office/drawing/2014/main" id="{00000000-0008-0000-0F00-000018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5" name="テキスト ボックス 794">
          <a:extLst>
            <a:ext uri="{FF2B5EF4-FFF2-40B4-BE49-F238E27FC236}">
              <a16:creationId xmlns:a16="http://schemas.microsoft.com/office/drawing/2014/main" id="{00000000-0008-0000-0F00-00001B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9" name="テキスト ボックス 798">
          <a:extLst>
            <a:ext uri="{FF2B5EF4-FFF2-40B4-BE49-F238E27FC236}">
              <a16:creationId xmlns:a16="http://schemas.microsoft.com/office/drawing/2014/main" id="{00000000-0008-0000-0F00-00001F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6" name="【庁舎】&#10;一人当たり面積グラフ枠">
          <a:extLst>
            <a:ext uri="{FF2B5EF4-FFF2-40B4-BE49-F238E27FC236}">
              <a16:creationId xmlns:a16="http://schemas.microsoft.com/office/drawing/2014/main" id="{00000000-0008-0000-0F00-000026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808" name="【庁舎】&#10;一人当たり面積最小値テキスト">
          <a:extLst>
            <a:ext uri="{FF2B5EF4-FFF2-40B4-BE49-F238E27FC236}">
              <a16:creationId xmlns:a16="http://schemas.microsoft.com/office/drawing/2014/main" id="{00000000-0008-0000-0F00-000028030000}"/>
            </a:ext>
          </a:extLst>
        </xdr:cNvPr>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810" name="【庁舎】&#10;一人当たり面積最大値テキスト">
          <a:extLst>
            <a:ext uri="{FF2B5EF4-FFF2-40B4-BE49-F238E27FC236}">
              <a16:creationId xmlns:a16="http://schemas.microsoft.com/office/drawing/2014/main" id="{00000000-0008-0000-0F00-00002A030000}"/>
            </a:ext>
          </a:extLst>
        </xdr:cNvPr>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76216</xdr:rowOff>
    </xdr:from>
    <xdr:ext cx="469744" cy="259045"/>
    <xdr:sp macro="" textlink="">
      <xdr:nvSpPr>
        <xdr:cNvPr id="812" name="【庁舎】&#10;一人当たり面積平均値テキスト">
          <a:extLst>
            <a:ext uri="{FF2B5EF4-FFF2-40B4-BE49-F238E27FC236}">
              <a16:creationId xmlns:a16="http://schemas.microsoft.com/office/drawing/2014/main" id="{00000000-0008-0000-0F00-00002C030000}"/>
            </a:ext>
          </a:extLst>
        </xdr:cNvPr>
        <xdr:cNvSpPr txBox="1"/>
      </xdr:nvSpPr>
      <xdr:spPr>
        <a:xfrm>
          <a:off x="22199600" y="1824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813" name="フローチャート: 判断 812">
          <a:extLst>
            <a:ext uri="{FF2B5EF4-FFF2-40B4-BE49-F238E27FC236}">
              <a16:creationId xmlns:a16="http://schemas.microsoft.com/office/drawing/2014/main" id="{00000000-0008-0000-0F00-00002D030000}"/>
            </a:ext>
          </a:extLst>
        </xdr:cNvPr>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814" name="フローチャート: 判断 813">
          <a:extLst>
            <a:ext uri="{FF2B5EF4-FFF2-40B4-BE49-F238E27FC236}">
              <a16:creationId xmlns:a16="http://schemas.microsoft.com/office/drawing/2014/main" id="{00000000-0008-0000-0F00-00002E030000}"/>
            </a:ext>
          </a:extLst>
        </xdr:cNvPr>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815" name="フローチャート: 判断 814">
          <a:extLst>
            <a:ext uri="{FF2B5EF4-FFF2-40B4-BE49-F238E27FC236}">
              <a16:creationId xmlns:a16="http://schemas.microsoft.com/office/drawing/2014/main" id="{00000000-0008-0000-0F00-00002F030000}"/>
            </a:ext>
          </a:extLst>
        </xdr:cNvPr>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816" name="フローチャート: 判断 815">
          <a:extLst>
            <a:ext uri="{FF2B5EF4-FFF2-40B4-BE49-F238E27FC236}">
              <a16:creationId xmlns:a16="http://schemas.microsoft.com/office/drawing/2014/main" id="{00000000-0008-0000-0F00-000030030000}"/>
            </a:ext>
          </a:extLst>
        </xdr:cNvPr>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162179</xdr:rowOff>
    </xdr:from>
    <xdr:to>
      <xdr:col>98</xdr:col>
      <xdr:colOff>38100</xdr:colOff>
      <xdr:row>107</xdr:row>
      <xdr:rowOff>92329</xdr:rowOff>
    </xdr:to>
    <xdr:sp macro="" textlink="">
      <xdr:nvSpPr>
        <xdr:cNvPr id="817" name="フローチャート: 判断 816">
          <a:extLst>
            <a:ext uri="{FF2B5EF4-FFF2-40B4-BE49-F238E27FC236}">
              <a16:creationId xmlns:a16="http://schemas.microsoft.com/office/drawing/2014/main" id="{00000000-0008-0000-0F00-000031030000}"/>
            </a:ext>
          </a:extLst>
        </xdr:cNvPr>
        <xdr:cNvSpPr/>
      </xdr:nvSpPr>
      <xdr:spPr>
        <a:xfrm>
          <a:off x="18605500" y="1833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00000000-0008-0000-0F00-000035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00000000-0008-0000-0F00-000036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82550</xdr:rowOff>
    </xdr:from>
    <xdr:to>
      <xdr:col>116</xdr:col>
      <xdr:colOff>114300</xdr:colOff>
      <xdr:row>107</xdr:row>
      <xdr:rowOff>12700</xdr:rowOff>
    </xdr:to>
    <xdr:sp macro="" textlink="">
      <xdr:nvSpPr>
        <xdr:cNvPr id="823" name="楕円 822">
          <a:extLst>
            <a:ext uri="{FF2B5EF4-FFF2-40B4-BE49-F238E27FC236}">
              <a16:creationId xmlns:a16="http://schemas.microsoft.com/office/drawing/2014/main" id="{00000000-0008-0000-0F00-000037030000}"/>
            </a:ext>
          </a:extLst>
        </xdr:cNvPr>
        <xdr:cNvSpPr/>
      </xdr:nvSpPr>
      <xdr:spPr>
        <a:xfrm>
          <a:off x="221107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105427</xdr:rowOff>
    </xdr:from>
    <xdr:ext cx="469744" cy="259045"/>
    <xdr:sp macro="" textlink="">
      <xdr:nvSpPr>
        <xdr:cNvPr id="824" name="【庁舎】&#10;一人当たり面積該当値テキスト">
          <a:extLst>
            <a:ext uri="{FF2B5EF4-FFF2-40B4-BE49-F238E27FC236}">
              <a16:creationId xmlns:a16="http://schemas.microsoft.com/office/drawing/2014/main" id="{00000000-0008-0000-0F00-000038030000}"/>
            </a:ext>
          </a:extLst>
        </xdr:cNvPr>
        <xdr:cNvSpPr txBox="1"/>
      </xdr:nvSpPr>
      <xdr:spPr>
        <a:xfrm>
          <a:off x="22199600" y="1810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94362</xdr:rowOff>
    </xdr:from>
    <xdr:to>
      <xdr:col>112</xdr:col>
      <xdr:colOff>38100</xdr:colOff>
      <xdr:row>107</xdr:row>
      <xdr:rowOff>24512</xdr:rowOff>
    </xdr:to>
    <xdr:sp macro="" textlink="">
      <xdr:nvSpPr>
        <xdr:cNvPr id="825" name="楕円 824">
          <a:extLst>
            <a:ext uri="{FF2B5EF4-FFF2-40B4-BE49-F238E27FC236}">
              <a16:creationId xmlns:a16="http://schemas.microsoft.com/office/drawing/2014/main" id="{00000000-0008-0000-0F00-000039030000}"/>
            </a:ext>
          </a:extLst>
        </xdr:cNvPr>
        <xdr:cNvSpPr/>
      </xdr:nvSpPr>
      <xdr:spPr>
        <a:xfrm>
          <a:off x="21272500" y="1826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133350</xdr:rowOff>
    </xdr:from>
    <xdr:to>
      <xdr:col>116</xdr:col>
      <xdr:colOff>63500</xdr:colOff>
      <xdr:row>106</xdr:row>
      <xdr:rowOff>145162</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flipV="1">
          <a:off x="21323300" y="18307050"/>
          <a:ext cx="838200" cy="1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105029</xdr:rowOff>
    </xdr:from>
    <xdr:to>
      <xdr:col>107</xdr:col>
      <xdr:colOff>101600</xdr:colOff>
      <xdr:row>107</xdr:row>
      <xdr:rowOff>35179</xdr:rowOff>
    </xdr:to>
    <xdr:sp macro="" textlink="">
      <xdr:nvSpPr>
        <xdr:cNvPr id="827" name="楕円 826">
          <a:extLst>
            <a:ext uri="{FF2B5EF4-FFF2-40B4-BE49-F238E27FC236}">
              <a16:creationId xmlns:a16="http://schemas.microsoft.com/office/drawing/2014/main" id="{00000000-0008-0000-0F00-00003B030000}"/>
            </a:ext>
          </a:extLst>
        </xdr:cNvPr>
        <xdr:cNvSpPr/>
      </xdr:nvSpPr>
      <xdr:spPr>
        <a:xfrm>
          <a:off x="20383500" y="1827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145162</xdr:rowOff>
    </xdr:from>
    <xdr:to>
      <xdr:col>111</xdr:col>
      <xdr:colOff>177800</xdr:colOff>
      <xdr:row>106</xdr:row>
      <xdr:rowOff>155829</xdr:rowOff>
    </xdr:to>
    <xdr:cxnSp macro="">
      <xdr:nvCxnSpPr>
        <xdr:cNvPr id="828" name="直線コネクタ 827">
          <a:extLst>
            <a:ext uri="{FF2B5EF4-FFF2-40B4-BE49-F238E27FC236}">
              <a16:creationId xmlns:a16="http://schemas.microsoft.com/office/drawing/2014/main" id="{00000000-0008-0000-0F00-00003C030000}"/>
            </a:ext>
          </a:extLst>
        </xdr:cNvPr>
        <xdr:cNvCxnSpPr/>
      </xdr:nvCxnSpPr>
      <xdr:spPr>
        <a:xfrm flipV="1">
          <a:off x="20434300" y="18318862"/>
          <a:ext cx="8890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114554</xdr:rowOff>
    </xdr:from>
    <xdr:to>
      <xdr:col>102</xdr:col>
      <xdr:colOff>165100</xdr:colOff>
      <xdr:row>107</xdr:row>
      <xdr:rowOff>44704</xdr:rowOff>
    </xdr:to>
    <xdr:sp macro="" textlink="">
      <xdr:nvSpPr>
        <xdr:cNvPr id="829" name="楕円 828">
          <a:extLst>
            <a:ext uri="{FF2B5EF4-FFF2-40B4-BE49-F238E27FC236}">
              <a16:creationId xmlns:a16="http://schemas.microsoft.com/office/drawing/2014/main" id="{00000000-0008-0000-0F00-00003D030000}"/>
            </a:ext>
          </a:extLst>
        </xdr:cNvPr>
        <xdr:cNvSpPr/>
      </xdr:nvSpPr>
      <xdr:spPr>
        <a:xfrm>
          <a:off x="19494500" y="182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155829</xdr:rowOff>
    </xdr:from>
    <xdr:to>
      <xdr:col>107</xdr:col>
      <xdr:colOff>50800</xdr:colOff>
      <xdr:row>106</xdr:row>
      <xdr:rowOff>165354</xdr:rowOff>
    </xdr:to>
    <xdr:cxnSp macro="">
      <xdr:nvCxnSpPr>
        <xdr:cNvPr id="830" name="直線コネクタ 829">
          <a:extLst>
            <a:ext uri="{FF2B5EF4-FFF2-40B4-BE49-F238E27FC236}">
              <a16:creationId xmlns:a16="http://schemas.microsoft.com/office/drawing/2014/main" id="{00000000-0008-0000-0F00-00003E030000}"/>
            </a:ext>
          </a:extLst>
        </xdr:cNvPr>
        <xdr:cNvCxnSpPr/>
      </xdr:nvCxnSpPr>
      <xdr:spPr>
        <a:xfrm flipV="1">
          <a:off x="19545300" y="1832952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121031</xdr:rowOff>
    </xdr:from>
    <xdr:to>
      <xdr:col>98</xdr:col>
      <xdr:colOff>38100</xdr:colOff>
      <xdr:row>107</xdr:row>
      <xdr:rowOff>51181</xdr:rowOff>
    </xdr:to>
    <xdr:sp macro="" textlink="">
      <xdr:nvSpPr>
        <xdr:cNvPr id="831" name="楕円 830">
          <a:extLst>
            <a:ext uri="{FF2B5EF4-FFF2-40B4-BE49-F238E27FC236}">
              <a16:creationId xmlns:a16="http://schemas.microsoft.com/office/drawing/2014/main" id="{00000000-0008-0000-0F00-00003F030000}"/>
            </a:ext>
          </a:extLst>
        </xdr:cNvPr>
        <xdr:cNvSpPr/>
      </xdr:nvSpPr>
      <xdr:spPr>
        <a:xfrm>
          <a:off x="18605500" y="1829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165354</xdr:rowOff>
    </xdr:from>
    <xdr:to>
      <xdr:col>102</xdr:col>
      <xdr:colOff>114300</xdr:colOff>
      <xdr:row>107</xdr:row>
      <xdr:rowOff>381</xdr:rowOff>
    </xdr:to>
    <xdr:cxnSp macro="">
      <xdr:nvCxnSpPr>
        <xdr:cNvPr id="832" name="直線コネクタ 831">
          <a:extLst>
            <a:ext uri="{FF2B5EF4-FFF2-40B4-BE49-F238E27FC236}">
              <a16:creationId xmlns:a16="http://schemas.microsoft.com/office/drawing/2014/main" id="{00000000-0008-0000-0F00-000040030000}"/>
            </a:ext>
          </a:extLst>
        </xdr:cNvPr>
        <xdr:cNvCxnSpPr/>
      </xdr:nvCxnSpPr>
      <xdr:spPr>
        <a:xfrm flipV="1">
          <a:off x="18656300" y="18339054"/>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30115</xdr:rowOff>
    </xdr:from>
    <xdr:ext cx="469744" cy="259045"/>
    <xdr:sp macro="" textlink="">
      <xdr:nvSpPr>
        <xdr:cNvPr id="833" name="n_1aveValue【庁舎】&#10;一人当たり面積">
          <a:extLst>
            <a:ext uri="{FF2B5EF4-FFF2-40B4-BE49-F238E27FC236}">
              <a16:creationId xmlns:a16="http://schemas.microsoft.com/office/drawing/2014/main" id="{00000000-0008-0000-0F00-000041030000}"/>
            </a:ext>
          </a:extLst>
        </xdr:cNvPr>
        <xdr:cNvSpPr txBox="1"/>
      </xdr:nvSpPr>
      <xdr:spPr>
        <a:xfrm>
          <a:off x="210757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34307</xdr:rowOff>
    </xdr:from>
    <xdr:ext cx="469744" cy="259045"/>
    <xdr:sp macro="" textlink="">
      <xdr:nvSpPr>
        <xdr:cNvPr id="834" name="n_2aveValue【庁舎】&#10;一人当たり面積">
          <a:extLst>
            <a:ext uri="{FF2B5EF4-FFF2-40B4-BE49-F238E27FC236}">
              <a16:creationId xmlns:a16="http://schemas.microsoft.com/office/drawing/2014/main" id="{00000000-0008-0000-0F00-000042030000}"/>
            </a:ext>
          </a:extLst>
        </xdr:cNvPr>
        <xdr:cNvSpPr txBox="1"/>
      </xdr:nvSpPr>
      <xdr:spPr>
        <a:xfrm>
          <a:off x="20199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53991</xdr:rowOff>
    </xdr:from>
    <xdr:ext cx="469744" cy="259045"/>
    <xdr:sp macro="" textlink="">
      <xdr:nvSpPr>
        <xdr:cNvPr id="835" name="n_3aveValue【庁舎】&#10;一人当たり面積">
          <a:extLst>
            <a:ext uri="{FF2B5EF4-FFF2-40B4-BE49-F238E27FC236}">
              <a16:creationId xmlns:a16="http://schemas.microsoft.com/office/drawing/2014/main" id="{00000000-0008-0000-0F00-000043030000}"/>
            </a:ext>
          </a:extLst>
        </xdr:cNvPr>
        <xdr:cNvSpPr txBox="1"/>
      </xdr:nvSpPr>
      <xdr:spPr>
        <a:xfrm>
          <a:off x="19310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83456</xdr:rowOff>
    </xdr:from>
    <xdr:ext cx="469744" cy="259045"/>
    <xdr:sp macro="" textlink="">
      <xdr:nvSpPr>
        <xdr:cNvPr id="836" name="n_4aveValue【庁舎】&#10;一人当たり面積">
          <a:extLst>
            <a:ext uri="{FF2B5EF4-FFF2-40B4-BE49-F238E27FC236}">
              <a16:creationId xmlns:a16="http://schemas.microsoft.com/office/drawing/2014/main" id="{00000000-0008-0000-0F00-000044030000}"/>
            </a:ext>
          </a:extLst>
        </xdr:cNvPr>
        <xdr:cNvSpPr txBox="1"/>
      </xdr:nvSpPr>
      <xdr:spPr>
        <a:xfrm>
          <a:off x="18421427" y="1842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41039</xdr:rowOff>
    </xdr:from>
    <xdr:ext cx="469744" cy="259045"/>
    <xdr:sp macro="" textlink="">
      <xdr:nvSpPr>
        <xdr:cNvPr id="837" name="n_1mainValue【庁舎】&#10;一人当たり面積">
          <a:extLst>
            <a:ext uri="{FF2B5EF4-FFF2-40B4-BE49-F238E27FC236}">
              <a16:creationId xmlns:a16="http://schemas.microsoft.com/office/drawing/2014/main" id="{00000000-0008-0000-0F00-000045030000}"/>
            </a:ext>
          </a:extLst>
        </xdr:cNvPr>
        <xdr:cNvSpPr txBox="1"/>
      </xdr:nvSpPr>
      <xdr:spPr>
        <a:xfrm>
          <a:off x="21075727" y="1804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51706</xdr:rowOff>
    </xdr:from>
    <xdr:ext cx="469744" cy="259045"/>
    <xdr:sp macro="" textlink="">
      <xdr:nvSpPr>
        <xdr:cNvPr id="838" name="n_2mainValue【庁舎】&#10;一人当たり面積">
          <a:extLst>
            <a:ext uri="{FF2B5EF4-FFF2-40B4-BE49-F238E27FC236}">
              <a16:creationId xmlns:a16="http://schemas.microsoft.com/office/drawing/2014/main" id="{00000000-0008-0000-0F00-000046030000}"/>
            </a:ext>
          </a:extLst>
        </xdr:cNvPr>
        <xdr:cNvSpPr txBox="1"/>
      </xdr:nvSpPr>
      <xdr:spPr>
        <a:xfrm>
          <a:off x="20199427" y="1805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35831</xdr:rowOff>
    </xdr:from>
    <xdr:ext cx="469744" cy="259045"/>
    <xdr:sp macro="" textlink="">
      <xdr:nvSpPr>
        <xdr:cNvPr id="839" name="n_3mainValue【庁舎】&#10;一人当たり面積">
          <a:extLst>
            <a:ext uri="{FF2B5EF4-FFF2-40B4-BE49-F238E27FC236}">
              <a16:creationId xmlns:a16="http://schemas.microsoft.com/office/drawing/2014/main" id="{00000000-0008-0000-0F00-000047030000}"/>
            </a:ext>
          </a:extLst>
        </xdr:cNvPr>
        <xdr:cNvSpPr txBox="1"/>
      </xdr:nvSpPr>
      <xdr:spPr>
        <a:xfrm>
          <a:off x="19310427" y="1838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67708</xdr:rowOff>
    </xdr:from>
    <xdr:ext cx="469744" cy="259045"/>
    <xdr:sp macro="" textlink="">
      <xdr:nvSpPr>
        <xdr:cNvPr id="840" name="n_4mainValue【庁舎】&#10;一人当たり面積">
          <a:extLst>
            <a:ext uri="{FF2B5EF4-FFF2-40B4-BE49-F238E27FC236}">
              <a16:creationId xmlns:a16="http://schemas.microsoft.com/office/drawing/2014/main" id="{00000000-0008-0000-0F00-000048030000}"/>
            </a:ext>
          </a:extLst>
        </xdr:cNvPr>
        <xdr:cNvSpPr txBox="1"/>
      </xdr:nvSpPr>
      <xdr:spPr>
        <a:xfrm>
          <a:off x="18421427" y="18069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2" name="正方形/長方形 841">
          <a:extLst>
            <a:ext uri="{FF2B5EF4-FFF2-40B4-BE49-F238E27FC236}">
              <a16:creationId xmlns:a16="http://schemas.microsoft.com/office/drawing/2014/main" id="{00000000-0008-0000-0F00-00004A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3" name="テキスト ボックス 842">
          <a:extLst>
            <a:ext uri="{FF2B5EF4-FFF2-40B4-BE49-F238E27FC236}">
              <a16:creationId xmlns:a16="http://schemas.microsoft.com/office/drawing/2014/main" id="{00000000-0008-0000-0F00-00004B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年度を見るとほとんどの施設において、有形固定資産償却率は類似団体平均に近い数値となっているが、体育館・プール、福祉施設において減価償却率が</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％に達している。</a:t>
          </a:r>
          <a:endParaRPr lang="ja-JP" altLang="ja-JP" sz="1400">
            <a:effectLst/>
          </a:endParaRPr>
        </a:p>
        <a:p>
          <a:r>
            <a:rPr kumimoji="1" lang="ja-JP" altLang="ja-JP" sz="1100">
              <a:solidFill>
                <a:schemeClr val="dk1"/>
              </a:solidFill>
              <a:effectLst/>
              <a:latin typeface="+mn-lt"/>
              <a:ea typeface="+mn-ea"/>
              <a:cs typeface="+mn-cs"/>
            </a:rPr>
            <a:t>現在の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小中学校を義務教育学校に移行する方針が決定したものの、体育館については今後も避難所等の利用が想定されている。施設の修繕を早めに行い、長寿命化に努める。</a:t>
          </a:r>
          <a:endParaRPr lang="ja-JP" altLang="ja-JP" sz="1400">
            <a:effectLst/>
          </a:endParaRPr>
        </a:p>
        <a:p>
          <a:r>
            <a:rPr kumimoji="1" lang="ja-JP" altLang="ja-JP" sz="1100">
              <a:solidFill>
                <a:schemeClr val="dk1"/>
              </a:solidFill>
              <a:effectLst/>
              <a:latin typeface="+mn-lt"/>
              <a:ea typeface="+mn-ea"/>
              <a:cs typeface="+mn-cs"/>
            </a:rPr>
            <a:t>また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一般廃棄物処理施設における減価償却率が類似団体より突出して高い数値となっている（対類似団体</a:t>
          </a:r>
          <a:r>
            <a:rPr kumimoji="1" lang="en-US" altLang="ja-JP" sz="1100">
              <a:solidFill>
                <a:schemeClr val="dk1"/>
              </a:solidFill>
              <a:effectLst/>
              <a:latin typeface="+mn-lt"/>
              <a:ea typeface="+mn-ea"/>
              <a:cs typeface="+mn-cs"/>
            </a:rPr>
            <a:t>+24.5</a:t>
          </a:r>
          <a:r>
            <a:rPr kumimoji="1" lang="ja-JP" altLang="ja-JP" sz="1100">
              <a:solidFill>
                <a:schemeClr val="dk1"/>
              </a:solidFill>
              <a:effectLst/>
              <a:latin typeface="+mn-lt"/>
              <a:ea typeface="+mn-ea"/>
              <a:cs typeface="+mn-cs"/>
            </a:rPr>
            <a:t>％）。クリーンセンタークヌギの森（可燃ごみ焼却場）、リサイクルプラザ（不燃ごみ・資源ごみ処理場）においても耐用年数はまだ先であるものの、計画的な更新により財政負担の平準化に努める。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3,054
3,026
133.98
3,575,786
3,292,083
281,728
2,073,077
2,893,510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2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2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2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2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2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2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2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2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2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a:solidFill>
                <a:schemeClr val="dk1"/>
              </a:solidFill>
              <a:effectLst/>
              <a:latin typeface="+mn-lt"/>
              <a:ea typeface="+mn-ea"/>
              <a:cs typeface="+mn-cs"/>
            </a:rPr>
            <a:t>人口の減少や全国平均を上回る高齢化率に加え、町内に中心となる産業がないこと等により、財政基盤が弱い。財政力指数は、類似団体平均とほぼ同等となる状態が続いている。平成</a:t>
          </a:r>
          <a:r>
            <a:rPr kumimoji="1" lang="en-US" altLang="ja-JP" sz="1100" b="0">
              <a:solidFill>
                <a:schemeClr val="dk1"/>
              </a:solidFill>
              <a:effectLst/>
              <a:latin typeface="+mn-lt"/>
              <a:ea typeface="+mn-ea"/>
              <a:cs typeface="+mn-cs"/>
            </a:rPr>
            <a:t>17</a:t>
          </a:r>
          <a:r>
            <a:rPr kumimoji="1" lang="ja-JP" altLang="ja-JP" sz="1100" b="0">
              <a:solidFill>
                <a:schemeClr val="dk1"/>
              </a:solidFill>
              <a:effectLst/>
              <a:latin typeface="+mn-lt"/>
              <a:ea typeface="+mn-ea"/>
              <a:cs typeface="+mn-cs"/>
            </a:rPr>
            <a:t>年度から行財政改革に取り組んでおり、歳入の確保、定数管理・給与の適正化をはじめ、徹底した歳出削減を実施している。今後も更なる行財政改革に取り組み、歳入確保に努める。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2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2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a:extLst>
            <a:ext uri="{FF2B5EF4-FFF2-40B4-BE49-F238E27FC236}">
              <a16:creationId xmlns:a16="http://schemas.microsoft.com/office/drawing/2014/main" id="{00000000-0008-0000-0200-00003F000000}"/>
            </a:ext>
          </a:extLst>
        </xdr:cNvPr>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a:extLst>
            <a:ext uri="{FF2B5EF4-FFF2-40B4-BE49-F238E27FC236}">
              <a16:creationId xmlns:a16="http://schemas.microsoft.com/office/drawing/2014/main" id="{00000000-0008-0000-0200-000040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a:extLst>
            <a:ext uri="{FF2B5EF4-FFF2-40B4-BE49-F238E27FC236}">
              <a16:creationId xmlns:a16="http://schemas.microsoft.com/office/drawing/2014/main" id="{00000000-0008-0000-0200-000041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a:extLst>
            <a:ext uri="{FF2B5EF4-FFF2-40B4-BE49-F238E27FC236}">
              <a16:creationId xmlns:a16="http://schemas.microsoft.com/office/drawing/2014/main" id="{00000000-0008-0000-0200-000042000000}"/>
            </a:ext>
          </a:extLst>
        </xdr:cNvPr>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a:extLst>
            <a:ext uri="{FF2B5EF4-FFF2-40B4-BE49-F238E27FC236}">
              <a16:creationId xmlns:a16="http://schemas.microsoft.com/office/drawing/2014/main" id="{00000000-0008-0000-0200-000043000000}"/>
            </a:ext>
          </a:extLst>
        </xdr:cNvPr>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100754</xdr:rowOff>
    </xdr:from>
    <xdr:to>
      <xdr:col>23</xdr:col>
      <xdr:colOff>133350</xdr:colOff>
      <xdr:row>44</xdr:row>
      <xdr:rowOff>100754</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4114800" y="76445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a:extLst>
            <a:ext uri="{FF2B5EF4-FFF2-40B4-BE49-F238E27FC236}">
              <a16:creationId xmlns:a16="http://schemas.microsoft.com/office/drawing/2014/main" id="{00000000-0008-0000-0200-000045000000}"/>
            </a:ext>
          </a:extLst>
        </xdr:cNvPr>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2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100754</xdr:rowOff>
    </xdr:from>
    <xdr:to>
      <xdr:col>19</xdr:col>
      <xdr:colOff>133350</xdr:colOff>
      <xdr:row>44</xdr:row>
      <xdr:rowOff>100754</xdr:rowOff>
    </xdr:to>
    <xdr:cxnSp macro="">
      <xdr:nvCxnSpPr>
        <xdr:cNvPr id="71" name="直線コネクタ 70">
          <a:extLst>
            <a:ext uri="{FF2B5EF4-FFF2-40B4-BE49-F238E27FC236}">
              <a16:creationId xmlns:a16="http://schemas.microsoft.com/office/drawing/2014/main" id="{00000000-0008-0000-0200-000047000000}"/>
            </a:ext>
          </a:extLst>
        </xdr:cNvPr>
        <xdr:cNvCxnSpPr/>
      </xdr:nvCxnSpPr>
      <xdr:spPr>
        <a:xfrm>
          <a:off x="3225800" y="76445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2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100754</xdr:rowOff>
    </xdr:from>
    <xdr:to>
      <xdr:col>15</xdr:col>
      <xdr:colOff>82550</xdr:colOff>
      <xdr:row>44</xdr:row>
      <xdr:rowOff>100754</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a:off x="2336800" y="76445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00000000-0008-0000-02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136331</xdr:rowOff>
    </xdr:from>
    <xdr:ext cx="762000" cy="259045"/>
    <xdr:sp macro="" textlink="">
      <xdr:nvSpPr>
        <xdr:cNvPr id="76" name="テキスト ボックス 75">
          <a:extLst>
            <a:ext uri="{FF2B5EF4-FFF2-40B4-BE49-F238E27FC236}">
              <a16:creationId xmlns:a16="http://schemas.microsoft.com/office/drawing/2014/main" id="{00000000-0008-0000-0200-00004C000000}"/>
            </a:ext>
          </a:extLst>
        </xdr:cNvPr>
        <xdr:cNvSpPr txBox="1"/>
      </xdr:nvSpPr>
      <xdr:spPr>
        <a:xfrm>
          <a:off x="2844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100754</xdr:rowOff>
    </xdr:from>
    <xdr:to>
      <xdr:col>11</xdr:col>
      <xdr:colOff>31750</xdr:colOff>
      <xdr:row>44</xdr:row>
      <xdr:rowOff>100754</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1447800" y="76445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2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136331</xdr:rowOff>
    </xdr:from>
    <xdr:ext cx="762000" cy="259045"/>
    <xdr:sp macro="" textlink="">
      <xdr:nvSpPr>
        <xdr:cNvPr id="79" name="テキスト ボックス 78">
          <a:extLst>
            <a:ext uri="{FF2B5EF4-FFF2-40B4-BE49-F238E27FC236}">
              <a16:creationId xmlns:a16="http://schemas.microsoft.com/office/drawing/2014/main" id="{00000000-0008-0000-0200-00004F000000}"/>
            </a:ext>
          </a:extLst>
        </xdr:cNvPr>
        <xdr:cNvSpPr txBox="1"/>
      </xdr:nvSpPr>
      <xdr:spPr>
        <a:xfrm>
          <a:off x="1955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17780</xdr:rowOff>
    </xdr:from>
    <xdr:to>
      <xdr:col>7</xdr:col>
      <xdr:colOff>31750</xdr:colOff>
      <xdr:row>44</xdr:row>
      <xdr:rowOff>119380</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1397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129557</xdr:rowOff>
    </xdr:from>
    <xdr:ext cx="762000" cy="259045"/>
    <xdr:sp macro="" textlink="">
      <xdr:nvSpPr>
        <xdr:cNvPr id="81" name="テキスト ボックス 80">
          <a:extLst>
            <a:ext uri="{FF2B5EF4-FFF2-40B4-BE49-F238E27FC236}">
              <a16:creationId xmlns:a16="http://schemas.microsoft.com/office/drawing/2014/main" id="{00000000-0008-0000-0200-000051000000}"/>
            </a:ext>
          </a:extLst>
        </xdr:cNvPr>
        <xdr:cNvSpPr txBox="1"/>
      </xdr:nvSpPr>
      <xdr:spPr>
        <a:xfrm>
          <a:off x="1066800" y="733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2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2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87" name="楕円 86">
          <a:extLst>
            <a:ext uri="{FF2B5EF4-FFF2-40B4-BE49-F238E27FC236}">
              <a16:creationId xmlns:a16="http://schemas.microsoft.com/office/drawing/2014/main" id="{00000000-0008-0000-0200-000057000000}"/>
            </a:ext>
          </a:extLst>
        </xdr:cNvPr>
        <xdr:cNvSpPr/>
      </xdr:nvSpPr>
      <xdr:spPr>
        <a:xfrm>
          <a:off x="49022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161731</xdr:rowOff>
    </xdr:from>
    <xdr:ext cx="762000" cy="259045"/>
    <xdr:sp macro="" textlink="">
      <xdr:nvSpPr>
        <xdr:cNvPr id="88" name="財政力該当値テキスト">
          <a:extLst>
            <a:ext uri="{FF2B5EF4-FFF2-40B4-BE49-F238E27FC236}">
              <a16:creationId xmlns:a16="http://schemas.microsoft.com/office/drawing/2014/main" id="{00000000-0008-0000-0200-000058000000}"/>
            </a:ext>
          </a:extLst>
        </xdr:cNvPr>
        <xdr:cNvSpPr txBox="1"/>
      </xdr:nvSpPr>
      <xdr:spPr>
        <a:xfrm>
          <a:off x="50419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49954</xdr:rowOff>
    </xdr:from>
    <xdr:to>
      <xdr:col>19</xdr:col>
      <xdr:colOff>184150</xdr:colOff>
      <xdr:row>44</xdr:row>
      <xdr:rowOff>151554</xdr:rowOff>
    </xdr:to>
    <xdr:sp macro="" textlink="">
      <xdr:nvSpPr>
        <xdr:cNvPr id="89" name="楕円 88">
          <a:extLst>
            <a:ext uri="{FF2B5EF4-FFF2-40B4-BE49-F238E27FC236}">
              <a16:creationId xmlns:a16="http://schemas.microsoft.com/office/drawing/2014/main" id="{00000000-0008-0000-0200-000059000000}"/>
            </a:ext>
          </a:extLst>
        </xdr:cNvPr>
        <xdr:cNvSpPr/>
      </xdr:nvSpPr>
      <xdr:spPr>
        <a:xfrm>
          <a:off x="4064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90" name="テキスト ボックス 89">
          <a:extLst>
            <a:ext uri="{FF2B5EF4-FFF2-40B4-BE49-F238E27FC236}">
              <a16:creationId xmlns:a16="http://schemas.microsoft.com/office/drawing/2014/main" id="{00000000-0008-0000-0200-00005A000000}"/>
            </a:ext>
          </a:extLst>
        </xdr:cNvPr>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49954</xdr:rowOff>
    </xdr:from>
    <xdr:to>
      <xdr:col>15</xdr:col>
      <xdr:colOff>133350</xdr:colOff>
      <xdr:row>44</xdr:row>
      <xdr:rowOff>151554</xdr:rowOff>
    </xdr:to>
    <xdr:sp macro="" textlink="">
      <xdr:nvSpPr>
        <xdr:cNvPr id="91" name="楕円 90">
          <a:extLst>
            <a:ext uri="{FF2B5EF4-FFF2-40B4-BE49-F238E27FC236}">
              <a16:creationId xmlns:a16="http://schemas.microsoft.com/office/drawing/2014/main" id="{00000000-0008-0000-0200-00005B000000}"/>
            </a:ext>
          </a:extLst>
        </xdr:cNvPr>
        <xdr:cNvSpPr/>
      </xdr:nvSpPr>
      <xdr:spPr>
        <a:xfrm>
          <a:off x="3175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92" name="テキスト ボックス 91">
          <a:extLst>
            <a:ext uri="{FF2B5EF4-FFF2-40B4-BE49-F238E27FC236}">
              <a16:creationId xmlns:a16="http://schemas.microsoft.com/office/drawing/2014/main" id="{00000000-0008-0000-0200-00005C000000}"/>
            </a:ext>
          </a:extLst>
        </xdr:cNvPr>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49954</xdr:rowOff>
    </xdr:from>
    <xdr:to>
      <xdr:col>11</xdr:col>
      <xdr:colOff>82550</xdr:colOff>
      <xdr:row>44</xdr:row>
      <xdr:rowOff>151554</xdr:rowOff>
    </xdr:to>
    <xdr:sp macro="" textlink="">
      <xdr:nvSpPr>
        <xdr:cNvPr id="93" name="楕円 92">
          <a:extLst>
            <a:ext uri="{FF2B5EF4-FFF2-40B4-BE49-F238E27FC236}">
              <a16:creationId xmlns:a16="http://schemas.microsoft.com/office/drawing/2014/main" id="{00000000-0008-0000-0200-00005D000000}"/>
            </a:ext>
          </a:extLst>
        </xdr:cNvPr>
        <xdr:cNvSpPr/>
      </xdr:nvSpPr>
      <xdr:spPr>
        <a:xfrm>
          <a:off x="2286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94" name="テキスト ボックス 93">
          <a:extLst>
            <a:ext uri="{FF2B5EF4-FFF2-40B4-BE49-F238E27FC236}">
              <a16:creationId xmlns:a16="http://schemas.microsoft.com/office/drawing/2014/main" id="{00000000-0008-0000-0200-00005E000000}"/>
            </a:ext>
          </a:extLst>
        </xdr:cNvPr>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49954</xdr:rowOff>
    </xdr:from>
    <xdr:to>
      <xdr:col>7</xdr:col>
      <xdr:colOff>31750</xdr:colOff>
      <xdr:row>44</xdr:row>
      <xdr:rowOff>151554</xdr:rowOff>
    </xdr:to>
    <xdr:sp macro="" textlink="">
      <xdr:nvSpPr>
        <xdr:cNvPr id="95" name="楕円 94">
          <a:extLst>
            <a:ext uri="{FF2B5EF4-FFF2-40B4-BE49-F238E27FC236}">
              <a16:creationId xmlns:a16="http://schemas.microsoft.com/office/drawing/2014/main" id="{00000000-0008-0000-0200-00005F000000}"/>
            </a:ext>
          </a:extLst>
        </xdr:cNvPr>
        <xdr:cNvSpPr/>
      </xdr:nvSpPr>
      <xdr:spPr>
        <a:xfrm>
          <a:off x="1397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136331</xdr:rowOff>
    </xdr:from>
    <xdr:ext cx="762000" cy="259045"/>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1066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2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2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2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2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2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2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2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2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年度から行財政改革に取り組んでおり、歳入の確保、定数管理・給与の適正化をはじめ、徹底した歳出削減を実施することにより、義務的経費の削減に努めているが類似団体平均に比べ高い</a:t>
          </a:r>
          <a:r>
            <a:rPr kumimoji="1" lang="ja-JP" altLang="en-US" sz="1100">
              <a:solidFill>
                <a:schemeClr val="dk1"/>
              </a:solidFill>
              <a:effectLst/>
              <a:latin typeface="+mn-lt"/>
              <a:ea typeface="+mn-ea"/>
              <a:cs typeface="+mn-cs"/>
            </a:rPr>
            <a:t>傾向があ</a:t>
          </a:r>
          <a:r>
            <a:rPr kumimoji="1" lang="ja-JP" altLang="ja-JP" sz="1100">
              <a:solidFill>
                <a:schemeClr val="dk1"/>
              </a:solidFill>
              <a:effectLst/>
              <a:latin typeface="+mn-lt"/>
              <a:ea typeface="+mn-ea"/>
              <a:cs typeface="+mn-cs"/>
            </a:rPr>
            <a:t>る。大きな要因としては、公債費があげられるが、繰り上げ償還等を実施してもすぐに下げられるものではないため、今後も事務事業の見直しを行いながら経常経費の削減を図る。また、平成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年度から福祉事務所を設置したことから、扶助費が大幅に増加していることや臨時財政対策債の借り入れを抑制した影響も</a:t>
          </a:r>
          <a:r>
            <a:rPr kumimoji="1" lang="ja-JP" altLang="en-US" sz="1100">
              <a:solidFill>
                <a:schemeClr val="dk1"/>
              </a:solidFill>
              <a:effectLst/>
              <a:latin typeface="+mn-lt"/>
              <a:ea typeface="+mn-ea"/>
              <a:cs typeface="+mn-cs"/>
            </a:rPr>
            <a:t>考えられる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2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a:extLst>
            <a:ext uri="{FF2B5EF4-FFF2-40B4-BE49-F238E27FC236}">
              <a16:creationId xmlns:a16="http://schemas.microsoft.com/office/drawing/2014/main" id="{00000000-0008-0000-0200-00007F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a:extLst>
            <a:ext uri="{FF2B5EF4-FFF2-40B4-BE49-F238E27FC236}">
              <a16:creationId xmlns:a16="http://schemas.microsoft.com/office/drawing/2014/main" id="{00000000-0008-0000-0200-000081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154517</xdr:rowOff>
    </xdr:from>
    <xdr:to>
      <xdr:col>23</xdr:col>
      <xdr:colOff>133350</xdr:colOff>
      <xdr:row>64</xdr:row>
      <xdr:rowOff>119804</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flipV="1">
          <a:off x="4114800" y="10955867"/>
          <a:ext cx="8382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136119</xdr:rowOff>
    </xdr:from>
    <xdr:ext cx="762000" cy="259045"/>
    <xdr:sp macro="" textlink="">
      <xdr:nvSpPr>
        <xdr:cNvPr id="132" name="財政構造の弾力性平均値テキスト">
          <a:extLst>
            <a:ext uri="{FF2B5EF4-FFF2-40B4-BE49-F238E27FC236}">
              <a16:creationId xmlns:a16="http://schemas.microsoft.com/office/drawing/2014/main" id="{00000000-0008-0000-0200-000084000000}"/>
            </a:ext>
          </a:extLst>
        </xdr:cNvPr>
        <xdr:cNvSpPr txBox="1"/>
      </xdr:nvSpPr>
      <xdr:spPr>
        <a:xfrm>
          <a:off x="5041900" y="10937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a:extLst>
            <a:ext uri="{FF2B5EF4-FFF2-40B4-BE49-F238E27FC236}">
              <a16:creationId xmlns:a16="http://schemas.microsoft.com/office/drawing/2014/main" id="{00000000-0008-0000-0200-000085000000}"/>
            </a:ext>
          </a:extLst>
        </xdr:cNvPr>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142452</xdr:rowOff>
    </xdr:from>
    <xdr:to>
      <xdr:col>19</xdr:col>
      <xdr:colOff>133350</xdr:colOff>
      <xdr:row>64</xdr:row>
      <xdr:rowOff>119804</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3225800" y="10943802"/>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a:extLst>
            <a:ext uri="{FF2B5EF4-FFF2-40B4-BE49-F238E27FC236}">
              <a16:creationId xmlns:a16="http://schemas.microsoft.com/office/drawing/2014/main" id="{00000000-0008-0000-0200-000087000000}"/>
            </a:ext>
          </a:extLst>
        </xdr:cNvPr>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80239</xdr:rowOff>
    </xdr:from>
    <xdr:ext cx="736600" cy="259045"/>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3733800" y="1071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142452</xdr:rowOff>
    </xdr:from>
    <xdr:to>
      <xdr:col>15</xdr:col>
      <xdr:colOff>82550</xdr:colOff>
      <xdr:row>64</xdr:row>
      <xdr:rowOff>79587</xdr:rowOff>
    </xdr:to>
    <xdr:cxnSp macro="">
      <xdr:nvCxnSpPr>
        <xdr:cNvPr id="137" name="直線コネクタ 136">
          <a:extLst>
            <a:ext uri="{FF2B5EF4-FFF2-40B4-BE49-F238E27FC236}">
              <a16:creationId xmlns:a16="http://schemas.microsoft.com/office/drawing/2014/main" id="{00000000-0008-0000-0200-000089000000}"/>
            </a:ext>
          </a:extLst>
        </xdr:cNvPr>
        <xdr:cNvCxnSpPr/>
      </xdr:nvCxnSpPr>
      <xdr:spPr>
        <a:xfrm flipV="1">
          <a:off x="2336800" y="10943802"/>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2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79587</xdr:rowOff>
    </xdr:from>
    <xdr:to>
      <xdr:col>11</xdr:col>
      <xdr:colOff>31750</xdr:colOff>
      <xdr:row>65</xdr:row>
      <xdr:rowOff>93133</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flipV="1">
          <a:off x="1447800" y="11052387"/>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a:extLst>
            <a:ext uri="{FF2B5EF4-FFF2-40B4-BE49-F238E27FC236}">
              <a16:creationId xmlns:a16="http://schemas.microsoft.com/office/drawing/2014/main" id="{00000000-0008-0000-0200-00008D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118321</xdr:rowOff>
    </xdr:from>
    <xdr:to>
      <xdr:col>7</xdr:col>
      <xdr:colOff>31750</xdr:colOff>
      <xdr:row>63</xdr:row>
      <xdr:rowOff>48471</xdr:rowOff>
    </xdr:to>
    <xdr:sp macro="" textlink="">
      <xdr:nvSpPr>
        <xdr:cNvPr id="143" name="フローチャート: 判断 142">
          <a:extLst>
            <a:ext uri="{FF2B5EF4-FFF2-40B4-BE49-F238E27FC236}">
              <a16:creationId xmlns:a16="http://schemas.microsoft.com/office/drawing/2014/main" id="{00000000-0008-0000-0200-00008F000000}"/>
            </a:ext>
          </a:extLst>
        </xdr:cNvPr>
        <xdr:cNvSpPr/>
      </xdr:nvSpPr>
      <xdr:spPr>
        <a:xfrm>
          <a:off x="1397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58648</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1066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50" name="楕円 149">
          <a:extLst>
            <a:ext uri="{FF2B5EF4-FFF2-40B4-BE49-F238E27FC236}">
              <a16:creationId xmlns:a16="http://schemas.microsoft.com/office/drawing/2014/main" id="{00000000-0008-0000-0200-000096000000}"/>
            </a:ext>
          </a:extLst>
        </xdr:cNvPr>
        <xdr:cNvSpPr/>
      </xdr:nvSpPr>
      <xdr:spPr>
        <a:xfrm>
          <a:off x="49022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120244</xdr:rowOff>
    </xdr:from>
    <xdr:ext cx="762000" cy="259045"/>
    <xdr:sp macro="" textlink="">
      <xdr:nvSpPr>
        <xdr:cNvPr id="151" name="財政構造の弾力性該当値テキスト">
          <a:extLst>
            <a:ext uri="{FF2B5EF4-FFF2-40B4-BE49-F238E27FC236}">
              <a16:creationId xmlns:a16="http://schemas.microsoft.com/office/drawing/2014/main" id="{00000000-0008-0000-0200-000097000000}"/>
            </a:ext>
          </a:extLst>
        </xdr:cNvPr>
        <xdr:cNvSpPr txBox="1"/>
      </xdr:nvSpPr>
      <xdr:spPr>
        <a:xfrm>
          <a:off x="50419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69004</xdr:rowOff>
    </xdr:from>
    <xdr:to>
      <xdr:col>19</xdr:col>
      <xdr:colOff>184150</xdr:colOff>
      <xdr:row>64</xdr:row>
      <xdr:rowOff>170604</xdr:rowOff>
    </xdr:to>
    <xdr:sp macro="" textlink="">
      <xdr:nvSpPr>
        <xdr:cNvPr id="152" name="楕円 151">
          <a:extLst>
            <a:ext uri="{FF2B5EF4-FFF2-40B4-BE49-F238E27FC236}">
              <a16:creationId xmlns:a16="http://schemas.microsoft.com/office/drawing/2014/main" id="{00000000-0008-0000-0200-000098000000}"/>
            </a:ext>
          </a:extLst>
        </xdr:cNvPr>
        <xdr:cNvSpPr/>
      </xdr:nvSpPr>
      <xdr:spPr>
        <a:xfrm>
          <a:off x="4064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155381</xdr:rowOff>
    </xdr:from>
    <xdr:ext cx="736600" cy="259045"/>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3733800" y="1112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91652</xdr:rowOff>
    </xdr:from>
    <xdr:to>
      <xdr:col>15</xdr:col>
      <xdr:colOff>133350</xdr:colOff>
      <xdr:row>64</xdr:row>
      <xdr:rowOff>21802</xdr:rowOff>
    </xdr:to>
    <xdr:sp macro="" textlink="">
      <xdr:nvSpPr>
        <xdr:cNvPr id="154" name="楕円 153">
          <a:extLst>
            <a:ext uri="{FF2B5EF4-FFF2-40B4-BE49-F238E27FC236}">
              <a16:creationId xmlns:a16="http://schemas.microsoft.com/office/drawing/2014/main" id="{00000000-0008-0000-0200-00009A000000}"/>
            </a:ext>
          </a:extLst>
        </xdr:cNvPr>
        <xdr:cNvSpPr/>
      </xdr:nvSpPr>
      <xdr:spPr>
        <a:xfrm>
          <a:off x="31750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6579</xdr:rowOff>
    </xdr:from>
    <xdr:ext cx="762000"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2844800" y="10979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28787</xdr:rowOff>
    </xdr:from>
    <xdr:to>
      <xdr:col>11</xdr:col>
      <xdr:colOff>82550</xdr:colOff>
      <xdr:row>64</xdr:row>
      <xdr:rowOff>130387</xdr:rowOff>
    </xdr:to>
    <xdr:sp macro="" textlink="">
      <xdr:nvSpPr>
        <xdr:cNvPr id="156" name="楕円 155">
          <a:extLst>
            <a:ext uri="{FF2B5EF4-FFF2-40B4-BE49-F238E27FC236}">
              <a16:creationId xmlns:a16="http://schemas.microsoft.com/office/drawing/2014/main" id="{00000000-0008-0000-0200-00009C000000}"/>
            </a:ext>
          </a:extLst>
        </xdr:cNvPr>
        <xdr:cNvSpPr/>
      </xdr:nvSpPr>
      <xdr:spPr>
        <a:xfrm>
          <a:off x="2286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115164</xdr:rowOff>
    </xdr:from>
    <xdr:ext cx="762000"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1955800" y="1108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42333</xdr:rowOff>
    </xdr:from>
    <xdr:to>
      <xdr:col>7</xdr:col>
      <xdr:colOff>31750</xdr:colOff>
      <xdr:row>65</xdr:row>
      <xdr:rowOff>143933</xdr:rowOff>
    </xdr:to>
    <xdr:sp macro="" textlink="">
      <xdr:nvSpPr>
        <xdr:cNvPr id="158" name="楕円 157">
          <a:extLst>
            <a:ext uri="{FF2B5EF4-FFF2-40B4-BE49-F238E27FC236}">
              <a16:creationId xmlns:a16="http://schemas.microsoft.com/office/drawing/2014/main" id="{00000000-0008-0000-0200-00009E000000}"/>
            </a:ext>
          </a:extLst>
        </xdr:cNvPr>
        <xdr:cNvSpPr/>
      </xdr:nvSpPr>
      <xdr:spPr>
        <a:xfrm>
          <a:off x="1397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128710</xdr:rowOff>
    </xdr:from>
    <xdr:ext cx="762000"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1066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2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[363,054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2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2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類似団体に比べ人口１人当たり人件費・物件費等決算額は低くなっている。これは平成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年度から行財政改革に取り組んでおり、職員給与のカットや退職者不補充等による職員数の削減をはじめ、事業の見直しによる徹底した歳出削減を実施したことによるものである。</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年度は前年度と比較し</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17,000</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決算額となった。今後、地方創生による事業展開やマイナンバーシステムの運用やセキュリティ対策などにより、物件費は上昇傾向となる見込みであるので、更なる事務事業の見直しによる徹底した歳出削減に努める必要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2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200-0000BF000000}"/>
            </a:ext>
          </a:extLst>
        </xdr:cNvPr>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200-0000C1000000}"/>
            </a:ext>
          </a:extLst>
        </xdr:cNvPr>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81632</xdr:rowOff>
    </xdr:from>
    <xdr:to>
      <xdr:col>23</xdr:col>
      <xdr:colOff>133350</xdr:colOff>
      <xdr:row>82</xdr:row>
      <xdr:rowOff>101481</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4114800" y="14140532"/>
          <a:ext cx="838200" cy="1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97826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200-0000C4000000}"/>
            </a:ext>
          </a:extLst>
        </xdr:cNvPr>
        <xdr:cNvSpPr txBox="1"/>
      </xdr:nvSpPr>
      <xdr:spPr>
        <a:xfrm>
          <a:off x="5041900" y="14156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a:extLst>
            <a:ext uri="{FF2B5EF4-FFF2-40B4-BE49-F238E27FC236}">
              <a16:creationId xmlns:a16="http://schemas.microsoft.com/office/drawing/2014/main" id="{00000000-0008-0000-0200-0000C5000000}"/>
            </a:ext>
          </a:extLst>
        </xdr:cNvPr>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34201</xdr:rowOff>
    </xdr:from>
    <xdr:to>
      <xdr:col>19</xdr:col>
      <xdr:colOff>133350</xdr:colOff>
      <xdr:row>82</xdr:row>
      <xdr:rowOff>81632</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3225800" y="14093101"/>
          <a:ext cx="889000" cy="4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a:extLst>
            <a:ext uri="{FF2B5EF4-FFF2-40B4-BE49-F238E27FC236}">
              <a16:creationId xmlns:a16="http://schemas.microsoft.com/office/drawing/2014/main" id="{00000000-0008-0000-0200-0000C7000000}"/>
            </a:ext>
          </a:extLst>
        </xdr:cNvPr>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29824</xdr:rowOff>
    </xdr:from>
    <xdr:ext cx="736600"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3733800" y="1426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34201</xdr:rowOff>
    </xdr:from>
    <xdr:to>
      <xdr:col>15</xdr:col>
      <xdr:colOff>82550</xdr:colOff>
      <xdr:row>82</xdr:row>
      <xdr:rowOff>36995</xdr:rowOff>
    </xdr:to>
    <xdr:cxnSp macro="">
      <xdr:nvCxnSpPr>
        <xdr:cNvPr id="201" name="直線コネクタ 200">
          <a:extLst>
            <a:ext uri="{FF2B5EF4-FFF2-40B4-BE49-F238E27FC236}">
              <a16:creationId xmlns:a16="http://schemas.microsoft.com/office/drawing/2014/main" id="{00000000-0008-0000-0200-0000C9000000}"/>
            </a:ext>
          </a:extLst>
        </xdr:cNvPr>
        <xdr:cNvCxnSpPr/>
      </xdr:nvCxnSpPr>
      <xdr:spPr>
        <a:xfrm flipV="1">
          <a:off x="2336800" y="14093101"/>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a:extLst>
            <a:ext uri="{FF2B5EF4-FFF2-40B4-BE49-F238E27FC236}">
              <a16:creationId xmlns:a16="http://schemas.microsoft.com/office/drawing/2014/main" id="{00000000-0008-0000-0200-0000CA000000}"/>
            </a:ext>
          </a:extLst>
        </xdr:cNvPr>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23294</xdr:rowOff>
    </xdr:from>
    <xdr:ext cx="762000"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2844800" y="142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16762</xdr:rowOff>
    </xdr:from>
    <xdr:to>
      <xdr:col>11</xdr:col>
      <xdr:colOff>31750</xdr:colOff>
      <xdr:row>82</xdr:row>
      <xdr:rowOff>36995</xdr:rowOff>
    </xdr:to>
    <xdr:cxnSp macro="">
      <xdr:nvCxnSpPr>
        <xdr:cNvPr id="204" name="直線コネクタ 203">
          <a:extLst>
            <a:ext uri="{FF2B5EF4-FFF2-40B4-BE49-F238E27FC236}">
              <a16:creationId xmlns:a16="http://schemas.microsoft.com/office/drawing/2014/main" id="{00000000-0008-0000-0200-0000CC000000}"/>
            </a:ext>
          </a:extLst>
        </xdr:cNvPr>
        <xdr:cNvCxnSpPr/>
      </xdr:nvCxnSpPr>
      <xdr:spPr>
        <a:xfrm>
          <a:off x="1447800" y="14075662"/>
          <a:ext cx="889000" cy="2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a:extLst>
            <a:ext uri="{FF2B5EF4-FFF2-40B4-BE49-F238E27FC236}">
              <a16:creationId xmlns:a16="http://schemas.microsoft.com/office/drawing/2014/main" id="{00000000-0008-0000-0200-0000CD000000}"/>
            </a:ext>
          </a:extLst>
        </xdr:cNvPr>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16567</xdr:rowOff>
    </xdr:from>
    <xdr:ext cx="762000" cy="259045"/>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1955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169833</xdr:rowOff>
    </xdr:from>
    <xdr:to>
      <xdr:col>7</xdr:col>
      <xdr:colOff>31750</xdr:colOff>
      <xdr:row>82</xdr:row>
      <xdr:rowOff>99983</xdr:rowOff>
    </xdr:to>
    <xdr:sp macro="" textlink="">
      <xdr:nvSpPr>
        <xdr:cNvPr id="207" name="フローチャート: 判断 206">
          <a:extLst>
            <a:ext uri="{FF2B5EF4-FFF2-40B4-BE49-F238E27FC236}">
              <a16:creationId xmlns:a16="http://schemas.microsoft.com/office/drawing/2014/main" id="{00000000-0008-0000-0200-0000CF000000}"/>
            </a:ext>
          </a:extLst>
        </xdr:cNvPr>
        <xdr:cNvSpPr/>
      </xdr:nvSpPr>
      <xdr:spPr>
        <a:xfrm>
          <a:off x="1397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84760</xdr:rowOff>
    </xdr:from>
    <xdr:ext cx="762000" cy="259045"/>
    <xdr:sp macro="" textlink="">
      <xdr:nvSpPr>
        <xdr:cNvPr id="208" name="テキスト ボックス 207">
          <a:extLst>
            <a:ext uri="{FF2B5EF4-FFF2-40B4-BE49-F238E27FC236}">
              <a16:creationId xmlns:a16="http://schemas.microsoft.com/office/drawing/2014/main" id="{00000000-0008-0000-0200-0000D0000000}"/>
            </a:ext>
          </a:extLst>
        </xdr:cNvPr>
        <xdr:cNvSpPr txBox="1"/>
      </xdr:nvSpPr>
      <xdr:spPr>
        <a:xfrm>
          <a:off x="1066800" y="1414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2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2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50681</xdr:rowOff>
    </xdr:from>
    <xdr:to>
      <xdr:col>23</xdr:col>
      <xdr:colOff>184150</xdr:colOff>
      <xdr:row>82</xdr:row>
      <xdr:rowOff>152281</xdr:rowOff>
    </xdr:to>
    <xdr:sp macro="" textlink="">
      <xdr:nvSpPr>
        <xdr:cNvPr id="214" name="楕円 213">
          <a:extLst>
            <a:ext uri="{FF2B5EF4-FFF2-40B4-BE49-F238E27FC236}">
              <a16:creationId xmlns:a16="http://schemas.microsoft.com/office/drawing/2014/main" id="{00000000-0008-0000-0200-0000D6000000}"/>
            </a:ext>
          </a:extLst>
        </xdr:cNvPr>
        <xdr:cNvSpPr/>
      </xdr:nvSpPr>
      <xdr:spPr>
        <a:xfrm>
          <a:off x="4902200" y="1410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67208</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200-0000D7000000}"/>
            </a:ext>
          </a:extLst>
        </xdr:cNvPr>
        <xdr:cNvSpPr txBox="1"/>
      </xdr:nvSpPr>
      <xdr:spPr>
        <a:xfrm>
          <a:off x="5041900" y="13954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30832</xdr:rowOff>
    </xdr:from>
    <xdr:to>
      <xdr:col>19</xdr:col>
      <xdr:colOff>184150</xdr:colOff>
      <xdr:row>82</xdr:row>
      <xdr:rowOff>132432</xdr:rowOff>
    </xdr:to>
    <xdr:sp macro="" textlink="">
      <xdr:nvSpPr>
        <xdr:cNvPr id="216" name="楕円 215">
          <a:extLst>
            <a:ext uri="{FF2B5EF4-FFF2-40B4-BE49-F238E27FC236}">
              <a16:creationId xmlns:a16="http://schemas.microsoft.com/office/drawing/2014/main" id="{00000000-0008-0000-0200-0000D8000000}"/>
            </a:ext>
          </a:extLst>
        </xdr:cNvPr>
        <xdr:cNvSpPr/>
      </xdr:nvSpPr>
      <xdr:spPr>
        <a:xfrm>
          <a:off x="4064000" y="1408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142609</xdr:rowOff>
    </xdr:from>
    <xdr:ext cx="736600"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3733800" y="13858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154851</xdr:rowOff>
    </xdr:from>
    <xdr:to>
      <xdr:col>15</xdr:col>
      <xdr:colOff>133350</xdr:colOff>
      <xdr:row>82</xdr:row>
      <xdr:rowOff>85001</xdr:rowOff>
    </xdr:to>
    <xdr:sp macro="" textlink="">
      <xdr:nvSpPr>
        <xdr:cNvPr id="218" name="楕円 217">
          <a:extLst>
            <a:ext uri="{FF2B5EF4-FFF2-40B4-BE49-F238E27FC236}">
              <a16:creationId xmlns:a16="http://schemas.microsoft.com/office/drawing/2014/main" id="{00000000-0008-0000-0200-0000DA000000}"/>
            </a:ext>
          </a:extLst>
        </xdr:cNvPr>
        <xdr:cNvSpPr/>
      </xdr:nvSpPr>
      <xdr:spPr>
        <a:xfrm>
          <a:off x="3175000" y="1404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95178</xdr:rowOff>
    </xdr:from>
    <xdr:ext cx="762000"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2844800" y="13811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157645</xdr:rowOff>
    </xdr:from>
    <xdr:to>
      <xdr:col>11</xdr:col>
      <xdr:colOff>82550</xdr:colOff>
      <xdr:row>82</xdr:row>
      <xdr:rowOff>87795</xdr:rowOff>
    </xdr:to>
    <xdr:sp macro="" textlink="">
      <xdr:nvSpPr>
        <xdr:cNvPr id="220" name="楕円 219">
          <a:extLst>
            <a:ext uri="{FF2B5EF4-FFF2-40B4-BE49-F238E27FC236}">
              <a16:creationId xmlns:a16="http://schemas.microsoft.com/office/drawing/2014/main" id="{00000000-0008-0000-0200-0000DC000000}"/>
            </a:ext>
          </a:extLst>
        </xdr:cNvPr>
        <xdr:cNvSpPr/>
      </xdr:nvSpPr>
      <xdr:spPr>
        <a:xfrm>
          <a:off x="2286000" y="1404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97972</xdr:rowOff>
    </xdr:from>
    <xdr:ext cx="762000"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1955800" y="1381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137412</xdr:rowOff>
    </xdr:from>
    <xdr:to>
      <xdr:col>7</xdr:col>
      <xdr:colOff>31750</xdr:colOff>
      <xdr:row>82</xdr:row>
      <xdr:rowOff>67562</xdr:rowOff>
    </xdr:to>
    <xdr:sp macro="" textlink="">
      <xdr:nvSpPr>
        <xdr:cNvPr id="222" name="楕円 221">
          <a:extLst>
            <a:ext uri="{FF2B5EF4-FFF2-40B4-BE49-F238E27FC236}">
              <a16:creationId xmlns:a16="http://schemas.microsoft.com/office/drawing/2014/main" id="{00000000-0008-0000-0200-0000DE000000}"/>
            </a:ext>
          </a:extLst>
        </xdr:cNvPr>
        <xdr:cNvSpPr/>
      </xdr:nvSpPr>
      <xdr:spPr>
        <a:xfrm>
          <a:off x="1397000" y="1402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77739</xdr:rowOff>
    </xdr:from>
    <xdr:ext cx="762000"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1066800" y="1379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2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2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2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2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2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年度まで職員の給与カットを実施してきたことにより類似団体より低い数字になっているが、今後も職員の定数管理・給与の適正化に努めていく。</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93.3</a:t>
          </a:r>
          <a:r>
            <a:rPr kumimoji="1" lang="ja-JP" altLang="ja-JP" sz="1100">
              <a:solidFill>
                <a:schemeClr val="dk1"/>
              </a:solidFill>
              <a:effectLst/>
              <a:latin typeface="+mn-lt"/>
              <a:ea typeface="+mn-ea"/>
              <a:cs typeface="+mn-cs"/>
            </a:rPr>
            <a:t>％となっており、前年度より上昇した</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類似団体と比較すると</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％下回っている。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2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2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id="{00000000-0008-0000-0200-0000FD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a:extLst>
            <a:ext uri="{FF2B5EF4-FFF2-40B4-BE49-F238E27FC236}">
              <a16:creationId xmlns:a16="http://schemas.microsoft.com/office/drawing/2014/main" id="{00000000-0008-0000-0200-0000FF000000}"/>
            </a:ext>
          </a:extLst>
        </xdr:cNvPr>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160443</xdr:rowOff>
    </xdr:from>
    <xdr:to>
      <xdr:col>81</xdr:col>
      <xdr:colOff>44450</xdr:colOff>
      <xdr:row>86</xdr:row>
      <xdr:rowOff>125730</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a:off x="16179800" y="14733693"/>
          <a:ext cx="8382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60554</xdr:rowOff>
    </xdr:from>
    <xdr:ext cx="762000" cy="259045"/>
    <xdr:sp macro="" textlink="">
      <xdr:nvSpPr>
        <xdr:cNvPr id="258" name="給与水準   （国との比較）平均値テキスト">
          <a:extLst>
            <a:ext uri="{FF2B5EF4-FFF2-40B4-BE49-F238E27FC236}">
              <a16:creationId xmlns:a16="http://schemas.microsoft.com/office/drawing/2014/main" id="{00000000-0008-0000-0200-000002010000}"/>
            </a:ext>
          </a:extLst>
        </xdr:cNvPr>
        <xdr:cNvSpPr txBox="1"/>
      </xdr:nvSpPr>
      <xdr:spPr>
        <a:xfrm>
          <a:off x="17106900" y="1497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a:extLst>
            <a:ext uri="{FF2B5EF4-FFF2-40B4-BE49-F238E27FC236}">
              <a16:creationId xmlns:a16="http://schemas.microsoft.com/office/drawing/2014/main" id="{00000000-0008-0000-0200-000003010000}"/>
            </a:ext>
          </a:extLst>
        </xdr:cNvPr>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23707</xdr:rowOff>
    </xdr:from>
    <xdr:to>
      <xdr:col>77</xdr:col>
      <xdr:colOff>44450</xdr:colOff>
      <xdr:row>85</xdr:row>
      <xdr:rowOff>160443</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a:off x="15290800" y="14596957"/>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a:extLst>
            <a:ext uri="{FF2B5EF4-FFF2-40B4-BE49-F238E27FC236}">
              <a16:creationId xmlns:a16="http://schemas.microsoft.com/office/drawing/2014/main" id="{00000000-0008-0000-0200-000005010000}"/>
            </a:ext>
          </a:extLst>
        </xdr:cNvPr>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3404</xdr:rowOff>
    </xdr:from>
    <xdr:ext cx="736600" cy="259045"/>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15798800" y="1509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23707</xdr:rowOff>
    </xdr:from>
    <xdr:to>
      <xdr:col>72</xdr:col>
      <xdr:colOff>203200</xdr:colOff>
      <xdr:row>85</xdr:row>
      <xdr:rowOff>104139</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flipV="1">
          <a:off x="14401800" y="14596957"/>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a:extLst>
            <a:ext uri="{FF2B5EF4-FFF2-40B4-BE49-F238E27FC236}">
              <a16:creationId xmlns:a16="http://schemas.microsoft.com/office/drawing/2014/main" id="{00000000-0008-0000-0200-000008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3404</xdr:rowOff>
    </xdr:from>
    <xdr:ext cx="762000" cy="259045"/>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a:off x="14909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104139</xdr:rowOff>
    </xdr:from>
    <xdr:to>
      <xdr:col>68</xdr:col>
      <xdr:colOff>152400</xdr:colOff>
      <xdr:row>86</xdr:row>
      <xdr:rowOff>21166</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flipV="1">
          <a:off x="13512800" y="14677389"/>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a:extLst>
            <a:ext uri="{FF2B5EF4-FFF2-40B4-BE49-F238E27FC236}">
              <a16:creationId xmlns:a16="http://schemas.microsoft.com/office/drawing/2014/main" id="{00000000-0008-0000-0200-00000B010000}"/>
            </a:ext>
          </a:extLst>
        </xdr:cNvPr>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142681</xdr:rowOff>
    </xdr:from>
    <xdr:ext cx="762000" cy="259045"/>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14020800" y="1505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32173</xdr:rowOff>
    </xdr:from>
    <xdr:to>
      <xdr:col>64</xdr:col>
      <xdr:colOff>152400</xdr:colOff>
      <xdr:row>87</xdr:row>
      <xdr:rowOff>133773</xdr:rowOff>
    </xdr:to>
    <xdr:sp macro="" textlink="">
      <xdr:nvSpPr>
        <xdr:cNvPr id="269" name="フローチャート: 判断 268">
          <a:extLst>
            <a:ext uri="{FF2B5EF4-FFF2-40B4-BE49-F238E27FC236}">
              <a16:creationId xmlns:a16="http://schemas.microsoft.com/office/drawing/2014/main" id="{00000000-0008-0000-0200-00000D010000}"/>
            </a:ext>
          </a:extLst>
        </xdr:cNvPr>
        <xdr:cNvSpPr/>
      </xdr:nvSpPr>
      <xdr:spPr>
        <a:xfrm>
          <a:off x="13462000" y="149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118550</xdr:rowOff>
    </xdr:from>
    <xdr:ext cx="762000" cy="259045"/>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13131800" y="1503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74930</xdr:rowOff>
    </xdr:from>
    <xdr:to>
      <xdr:col>81</xdr:col>
      <xdr:colOff>95250</xdr:colOff>
      <xdr:row>87</xdr:row>
      <xdr:rowOff>5080</xdr:rowOff>
    </xdr:to>
    <xdr:sp macro="" textlink="">
      <xdr:nvSpPr>
        <xdr:cNvPr id="276" name="楕円 275">
          <a:extLst>
            <a:ext uri="{FF2B5EF4-FFF2-40B4-BE49-F238E27FC236}">
              <a16:creationId xmlns:a16="http://schemas.microsoft.com/office/drawing/2014/main" id="{00000000-0008-0000-0200-000014010000}"/>
            </a:ext>
          </a:extLst>
        </xdr:cNvPr>
        <xdr:cNvSpPr/>
      </xdr:nvSpPr>
      <xdr:spPr>
        <a:xfrm>
          <a:off x="169672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91457</xdr:rowOff>
    </xdr:from>
    <xdr:ext cx="762000" cy="259045"/>
    <xdr:sp macro="" textlink="">
      <xdr:nvSpPr>
        <xdr:cNvPr id="277" name="給与水準   （国との比較）該当値テキスト">
          <a:extLst>
            <a:ext uri="{FF2B5EF4-FFF2-40B4-BE49-F238E27FC236}">
              <a16:creationId xmlns:a16="http://schemas.microsoft.com/office/drawing/2014/main" id="{00000000-0008-0000-0200-000015010000}"/>
            </a:ext>
          </a:extLst>
        </xdr:cNvPr>
        <xdr:cNvSpPr txBox="1"/>
      </xdr:nvSpPr>
      <xdr:spPr>
        <a:xfrm>
          <a:off x="17106900" y="146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109643</xdr:rowOff>
    </xdr:from>
    <xdr:to>
      <xdr:col>77</xdr:col>
      <xdr:colOff>95250</xdr:colOff>
      <xdr:row>86</xdr:row>
      <xdr:rowOff>39793</xdr:rowOff>
    </xdr:to>
    <xdr:sp macro="" textlink="">
      <xdr:nvSpPr>
        <xdr:cNvPr id="278" name="楕円 277">
          <a:extLst>
            <a:ext uri="{FF2B5EF4-FFF2-40B4-BE49-F238E27FC236}">
              <a16:creationId xmlns:a16="http://schemas.microsoft.com/office/drawing/2014/main" id="{00000000-0008-0000-0200-000016010000}"/>
            </a:ext>
          </a:extLst>
        </xdr:cNvPr>
        <xdr:cNvSpPr/>
      </xdr:nvSpPr>
      <xdr:spPr>
        <a:xfrm>
          <a:off x="16129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49970</xdr:rowOff>
    </xdr:from>
    <xdr:ext cx="736600"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15798800" y="14451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144357</xdr:rowOff>
    </xdr:from>
    <xdr:to>
      <xdr:col>73</xdr:col>
      <xdr:colOff>44450</xdr:colOff>
      <xdr:row>85</xdr:row>
      <xdr:rowOff>74507</xdr:rowOff>
    </xdr:to>
    <xdr:sp macro="" textlink="">
      <xdr:nvSpPr>
        <xdr:cNvPr id="280" name="楕円 279">
          <a:extLst>
            <a:ext uri="{FF2B5EF4-FFF2-40B4-BE49-F238E27FC236}">
              <a16:creationId xmlns:a16="http://schemas.microsoft.com/office/drawing/2014/main" id="{00000000-0008-0000-0200-000018010000}"/>
            </a:ext>
          </a:extLst>
        </xdr:cNvPr>
        <xdr:cNvSpPr/>
      </xdr:nvSpPr>
      <xdr:spPr>
        <a:xfrm>
          <a:off x="15240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84684</xdr:rowOff>
    </xdr:from>
    <xdr:ext cx="762000"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14909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53339</xdr:rowOff>
    </xdr:from>
    <xdr:to>
      <xdr:col>68</xdr:col>
      <xdr:colOff>203200</xdr:colOff>
      <xdr:row>85</xdr:row>
      <xdr:rowOff>154939</xdr:rowOff>
    </xdr:to>
    <xdr:sp macro="" textlink="">
      <xdr:nvSpPr>
        <xdr:cNvPr id="282" name="楕円 281">
          <a:extLst>
            <a:ext uri="{FF2B5EF4-FFF2-40B4-BE49-F238E27FC236}">
              <a16:creationId xmlns:a16="http://schemas.microsoft.com/office/drawing/2014/main" id="{00000000-0008-0000-0200-00001A010000}"/>
            </a:ext>
          </a:extLst>
        </xdr:cNvPr>
        <xdr:cNvSpPr/>
      </xdr:nvSpPr>
      <xdr:spPr>
        <a:xfrm>
          <a:off x="14351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165116</xdr:rowOff>
    </xdr:from>
    <xdr:ext cx="762000"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14020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84" name="楕円 283">
          <a:extLst>
            <a:ext uri="{FF2B5EF4-FFF2-40B4-BE49-F238E27FC236}">
              <a16:creationId xmlns:a16="http://schemas.microsoft.com/office/drawing/2014/main" id="{00000000-0008-0000-0200-00001C010000}"/>
            </a:ext>
          </a:extLst>
        </xdr:cNvPr>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2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2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2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2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2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退職者不補充等による職員数の削減などの行財政改革への取り組みを行っており、類似団体に比べ人口千人当たりの職員数は低くなっている。過疎地域に位置する本町では、全国平均を大きく上回る少子高齢化に加え、町内に中心となる産業がないこと等により、今後も人口が減少すると見込まれる。今後は更なる事務事業の見直しなどにより、適切な職員の定数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2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a:extLst>
            <a:ext uri="{FF2B5EF4-FFF2-40B4-BE49-F238E27FC236}">
              <a16:creationId xmlns:a16="http://schemas.microsoft.com/office/drawing/2014/main" id="{00000000-0008-0000-0200-00003E010000}"/>
            </a:ext>
          </a:extLst>
        </xdr:cNvPr>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a:extLst>
            <a:ext uri="{FF2B5EF4-FFF2-40B4-BE49-F238E27FC236}">
              <a16:creationId xmlns:a16="http://schemas.microsoft.com/office/drawing/2014/main" id="{00000000-0008-0000-0200-000040010000}"/>
            </a:ext>
          </a:extLst>
        </xdr:cNvPr>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139283</xdr:rowOff>
    </xdr:from>
    <xdr:to>
      <xdr:col>81</xdr:col>
      <xdr:colOff>44450</xdr:colOff>
      <xdr:row>59</xdr:row>
      <xdr:rowOff>161344</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a:off x="16179800" y="10254833"/>
          <a:ext cx="838200" cy="2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165008</xdr:rowOff>
    </xdr:from>
    <xdr:ext cx="762000" cy="259045"/>
    <xdr:sp macro="" textlink="">
      <xdr:nvSpPr>
        <xdr:cNvPr id="323" name="定員管理の状況平均値テキスト">
          <a:extLst>
            <a:ext uri="{FF2B5EF4-FFF2-40B4-BE49-F238E27FC236}">
              <a16:creationId xmlns:a16="http://schemas.microsoft.com/office/drawing/2014/main" id="{00000000-0008-0000-0200-000043010000}"/>
            </a:ext>
          </a:extLst>
        </xdr:cNvPr>
        <xdr:cNvSpPr txBox="1"/>
      </xdr:nvSpPr>
      <xdr:spPr>
        <a:xfrm>
          <a:off x="17106900" y="1028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a:extLst>
            <a:ext uri="{FF2B5EF4-FFF2-40B4-BE49-F238E27FC236}">
              <a16:creationId xmlns:a16="http://schemas.microsoft.com/office/drawing/2014/main" id="{00000000-0008-0000-0200-000044010000}"/>
            </a:ext>
          </a:extLst>
        </xdr:cNvPr>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108603</xdr:rowOff>
    </xdr:from>
    <xdr:to>
      <xdr:col>77</xdr:col>
      <xdr:colOff>44450</xdr:colOff>
      <xdr:row>59</xdr:row>
      <xdr:rowOff>139283</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15290800" y="10224153"/>
          <a:ext cx="889000" cy="3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a:extLst>
            <a:ext uri="{FF2B5EF4-FFF2-40B4-BE49-F238E27FC236}">
              <a16:creationId xmlns:a16="http://schemas.microsoft.com/office/drawing/2014/main" id="{00000000-0008-0000-0200-000046010000}"/>
            </a:ext>
          </a:extLst>
        </xdr:cNvPr>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89933</xdr:rowOff>
    </xdr:from>
    <xdr:ext cx="736600" cy="259045"/>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15798800" y="1037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59999</xdr:rowOff>
    </xdr:from>
    <xdr:to>
      <xdr:col>72</xdr:col>
      <xdr:colOff>203200</xdr:colOff>
      <xdr:row>59</xdr:row>
      <xdr:rowOff>108603</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14401800" y="10175549"/>
          <a:ext cx="889000" cy="4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a:extLst>
            <a:ext uri="{FF2B5EF4-FFF2-40B4-BE49-F238E27FC236}">
              <a16:creationId xmlns:a16="http://schemas.microsoft.com/office/drawing/2014/main" id="{00000000-0008-0000-0200-000049010000}"/>
            </a:ext>
          </a:extLst>
        </xdr:cNvPr>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89243</xdr:rowOff>
    </xdr:from>
    <xdr:ext cx="762000" cy="259045"/>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14909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59999</xdr:rowOff>
    </xdr:from>
    <xdr:to>
      <xdr:col>68</xdr:col>
      <xdr:colOff>152400</xdr:colOff>
      <xdr:row>59</xdr:row>
      <xdr:rowOff>68616</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flipV="1">
          <a:off x="13512800" y="10175549"/>
          <a:ext cx="889000" cy="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a:extLst>
            <a:ext uri="{FF2B5EF4-FFF2-40B4-BE49-F238E27FC236}">
              <a16:creationId xmlns:a16="http://schemas.microsoft.com/office/drawing/2014/main" id="{00000000-0008-0000-0200-00004C010000}"/>
            </a:ext>
          </a:extLst>
        </xdr:cNvPr>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86830</xdr:rowOff>
    </xdr:from>
    <xdr:ext cx="762000"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14020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171341</xdr:rowOff>
    </xdr:from>
    <xdr:to>
      <xdr:col>64</xdr:col>
      <xdr:colOff>152400</xdr:colOff>
      <xdr:row>59</xdr:row>
      <xdr:rowOff>101491</xdr:rowOff>
    </xdr:to>
    <xdr:sp macro="" textlink="">
      <xdr:nvSpPr>
        <xdr:cNvPr id="334" name="フローチャート: 判断 333">
          <a:extLst>
            <a:ext uri="{FF2B5EF4-FFF2-40B4-BE49-F238E27FC236}">
              <a16:creationId xmlns:a16="http://schemas.microsoft.com/office/drawing/2014/main" id="{00000000-0008-0000-0200-00004E010000}"/>
            </a:ext>
          </a:extLst>
        </xdr:cNvPr>
        <xdr:cNvSpPr/>
      </xdr:nvSpPr>
      <xdr:spPr>
        <a:xfrm>
          <a:off x="13462000" y="1011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111668</xdr:rowOff>
    </xdr:from>
    <xdr:ext cx="762000"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13131800" y="9884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110544</xdr:rowOff>
    </xdr:from>
    <xdr:to>
      <xdr:col>81</xdr:col>
      <xdr:colOff>95250</xdr:colOff>
      <xdr:row>60</xdr:row>
      <xdr:rowOff>40694</xdr:rowOff>
    </xdr:to>
    <xdr:sp macro="" textlink="">
      <xdr:nvSpPr>
        <xdr:cNvPr id="341" name="楕円 340">
          <a:extLst>
            <a:ext uri="{FF2B5EF4-FFF2-40B4-BE49-F238E27FC236}">
              <a16:creationId xmlns:a16="http://schemas.microsoft.com/office/drawing/2014/main" id="{00000000-0008-0000-0200-000055010000}"/>
            </a:ext>
          </a:extLst>
        </xdr:cNvPr>
        <xdr:cNvSpPr/>
      </xdr:nvSpPr>
      <xdr:spPr>
        <a:xfrm>
          <a:off x="16967200" y="1022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127071</xdr:rowOff>
    </xdr:from>
    <xdr:ext cx="762000" cy="259045"/>
    <xdr:sp macro="" textlink="">
      <xdr:nvSpPr>
        <xdr:cNvPr id="342" name="定員管理の状況該当値テキスト">
          <a:extLst>
            <a:ext uri="{FF2B5EF4-FFF2-40B4-BE49-F238E27FC236}">
              <a16:creationId xmlns:a16="http://schemas.microsoft.com/office/drawing/2014/main" id="{00000000-0008-0000-0200-000056010000}"/>
            </a:ext>
          </a:extLst>
        </xdr:cNvPr>
        <xdr:cNvSpPr txBox="1"/>
      </xdr:nvSpPr>
      <xdr:spPr>
        <a:xfrm>
          <a:off x="17106900" y="1007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88483</xdr:rowOff>
    </xdr:from>
    <xdr:to>
      <xdr:col>77</xdr:col>
      <xdr:colOff>95250</xdr:colOff>
      <xdr:row>60</xdr:row>
      <xdr:rowOff>18633</xdr:rowOff>
    </xdr:to>
    <xdr:sp macro="" textlink="">
      <xdr:nvSpPr>
        <xdr:cNvPr id="343" name="楕円 342">
          <a:extLst>
            <a:ext uri="{FF2B5EF4-FFF2-40B4-BE49-F238E27FC236}">
              <a16:creationId xmlns:a16="http://schemas.microsoft.com/office/drawing/2014/main" id="{00000000-0008-0000-0200-000057010000}"/>
            </a:ext>
          </a:extLst>
        </xdr:cNvPr>
        <xdr:cNvSpPr/>
      </xdr:nvSpPr>
      <xdr:spPr>
        <a:xfrm>
          <a:off x="16129000" y="1020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28810</xdr:rowOff>
    </xdr:from>
    <xdr:ext cx="736600"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15798800" y="9972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57803</xdr:rowOff>
    </xdr:from>
    <xdr:to>
      <xdr:col>73</xdr:col>
      <xdr:colOff>44450</xdr:colOff>
      <xdr:row>59</xdr:row>
      <xdr:rowOff>159403</xdr:rowOff>
    </xdr:to>
    <xdr:sp macro="" textlink="">
      <xdr:nvSpPr>
        <xdr:cNvPr id="345" name="楕円 344">
          <a:extLst>
            <a:ext uri="{FF2B5EF4-FFF2-40B4-BE49-F238E27FC236}">
              <a16:creationId xmlns:a16="http://schemas.microsoft.com/office/drawing/2014/main" id="{00000000-0008-0000-0200-000059010000}"/>
            </a:ext>
          </a:extLst>
        </xdr:cNvPr>
        <xdr:cNvSpPr/>
      </xdr:nvSpPr>
      <xdr:spPr>
        <a:xfrm>
          <a:off x="15240000" y="1017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169580</xdr:rowOff>
    </xdr:from>
    <xdr:ext cx="762000"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14909800" y="99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9199</xdr:rowOff>
    </xdr:from>
    <xdr:to>
      <xdr:col>68</xdr:col>
      <xdr:colOff>203200</xdr:colOff>
      <xdr:row>59</xdr:row>
      <xdr:rowOff>110799</xdr:rowOff>
    </xdr:to>
    <xdr:sp macro="" textlink="">
      <xdr:nvSpPr>
        <xdr:cNvPr id="347" name="楕円 346">
          <a:extLst>
            <a:ext uri="{FF2B5EF4-FFF2-40B4-BE49-F238E27FC236}">
              <a16:creationId xmlns:a16="http://schemas.microsoft.com/office/drawing/2014/main" id="{00000000-0008-0000-0200-00005B010000}"/>
            </a:ext>
          </a:extLst>
        </xdr:cNvPr>
        <xdr:cNvSpPr/>
      </xdr:nvSpPr>
      <xdr:spPr>
        <a:xfrm>
          <a:off x="14351000" y="1012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120976</xdr:rowOff>
    </xdr:from>
    <xdr:ext cx="762000"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14020800" y="9893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17816</xdr:rowOff>
    </xdr:from>
    <xdr:to>
      <xdr:col>64</xdr:col>
      <xdr:colOff>152400</xdr:colOff>
      <xdr:row>59</xdr:row>
      <xdr:rowOff>119416</xdr:rowOff>
    </xdr:to>
    <xdr:sp macro="" textlink="">
      <xdr:nvSpPr>
        <xdr:cNvPr id="349" name="楕円 348">
          <a:extLst>
            <a:ext uri="{FF2B5EF4-FFF2-40B4-BE49-F238E27FC236}">
              <a16:creationId xmlns:a16="http://schemas.microsoft.com/office/drawing/2014/main" id="{00000000-0008-0000-0200-00005D010000}"/>
            </a:ext>
          </a:extLst>
        </xdr:cNvPr>
        <xdr:cNvSpPr/>
      </xdr:nvSpPr>
      <xdr:spPr>
        <a:xfrm>
          <a:off x="13462000" y="1013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104193</xdr:rowOff>
    </xdr:from>
    <xdr:ext cx="762000"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13131800" y="1021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2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2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2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2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2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平成初頭から積極的に起債事業を実施したこと及び鳥取県西部地震による貸付金の借り入れなどの結果、財政規模に比べ多額の公債費となり、類似団体に比べかなり高い数値となった時期もあった。現在は、公債費の償還ピークが過ぎ、行財政改革以降の地方債抑制や繰上償還、震災に対する貸付金の借換えなどにより実質公債費比率は年々減少傾向にある。元利償還が進んたことにより公債費が減少、</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年度の単年では</a:t>
          </a:r>
          <a:r>
            <a:rPr kumimoji="1" lang="en-US" altLang="ja-JP" sz="1100">
              <a:solidFill>
                <a:schemeClr val="dk1"/>
              </a:solidFill>
              <a:effectLst/>
              <a:latin typeface="+mn-lt"/>
              <a:ea typeface="+mn-ea"/>
              <a:cs typeface="+mn-cs"/>
            </a:rPr>
            <a:t>6.2</a:t>
          </a:r>
          <a:r>
            <a:rPr kumimoji="1" lang="ja-JP" altLang="ja-JP" sz="1100">
              <a:solidFill>
                <a:schemeClr val="dk1"/>
              </a:solidFill>
              <a:effectLst/>
              <a:latin typeface="+mn-lt"/>
              <a:ea typeface="+mn-ea"/>
              <a:cs typeface="+mn-cs"/>
            </a:rPr>
            <a:t>％になり、</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ヵ年平均での比率は</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％となった。今後も引き続き適正な地方債の発行に努め、財政健全化を図る。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2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a:extLst>
            <a:ext uri="{FF2B5EF4-FFF2-40B4-BE49-F238E27FC236}">
              <a16:creationId xmlns:a16="http://schemas.microsoft.com/office/drawing/2014/main" id="{00000000-0008-0000-0200-000079010000}"/>
            </a:ext>
          </a:extLst>
        </xdr:cNvPr>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a:extLst>
            <a:ext uri="{FF2B5EF4-FFF2-40B4-BE49-F238E27FC236}">
              <a16:creationId xmlns:a16="http://schemas.microsoft.com/office/drawing/2014/main" id="{00000000-0008-0000-0200-00007B010000}"/>
            </a:ext>
          </a:extLst>
        </xdr:cNvPr>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124460</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flipV="1">
          <a:off x="16179800" y="708152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2" name="公債費負担の状況平均値テキスト">
          <a:extLst>
            <a:ext uri="{FF2B5EF4-FFF2-40B4-BE49-F238E27FC236}">
              <a16:creationId xmlns:a16="http://schemas.microsoft.com/office/drawing/2014/main" id="{00000000-0008-0000-0200-00007E010000}"/>
            </a:ext>
          </a:extLst>
        </xdr:cNvPr>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a:extLst>
            <a:ext uri="{FF2B5EF4-FFF2-40B4-BE49-F238E27FC236}">
              <a16:creationId xmlns:a16="http://schemas.microsoft.com/office/drawing/2014/main" id="{00000000-0008-0000-0200-00007F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124460</xdr:rowOff>
    </xdr:from>
    <xdr:to>
      <xdr:col>77</xdr:col>
      <xdr:colOff>44450</xdr:colOff>
      <xdr:row>42</xdr:row>
      <xdr:rowOff>102616</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flipV="1">
          <a:off x="15290800" y="7153910"/>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a:extLst>
            <a:ext uri="{FF2B5EF4-FFF2-40B4-BE49-F238E27FC236}">
              <a16:creationId xmlns:a16="http://schemas.microsoft.com/office/drawing/2014/main" id="{00000000-0008-0000-0200-000081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102616</xdr:rowOff>
    </xdr:from>
    <xdr:to>
      <xdr:col>72</xdr:col>
      <xdr:colOff>203200</xdr:colOff>
      <xdr:row>43</xdr:row>
      <xdr:rowOff>90424</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flipV="1">
          <a:off x="14401800" y="7303516"/>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a:extLst>
            <a:ext uri="{FF2B5EF4-FFF2-40B4-BE49-F238E27FC236}">
              <a16:creationId xmlns:a16="http://schemas.microsoft.com/office/drawing/2014/main" id="{00000000-0008-0000-0200-000084010000}"/>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117873</xdr:rowOff>
    </xdr:from>
    <xdr:ext cx="762000"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14909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90424</xdr:rowOff>
    </xdr:from>
    <xdr:to>
      <xdr:col>68</xdr:col>
      <xdr:colOff>152400</xdr:colOff>
      <xdr:row>44</xdr:row>
      <xdr:rowOff>54102</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flipV="1">
          <a:off x="13512800" y="746277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a:extLst>
            <a:ext uri="{FF2B5EF4-FFF2-40B4-BE49-F238E27FC236}">
              <a16:creationId xmlns:a16="http://schemas.microsoft.com/office/drawing/2014/main" id="{00000000-0008-0000-0200-000087010000}"/>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132351</xdr:rowOff>
    </xdr:from>
    <xdr:ext cx="762000"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3" name="フローチャート: 判断 392">
          <a:extLst>
            <a:ext uri="{FF2B5EF4-FFF2-40B4-BE49-F238E27FC236}">
              <a16:creationId xmlns:a16="http://schemas.microsoft.com/office/drawing/2014/main" id="{00000000-0008-0000-0200-000089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400" name="楕円 399">
          <a:extLst>
            <a:ext uri="{FF2B5EF4-FFF2-40B4-BE49-F238E27FC236}">
              <a16:creationId xmlns:a16="http://schemas.microsoft.com/office/drawing/2014/main" id="{00000000-0008-0000-0200-000090010000}"/>
            </a:ext>
          </a:extLst>
        </xdr:cNvPr>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17797</xdr:rowOff>
    </xdr:from>
    <xdr:ext cx="762000" cy="259045"/>
    <xdr:sp macro="" textlink="">
      <xdr:nvSpPr>
        <xdr:cNvPr id="401" name="公債費負担の状況該当値テキスト">
          <a:extLst>
            <a:ext uri="{FF2B5EF4-FFF2-40B4-BE49-F238E27FC236}">
              <a16:creationId xmlns:a16="http://schemas.microsoft.com/office/drawing/2014/main" id="{00000000-0008-0000-0200-000091010000}"/>
            </a:ext>
          </a:extLst>
        </xdr:cNvPr>
        <xdr:cNvSpPr txBox="1"/>
      </xdr:nvSpPr>
      <xdr:spPr>
        <a:xfrm>
          <a:off x="171069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73660</xdr:rowOff>
    </xdr:from>
    <xdr:to>
      <xdr:col>77</xdr:col>
      <xdr:colOff>95250</xdr:colOff>
      <xdr:row>42</xdr:row>
      <xdr:rowOff>3810</xdr:rowOff>
    </xdr:to>
    <xdr:sp macro="" textlink="">
      <xdr:nvSpPr>
        <xdr:cNvPr id="402" name="楕円 401">
          <a:extLst>
            <a:ext uri="{FF2B5EF4-FFF2-40B4-BE49-F238E27FC236}">
              <a16:creationId xmlns:a16="http://schemas.microsoft.com/office/drawing/2014/main" id="{00000000-0008-0000-0200-000092010000}"/>
            </a:ext>
          </a:extLst>
        </xdr:cNvPr>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51816</xdr:rowOff>
    </xdr:from>
    <xdr:to>
      <xdr:col>73</xdr:col>
      <xdr:colOff>44450</xdr:colOff>
      <xdr:row>42</xdr:row>
      <xdr:rowOff>153416</xdr:rowOff>
    </xdr:to>
    <xdr:sp macro="" textlink="">
      <xdr:nvSpPr>
        <xdr:cNvPr id="404" name="楕円 403">
          <a:extLst>
            <a:ext uri="{FF2B5EF4-FFF2-40B4-BE49-F238E27FC236}">
              <a16:creationId xmlns:a16="http://schemas.microsoft.com/office/drawing/2014/main" id="{00000000-0008-0000-0200-000094010000}"/>
            </a:ext>
          </a:extLst>
        </xdr:cNvPr>
        <xdr:cNvSpPr/>
      </xdr:nvSpPr>
      <xdr:spPr>
        <a:xfrm>
          <a:off x="15240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138193</xdr:rowOff>
    </xdr:from>
    <xdr:ext cx="762000"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4909800" y="733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39624</xdr:rowOff>
    </xdr:from>
    <xdr:to>
      <xdr:col>68</xdr:col>
      <xdr:colOff>203200</xdr:colOff>
      <xdr:row>43</xdr:row>
      <xdr:rowOff>141224</xdr:rowOff>
    </xdr:to>
    <xdr:sp macro="" textlink="">
      <xdr:nvSpPr>
        <xdr:cNvPr id="406" name="楕円 405">
          <a:extLst>
            <a:ext uri="{FF2B5EF4-FFF2-40B4-BE49-F238E27FC236}">
              <a16:creationId xmlns:a16="http://schemas.microsoft.com/office/drawing/2014/main" id="{00000000-0008-0000-0200-000096010000}"/>
            </a:ext>
          </a:extLst>
        </xdr:cNvPr>
        <xdr:cNvSpPr/>
      </xdr:nvSpPr>
      <xdr:spPr>
        <a:xfrm>
          <a:off x="14351000" y="741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126001</xdr:rowOff>
    </xdr:from>
    <xdr:ext cx="762000"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4020800" y="749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3302</xdr:rowOff>
    </xdr:from>
    <xdr:to>
      <xdr:col>64</xdr:col>
      <xdr:colOff>152400</xdr:colOff>
      <xdr:row>44</xdr:row>
      <xdr:rowOff>104902</xdr:rowOff>
    </xdr:to>
    <xdr:sp macro="" textlink="">
      <xdr:nvSpPr>
        <xdr:cNvPr id="408" name="楕円 407">
          <a:extLst>
            <a:ext uri="{FF2B5EF4-FFF2-40B4-BE49-F238E27FC236}">
              <a16:creationId xmlns:a16="http://schemas.microsoft.com/office/drawing/2014/main" id="{00000000-0008-0000-0200-000098010000}"/>
            </a:ext>
          </a:extLst>
        </xdr:cNvPr>
        <xdr:cNvSpPr/>
      </xdr:nvSpPr>
      <xdr:spPr>
        <a:xfrm>
          <a:off x="13462000" y="754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89679</xdr:rowOff>
    </xdr:from>
    <xdr:ext cx="762000"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13131800" y="763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2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2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2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2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地方債残高は増加したものの財政調整基金などの充当可能基金の増額により、長年将来負担比率は</a:t>
          </a:r>
          <a:r>
            <a:rPr kumimoji="1" lang="en-US" altLang="ja-JP" sz="1100">
              <a:solidFill>
                <a:schemeClr val="dk1"/>
              </a:solidFill>
              <a:effectLst/>
              <a:latin typeface="+mn-lt"/>
              <a:ea typeface="+mn-ea"/>
              <a:cs typeface="+mn-cs"/>
            </a:rPr>
            <a:t>0.0</a:t>
          </a:r>
          <a:r>
            <a:rPr kumimoji="1" lang="ja-JP" altLang="ja-JP" sz="1100">
              <a:solidFill>
                <a:schemeClr val="dk1"/>
              </a:solidFill>
              <a:effectLst/>
              <a:latin typeface="+mn-lt"/>
              <a:ea typeface="+mn-ea"/>
              <a:cs typeface="+mn-cs"/>
            </a:rPr>
            <a:t>である。</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年度決算でも昨年と同様に比率がマイナスとなり類似団体と同じ平均値となった。令和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年度に大型事業を行う予定もあり地方債残高は増えるが、適正な地方債の発行に努め、財政健全化を図る。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2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a:extLst>
            <a:ext uri="{FF2B5EF4-FFF2-40B4-BE49-F238E27FC236}">
              <a16:creationId xmlns:a16="http://schemas.microsoft.com/office/drawing/2014/main" id="{00000000-0008-0000-0200-0000B7010000}"/>
            </a:ext>
          </a:extLst>
        </xdr:cNvPr>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2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00000000-0008-0000-0200-0000BB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2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2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2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00000000-0008-0000-0200-0000C1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00000000-0008-0000-02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3,054
3,026
133.98
3,575,786
3,292,083
281,728
2,073,077
2,893,510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年度から行財政改革に取り組んでいるが、類似団体と比べ人件費の経常収支比率は若干</a:t>
          </a:r>
          <a:r>
            <a:rPr kumimoji="1" lang="ja-JP" altLang="en-US" sz="1100">
              <a:solidFill>
                <a:schemeClr val="dk1"/>
              </a:solidFill>
              <a:effectLst/>
              <a:latin typeface="+mn-lt"/>
              <a:ea typeface="+mn-ea"/>
              <a:cs typeface="+mn-cs"/>
            </a:rPr>
            <a:t>低く</a:t>
          </a:r>
          <a:r>
            <a:rPr kumimoji="1" lang="ja-JP" altLang="ja-JP" sz="1100">
              <a:solidFill>
                <a:schemeClr val="dk1"/>
              </a:solidFill>
              <a:effectLst/>
              <a:latin typeface="+mn-lt"/>
              <a:ea typeface="+mn-ea"/>
              <a:cs typeface="+mn-cs"/>
            </a:rPr>
            <a:t>なっている。平成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年度からは職員の給与カットを行っていないことにより、比率は徐々に高くなって</a:t>
          </a:r>
          <a:r>
            <a:rPr kumimoji="1" lang="ja-JP" altLang="en-US" sz="1100">
              <a:solidFill>
                <a:schemeClr val="dk1"/>
              </a:solidFill>
              <a:effectLst/>
              <a:latin typeface="+mn-lt"/>
              <a:ea typeface="+mn-ea"/>
              <a:cs typeface="+mn-cs"/>
            </a:rPr>
            <a:t>きている傾向にあったが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近年は横ばいで推移している。</a:t>
          </a:r>
          <a:r>
            <a:rPr kumimoji="1" lang="ja-JP" altLang="ja-JP" sz="1100">
              <a:solidFill>
                <a:schemeClr val="dk1"/>
              </a:solidFill>
              <a:effectLst/>
              <a:latin typeface="+mn-lt"/>
              <a:ea typeface="+mn-ea"/>
              <a:cs typeface="+mn-cs"/>
            </a:rPr>
            <a:t>今後も退職補充を基本として職員の定数管理・給与の適正化に努める。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10414</xdr:rowOff>
    </xdr:from>
    <xdr:to>
      <xdr:col>24</xdr:col>
      <xdr:colOff>25400</xdr:colOff>
      <xdr:row>37</xdr:row>
      <xdr:rowOff>60706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5406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37846</xdr:rowOff>
    </xdr:from>
    <xdr:to>
      <xdr:col>19</xdr:col>
      <xdr:colOff>187325</xdr:colOff>
      <xdr:row>37</xdr:row>
      <xdr:rowOff>60706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814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37846</xdr:rowOff>
    </xdr:from>
    <xdr:to>
      <xdr:col>15</xdr:col>
      <xdr:colOff>98425</xdr:colOff>
      <xdr:row>37</xdr:row>
      <xdr:rowOff>46990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814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37846</xdr:rowOff>
    </xdr:from>
    <xdr:to>
      <xdr:col>11</xdr:col>
      <xdr:colOff>9525</xdr:colOff>
      <xdr:row>37</xdr:row>
      <xdr:rowOff>46990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814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62484</xdr:rowOff>
    </xdr:from>
    <xdr:to>
      <xdr:col>6</xdr:col>
      <xdr:colOff>171450</xdr:colOff>
      <xdr:row>36</xdr:row>
      <xdr:rowOff>164084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2811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131064</xdr:rowOff>
    </xdr:from>
    <xdr:to>
      <xdr:col>24</xdr:col>
      <xdr:colOff>76200</xdr:colOff>
      <xdr:row>37</xdr:row>
      <xdr:rowOff>61214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147591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9906</xdr:rowOff>
    </xdr:from>
    <xdr:to>
      <xdr:col>20</xdr:col>
      <xdr:colOff>38100</xdr:colOff>
      <xdr:row>37</xdr:row>
      <xdr:rowOff>111506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96283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158496</xdr:rowOff>
    </xdr:from>
    <xdr:to>
      <xdr:col>15</xdr:col>
      <xdr:colOff>149225</xdr:colOff>
      <xdr:row>37</xdr:row>
      <xdr:rowOff>88646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73423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167640</xdr:rowOff>
    </xdr:from>
    <xdr:to>
      <xdr:col>11</xdr:col>
      <xdr:colOff>60325</xdr:colOff>
      <xdr:row>37</xdr:row>
      <xdr:rowOff>97790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158496</xdr:rowOff>
    </xdr:from>
    <xdr:to>
      <xdr:col>6</xdr:col>
      <xdr:colOff>171450</xdr:colOff>
      <xdr:row>37</xdr:row>
      <xdr:rowOff>88646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73423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年度から行財政改革に取り組んでおり、類似団体と比べ物件費の経常収支比率は低くなっている。今後も事務事業の見直しを行いながら経常経費の削減に努める。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50800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55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46990</xdr:rowOff>
    </xdr:from>
    <xdr:to>
      <xdr:col>78</xdr:col>
      <xdr:colOff>69850</xdr:colOff>
      <xdr:row>16</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6187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142240</xdr:rowOff>
    </xdr:from>
    <xdr:to>
      <xdr:col>73</xdr:col>
      <xdr:colOff>180975</xdr:colOff>
      <xdr:row>15</xdr:row>
      <xdr:rowOff>46990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5425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142240</xdr:rowOff>
    </xdr:from>
    <xdr:to>
      <xdr:col>69</xdr:col>
      <xdr:colOff>92075</xdr:colOff>
      <xdr:row>14</xdr:row>
      <xdr:rowOff>142240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542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116857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16527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167640</xdr:rowOff>
    </xdr:from>
    <xdr:to>
      <xdr:col>74</xdr:col>
      <xdr:colOff>31750</xdr:colOff>
      <xdr:row>15</xdr:row>
      <xdr:rowOff>97790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107967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91440</xdr:rowOff>
    </xdr:from>
    <xdr:to>
      <xdr:col>69</xdr:col>
      <xdr:colOff>142875</xdr:colOff>
      <xdr:row>15</xdr:row>
      <xdr:rowOff>21590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31767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91440</xdr:rowOff>
    </xdr:from>
    <xdr:to>
      <xdr:col>65</xdr:col>
      <xdr:colOff>53975</xdr:colOff>
      <xdr:row>15</xdr:row>
      <xdr:rowOff>21590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31767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年度から行財政改革に取り組んでおり、類似団体と比べ扶助費の経常収支比率は低くなっていたが、障害者自立支援費などの制度的な扶助費の増加により数値が伸びてきていることと、平成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年度からは福祉事務所が設置されたことから類似団体と比較し扶助費の比率は高くなる傾向にある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19050</xdr:rowOff>
    </xdr:from>
    <xdr:to>
      <xdr:col>24</xdr:col>
      <xdr:colOff>25400</xdr:colOff>
      <xdr:row>55</xdr:row>
      <xdr:rowOff>107950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4488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95250</xdr:rowOff>
    </xdr:from>
    <xdr:to>
      <xdr:col>19</xdr:col>
      <xdr:colOff>187325</xdr:colOff>
      <xdr:row>55</xdr:row>
      <xdr:rowOff>107950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525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95250</xdr:rowOff>
    </xdr:from>
    <xdr:to>
      <xdr:col>15</xdr:col>
      <xdr:colOff>98425</xdr:colOff>
      <xdr:row>55</xdr:row>
      <xdr:rowOff>107950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525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80027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133350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537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165100</xdr:rowOff>
    </xdr:from>
    <xdr:to>
      <xdr:col>6</xdr:col>
      <xdr:colOff>171450</xdr:colOff>
      <xdr:row>55</xdr:row>
      <xdr:rowOff>95250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105427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156227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44450</xdr:rowOff>
    </xdr:from>
    <xdr:to>
      <xdr:col>15</xdr:col>
      <xdr:colOff>149225</xdr:colOff>
      <xdr:row>55</xdr:row>
      <xdr:rowOff>146050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82550</xdr:rowOff>
    </xdr:from>
    <xdr:to>
      <xdr:col>6</xdr:col>
      <xdr:colOff>171450</xdr:colOff>
      <xdr:row>56</xdr:row>
      <xdr:rowOff>12700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168927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ついては、類似団体と比べ経常収支比率は高くなっている。その他の主なものは特別会計への繰出金となっている。公営企業会計ではすでに起債償還のピークは過ぎたものの依然として公債費が高い状況にある。公共下水道事業では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年度に使用料の値上げを実施（約</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％増）したものの、人口の減少により使用料収入は伸び悩んでおり、赤字補填的な繰出を強いられている。今後も特別会計の更なる経費節減を行い、一般会計からの繰出が少しでも減らせるよう努める。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20320</xdr:rowOff>
    </xdr:from>
    <xdr:to>
      <xdr:col>82</xdr:col>
      <xdr:colOff>107950</xdr:colOff>
      <xdr:row>56</xdr:row>
      <xdr:rowOff>77470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62152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43197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73660</xdr:rowOff>
    </xdr:from>
    <xdr:to>
      <xdr:col>78</xdr:col>
      <xdr:colOff>69850</xdr:colOff>
      <xdr:row>56</xdr:row>
      <xdr:rowOff>77470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6748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69850</xdr:rowOff>
    </xdr:from>
    <xdr:to>
      <xdr:col>73</xdr:col>
      <xdr:colOff>180975</xdr:colOff>
      <xdr:row>56</xdr:row>
      <xdr:rowOff>73660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6710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69850</xdr:rowOff>
    </xdr:from>
    <xdr:to>
      <xdr:col>69</xdr:col>
      <xdr:colOff>92075</xdr:colOff>
      <xdr:row>56</xdr:row>
      <xdr:rowOff>69850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671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102870</xdr:rowOff>
    </xdr:from>
    <xdr:to>
      <xdr:col>65</xdr:col>
      <xdr:colOff>53975</xdr:colOff>
      <xdr:row>56</xdr:row>
      <xdr:rowOff>33020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43197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140970</xdr:rowOff>
    </xdr:from>
    <xdr:to>
      <xdr:col>82</xdr:col>
      <xdr:colOff>158750</xdr:colOff>
      <xdr:row>56</xdr:row>
      <xdr:rowOff>71120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113047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26670</xdr:rowOff>
    </xdr:from>
    <xdr:to>
      <xdr:col>78</xdr:col>
      <xdr:colOff>120650</xdr:colOff>
      <xdr:row>56</xdr:row>
      <xdr:rowOff>128270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62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113047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714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22860</xdr:rowOff>
    </xdr:from>
    <xdr:to>
      <xdr:col>74</xdr:col>
      <xdr:colOff>31750</xdr:colOff>
      <xdr:row>56</xdr:row>
      <xdr:rowOff>124460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109237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19050</xdr:rowOff>
    </xdr:from>
    <xdr:to>
      <xdr:col>69</xdr:col>
      <xdr:colOff>142875</xdr:colOff>
      <xdr:row>56</xdr:row>
      <xdr:rowOff>120650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105427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19050</xdr:rowOff>
    </xdr:from>
    <xdr:to>
      <xdr:col>65</xdr:col>
      <xdr:colOff>53975</xdr:colOff>
      <xdr:row>56</xdr:row>
      <xdr:rowOff>120650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105427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行財政改革に取り組んでいるものの、類似団体と比べ補助費等の経常収支比率は高くなっている。これは一部事務組合である病院事業への負担金が主なものとなっている。その他補助費等については、既に補助金の見直しは実施しており、更なる精査は必要であるが今後も同じような数値で推移すると見込んでい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65278</xdr:rowOff>
    </xdr:from>
    <xdr:to>
      <xdr:col>82</xdr:col>
      <xdr:colOff>107950</xdr:colOff>
      <xdr:row>39</xdr:row>
      <xdr:rowOff>65278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751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106443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76708</xdr:rowOff>
    </xdr:from>
    <xdr:to>
      <xdr:col>78</xdr:col>
      <xdr:colOff>69850</xdr:colOff>
      <xdr:row>39</xdr:row>
      <xdr:rowOff>65278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59180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76708</xdr:rowOff>
    </xdr:from>
    <xdr:to>
      <xdr:col>73</xdr:col>
      <xdr:colOff>180975</xdr:colOff>
      <xdr:row>38</xdr:row>
      <xdr:rowOff>136144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5918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72136</xdr:rowOff>
    </xdr:from>
    <xdr:to>
      <xdr:col>69</xdr:col>
      <xdr:colOff>92075</xdr:colOff>
      <xdr:row>38</xdr:row>
      <xdr:rowOff>136144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58723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14478</xdr:rowOff>
    </xdr:from>
    <xdr:to>
      <xdr:col>82</xdr:col>
      <xdr:colOff>158750</xdr:colOff>
      <xdr:row>39</xdr:row>
      <xdr:rowOff>116078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158005</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14478</xdr:rowOff>
    </xdr:from>
    <xdr:to>
      <xdr:col>78</xdr:col>
      <xdr:colOff>120650</xdr:colOff>
      <xdr:row>39</xdr:row>
      <xdr:rowOff>116078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100855</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78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25908</xdr:rowOff>
    </xdr:from>
    <xdr:to>
      <xdr:col>74</xdr:col>
      <xdr:colOff>31750</xdr:colOff>
      <xdr:row>38</xdr:row>
      <xdr:rowOff>127508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112285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85344</xdr:rowOff>
    </xdr:from>
    <xdr:to>
      <xdr:col>69</xdr:col>
      <xdr:colOff>142875</xdr:colOff>
      <xdr:row>39</xdr:row>
      <xdr:rowOff>15494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271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21336</xdr:rowOff>
    </xdr:from>
    <xdr:to>
      <xdr:col>65</xdr:col>
      <xdr:colOff>53975</xdr:colOff>
      <xdr:row>38</xdr:row>
      <xdr:rowOff>122936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107713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初頭から積極的に起債事業を実施したこと及び鳥取県西部地震による貸付金の借り入れなどの結果、財政規模を大きく超える公債費となっていたが、地方債の繰上償還や震災に対する貸付金の借換などにより数値は改善してきており、類似団体平均値より低い数値となっている。現在は、公債費の償還のピークが過ぎたことにより、</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年度の公債費の比率は前年度と比較し減少している。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138430</xdr:rowOff>
    </xdr:from>
    <xdr:to>
      <xdr:col>24</xdr:col>
      <xdr:colOff>25400</xdr:colOff>
      <xdr:row>74</xdr:row>
      <xdr:rowOff>161290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282573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161290</xdr:rowOff>
    </xdr:from>
    <xdr:to>
      <xdr:col>19</xdr:col>
      <xdr:colOff>187325</xdr:colOff>
      <xdr:row>75</xdr:row>
      <xdr:rowOff>77470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284859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77470</xdr:rowOff>
    </xdr:from>
    <xdr:to>
      <xdr:col>15</xdr:col>
      <xdr:colOff>98425</xdr:colOff>
      <xdr:row>75</xdr:row>
      <xdr:rowOff>161289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29362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161289</xdr:rowOff>
    </xdr:from>
    <xdr:to>
      <xdr:col>11</xdr:col>
      <xdr:colOff>9525</xdr:colOff>
      <xdr:row>77</xdr:row>
      <xdr:rowOff>46989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020039"/>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57150</xdr:rowOff>
    </xdr:from>
    <xdr:to>
      <xdr:col>6</xdr:col>
      <xdr:colOff>171450</xdr:colOff>
      <xdr:row>76</xdr:row>
      <xdr:rowOff>158750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168927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87630</xdr:rowOff>
    </xdr:from>
    <xdr:to>
      <xdr:col>24</xdr:col>
      <xdr:colOff>76200</xdr:colOff>
      <xdr:row>75</xdr:row>
      <xdr:rowOff>17780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104157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6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110490</xdr:rowOff>
    </xdr:from>
    <xdr:to>
      <xdr:col>20</xdr:col>
      <xdr:colOff>38100</xdr:colOff>
      <xdr:row>75</xdr:row>
      <xdr:rowOff>40640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50817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566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26670</xdr:rowOff>
    </xdr:from>
    <xdr:to>
      <xdr:col>15</xdr:col>
      <xdr:colOff>149225</xdr:colOff>
      <xdr:row>75</xdr:row>
      <xdr:rowOff>128270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138447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110490</xdr:rowOff>
    </xdr:from>
    <xdr:to>
      <xdr:col>11</xdr:col>
      <xdr:colOff>60325</xdr:colOff>
      <xdr:row>76</xdr:row>
      <xdr:rowOff>40639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50817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公債費以外については、ここ近年増加傾向にある。</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は類似団体と比較すれば、高い数値となっている。平成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行財政改革に取り組んでおり、歳入の確保、定数管理・給与の適正化をはじめ、徹底した歳出削減を実施することにより、義務的経費の削減に努めているが、福祉事務所を設置したことによる扶助費の増加が一因となっている。今後も事務事業の見直しを行いながら経常経費の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61277</xdr:rowOff>
    </xdr:from>
    <xdr:to>
      <xdr:col>82</xdr:col>
      <xdr:colOff>107950</xdr:colOff>
      <xdr:row>78</xdr:row>
      <xdr:rowOff>141288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434377"/>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132732</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9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141288</xdr:rowOff>
    </xdr:from>
    <xdr:to>
      <xdr:col>78</xdr:col>
      <xdr:colOff>69850</xdr:colOff>
      <xdr:row>78</xdr:row>
      <xdr:rowOff>141288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342938"/>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141288</xdr:rowOff>
    </xdr:from>
    <xdr:to>
      <xdr:col>73</xdr:col>
      <xdr:colOff>180975</xdr:colOff>
      <xdr:row>77</xdr:row>
      <xdr:rowOff>155575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34293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85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115570</xdr:rowOff>
    </xdr:from>
    <xdr:to>
      <xdr:col>69</xdr:col>
      <xdr:colOff>92075</xdr:colOff>
      <xdr:row>77</xdr:row>
      <xdr:rowOff>155575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3172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113682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10477</xdr:rowOff>
    </xdr:from>
    <xdr:to>
      <xdr:col>82</xdr:col>
      <xdr:colOff>158750</xdr:colOff>
      <xdr:row>78</xdr:row>
      <xdr:rowOff>112077</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38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154004</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355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90488</xdr:rowOff>
    </xdr:from>
    <xdr:to>
      <xdr:col>78</xdr:col>
      <xdr:colOff>120650</xdr:colOff>
      <xdr:row>79</xdr:row>
      <xdr:rowOff>20638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46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5415</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549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90488</xdr:rowOff>
    </xdr:from>
    <xdr:to>
      <xdr:col>74</xdr:col>
      <xdr:colOff>31750</xdr:colOff>
      <xdr:row>78</xdr:row>
      <xdr:rowOff>20638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29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5415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37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104775</xdr:rowOff>
    </xdr:from>
    <xdr:to>
      <xdr:col>69</xdr:col>
      <xdr:colOff>142875</xdr:colOff>
      <xdr:row>78</xdr:row>
      <xdr:rowOff>34925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3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19702</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鳥取県日野町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72515</xdr:rowOff>
    </xdr:from>
    <xdr:to>
      <xdr:col>29</xdr:col>
      <xdr:colOff>127000</xdr:colOff>
      <xdr:row>17</xdr:row>
      <xdr:rowOff>99496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034790"/>
          <a:ext cx="647700" cy="26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57292</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19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99496</xdr:rowOff>
    </xdr:from>
    <xdr:to>
      <xdr:col>26</xdr:col>
      <xdr:colOff>50800</xdr:colOff>
      <xdr:row>17</xdr:row>
      <xdr:rowOff>123861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061771"/>
          <a:ext cx="698500" cy="24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166479</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28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123861</xdr:rowOff>
    </xdr:from>
    <xdr:to>
      <xdr:col>22</xdr:col>
      <xdr:colOff>114300</xdr:colOff>
      <xdr:row>17</xdr:row>
      <xdr:rowOff>146332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086136"/>
          <a:ext cx="698500" cy="22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171035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146332</xdr:rowOff>
    </xdr:from>
    <xdr:to>
      <xdr:col>18</xdr:col>
      <xdr:colOff>177800</xdr:colOff>
      <xdr:row>17</xdr:row>
      <xdr:rowOff>169424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08607"/>
          <a:ext cx="698500" cy="23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29146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10497</xdr:rowOff>
    </xdr:from>
    <xdr:to>
      <xdr:col>15</xdr:col>
      <xdr:colOff>101600</xdr:colOff>
      <xdr:row>18</xdr:row>
      <xdr:rowOff>112097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96874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23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21715</xdr:rowOff>
    </xdr:from>
    <xdr:to>
      <xdr:col>29</xdr:col>
      <xdr:colOff>177800</xdr:colOff>
      <xdr:row>17</xdr:row>
      <xdr:rowOff>123315</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983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38242</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82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48696</xdr:rowOff>
    </xdr:from>
    <xdr:to>
      <xdr:col>26</xdr:col>
      <xdr:colOff>101600</xdr:colOff>
      <xdr:row>17</xdr:row>
      <xdr:rowOff>150296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10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160473</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779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73061</xdr:rowOff>
    </xdr:from>
    <xdr:to>
      <xdr:col>22</xdr:col>
      <xdr:colOff>165100</xdr:colOff>
      <xdr:row>18</xdr:row>
      <xdr:rowOff>3211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35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13388</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8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95532</xdr:rowOff>
    </xdr:from>
    <xdr:to>
      <xdr:col>19</xdr:col>
      <xdr:colOff>38100</xdr:colOff>
      <xdr:row>18</xdr:row>
      <xdr:rowOff>25682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57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10459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144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118624</xdr:rowOff>
    </xdr:from>
    <xdr:to>
      <xdr:col>15</xdr:col>
      <xdr:colOff>101600</xdr:colOff>
      <xdr:row>18</xdr:row>
      <xdr:rowOff>48774</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80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58951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84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297063</xdr:rowOff>
    </xdr:from>
    <xdr:to>
      <xdr:col>29</xdr:col>
      <xdr:colOff>127000</xdr:colOff>
      <xdr:row>35</xdr:row>
      <xdr:rowOff>298808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907413"/>
          <a:ext cx="647700" cy="1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17997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28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179380</xdr:rowOff>
    </xdr:from>
    <xdr:to>
      <xdr:col>26</xdr:col>
      <xdr:colOff>50800</xdr:colOff>
      <xdr:row>35</xdr:row>
      <xdr:rowOff>297063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789730"/>
          <a:ext cx="698500" cy="117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299145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66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132974</xdr:rowOff>
    </xdr:from>
    <xdr:to>
      <xdr:col>22</xdr:col>
      <xdr:colOff>114300</xdr:colOff>
      <xdr:row>35</xdr:row>
      <xdr:rowOff>179380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743324"/>
          <a:ext cx="698500" cy="46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269463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263596</xdr:rowOff>
    </xdr:from>
    <xdr:to>
      <xdr:col>18</xdr:col>
      <xdr:colOff>177800</xdr:colOff>
      <xdr:row>35</xdr:row>
      <xdr:rowOff>132974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531046"/>
          <a:ext cx="698500" cy="212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275162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265260</xdr:rowOff>
    </xdr:from>
    <xdr:to>
      <xdr:col>15</xdr:col>
      <xdr:colOff>101600</xdr:colOff>
      <xdr:row>36</xdr:row>
      <xdr:rowOff>23960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8737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96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248008</xdr:rowOff>
    </xdr:from>
    <xdr:to>
      <xdr:col>29</xdr:col>
      <xdr:colOff>177800</xdr:colOff>
      <xdr:row>36</xdr:row>
      <xdr:rowOff>6708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858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220085</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83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246263</xdr:rowOff>
    </xdr:from>
    <xdr:to>
      <xdr:col>26</xdr:col>
      <xdr:colOff>101600</xdr:colOff>
      <xdr:row>36</xdr:row>
      <xdr:rowOff>4963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856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332640</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942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128580</xdr:rowOff>
    </xdr:from>
    <xdr:to>
      <xdr:col>22</xdr:col>
      <xdr:colOff>165100</xdr:colOff>
      <xdr:row>35</xdr:row>
      <xdr:rowOff>230180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738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240357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50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82174</xdr:rowOff>
    </xdr:from>
    <xdr:to>
      <xdr:col>19</xdr:col>
      <xdr:colOff>38100</xdr:colOff>
      <xdr:row>35</xdr:row>
      <xdr:rowOff>183774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692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193951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461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212796</xdr:rowOff>
    </xdr:from>
    <xdr:to>
      <xdr:col>15</xdr:col>
      <xdr:colOff>101600</xdr:colOff>
      <xdr:row>34</xdr:row>
      <xdr:rowOff>314396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480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324573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249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3,054
3,026
133.98
3,575,786
3,292,083
281,728
2,073,077
2,893,510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14307</xdr:rowOff>
    </xdr:from>
    <xdr:to>
      <xdr:col>24</xdr:col>
      <xdr:colOff>63500</xdr:colOff>
      <xdr:row>37</xdr:row>
      <xdr:rowOff>38459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57957"/>
          <a:ext cx="838200" cy="2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153599</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54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38459</xdr:rowOff>
    </xdr:from>
    <xdr:to>
      <xdr:col>19</xdr:col>
      <xdr:colOff>177800</xdr:colOff>
      <xdr:row>37</xdr:row>
      <xdr:rowOff>47549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82109"/>
          <a:ext cx="889000" cy="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91391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47549</xdr:rowOff>
    </xdr:from>
    <xdr:to>
      <xdr:col>15</xdr:col>
      <xdr:colOff>50800</xdr:colOff>
      <xdr:row>37</xdr:row>
      <xdr:rowOff>53255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91199"/>
          <a:ext cx="889000" cy="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93234</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53255</xdr:rowOff>
    </xdr:from>
    <xdr:to>
      <xdr:col>10</xdr:col>
      <xdr:colOff>114300</xdr:colOff>
      <xdr:row>37</xdr:row>
      <xdr:rowOff>57612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96905"/>
          <a:ext cx="889000" cy="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93306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52492</xdr:rowOff>
    </xdr:from>
    <xdr:to>
      <xdr:col>6</xdr:col>
      <xdr:colOff>38100</xdr:colOff>
      <xdr:row>37</xdr:row>
      <xdr:rowOff>154092</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9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145218</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88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134957</xdr:rowOff>
    </xdr:from>
    <xdr:to>
      <xdr:col>24</xdr:col>
      <xdr:colOff>114300</xdr:colOff>
      <xdr:row>37</xdr:row>
      <xdr:rowOff>65107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0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113384</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8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159109</xdr:rowOff>
    </xdr:from>
    <xdr:to>
      <xdr:col>20</xdr:col>
      <xdr:colOff>38100</xdr:colOff>
      <xdr:row>37</xdr:row>
      <xdr:rowOff>89259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3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80386</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24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168199</xdr:rowOff>
    </xdr:from>
    <xdr:to>
      <xdr:col>15</xdr:col>
      <xdr:colOff>101600</xdr:colOff>
      <xdr:row>37</xdr:row>
      <xdr:rowOff>98349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4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89476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33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2455</xdr:rowOff>
    </xdr:from>
    <xdr:to>
      <xdr:col>10</xdr:col>
      <xdr:colOff>165100</xdr:colOff>
      <xdr:row>37</xdr:row>
      <xdr:rowOff>104055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4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95182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38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6812</xdr:rowOff>
    </xdr:from>
    <xdr:to>
      <xdr:col>6</xdr:col>
      <xdr:colOff>38100</xdr:colOff>
      <xdr:row>37</xdr:row>
      <xdr:rowOff>108412</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5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124939</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12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157612</xdr:rowOff>
    </xdr:from>
    <xdr:to>
      <xdr:col>24</xdr:col>
      <xdr:colOff>63500</xdr:colOff>
      <xdr:row>58</xdr:row>
      <xdr:rowOff>6545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30262"/>
          <a:ext cx="838200" cy="2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55473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5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6545</xdr:rowOff>
    </xdr:from>
    <xdr:to>
      <xdr:col>19</xdr:col>
      <xdr:colOff>177800</xdr:colOff>
      <xdr:row>58</xdr:row>
      <xdr:rowOff>65838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50645"/>
          <a:ext cx="889000" cy="5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158092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51465</xdr:rowOff>
    </xdr:from>
    <xdr:to>
      <xdr:col>15</xdr:col>
      <xdr:colOff>50800</xdr:colOff>
      <xdr:row>58</xdr:row>
      <xdr:rowOff>65838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95565"/>
          <a:ext cx="889000" cy="1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169163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51465</xdr:rowOff>
    </xdr:from>
    <xdr:to>
      <xdr:col>10</xdr:col>
      <xdr:colOff>114300</xdr:colOff>
      <xdr:row>58</xdr:row>
      <xdr:rowOff>71561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95565"/>
          <a:ext cx="889000" cy="2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170673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122988</xdr:rowOff>
    </xdr:from>
    <xdr:to>
      <xdr:col>6</xdr:col>
      <xdr:colOff>38100</xdr:colOff>
      <xdr:row>58</xdr:row>
      <xdr:rowOff>53138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69665</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106812</xdr:rowOff>
    </xdr:from>
    <xdr:to>
      <xdr:col>24</xdr:col>
      <xdr:colOff>114300</xdr:colOff>
      <xdr:row>58</xdr:row>
      <xdr:rowOff>36962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7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85239</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57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127195</xdr:rowOff>
    </xdr:from>
    <xdr:to>
      <xdr:col>20</xdr:col>
      <xdr:colOff>38100</xdr:colOff>
      <xdr:row>58</xdr:row>
      <xdr:rowOff>57345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9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48472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992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15038</xdr:rowOff>
    </xdr:from>
    <xdr:to>
      <xdr:col>15</xdr:col>
      <xdr:colOff>101600</xdr:colOff>
      <xdr:row>58</xdr:row>
      <xdr:rowOff>116638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5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107765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5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665</xdr:rowOff>
    </xdr:from>
    <xdr:to>
      <xdr:col>10</xdr:col>
      <xdr:colOff>165100</xdr:colOff>
      <xdr:row>58</xdr:row>
      <xdr:rowOff>102265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4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93392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37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20761</xdr:rowOff>
    </xdr:from>
    <xdr:to>
      <xdr:col>6</xdr:col>
      <xdr:colOff>38100</xdr:colOff>
      <xdr:row>58</xdr:row>
      <xdr:rowOff>122361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113488</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5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74279</xdr:rowOff>
    </xdr:from>
    <xdr:to>
      <xdr:col>24</xdr:col>
      <xdr:colOff>63500</xdr:colOff>
      <xdr:row>78</xdr:row>
      <xdr:rowOff>91480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47379"/>
          <a:ext cx="838200" cy="1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169412</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9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74279</xdr:rowOff>
    </xdr:from>
    <xdr:to>
      <xdr:col>19</xdr:col>
      <xdr:colOff>177800</xdr:colOff>
      <xdr:row>78</xdr:row>
      <xdr:rowOff>74695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47379"/>
          <a:ext cx="889000" cy="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83473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74695</xdr:rowOff>
    </xdr:from>
    <xdr:to>
      <xdr:col>15</xdr:col>
      <xdr:colOff>50800</xdr:colOff>
      <xdr:row>78</xdr:row>
      <xdr:rowOff>79057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47795"/>
          <a:ext cx="889000" cy="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73699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79057</xdr:rowOff>
    </xdr:from>
    <xdr:to>
      <xdr:col>10</xdr:col>
      <xdr:colOff>114300</xdr:colOff>
      <xdr:row>78</xdr:row>
      <xdr:rowOff>88621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52157"/>
          <a:ext cx="889000" cy="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17230</xdr:rowOff>
    </xdr:from>
    <xdr:to>
      <xdr:col>6</xdr:col>
      <xdr:colOff>38100</xdr:colOff>
      <xdr:row>78</xdr:row>
      <xdr:rowOff>118830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9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135357</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6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40680</xdr:rowOff>
    </xdr:from>
    <xdr:to>
      <xdr:col>24</xdr:col>
      <xdr:colOff>114300</xdr:colOff>
      <xdr:row>78</xdr:row>
      <xdr:rowOff>142280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127057</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2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23479</xdr:rowOff>
    </xdr:from>
    <xdr:to>
      <xdr:col>20</xdr:col>
      <xdr:colOff>38100</xdr:colOff>
      <xdr:row>78</xdr:row>
      <xdr:rowOff>125079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9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116206</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8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23895</xdr:rowOff>
    </xdr:from>
    <xdr:to>
      <xdr:col>15</xdr:col>
      <xdr:colOff>101600</xdr:colOff>
      <xdr:row>78</xdr:row>
      <xdr:rowOff>125495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9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116622</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48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28257</xdr:rowOff>
    </xdr:from>
    <xdr:to>
      <xdr:col>10</xdr:col>
      <xdr:colOff>165100</xdr:colOff>
      <xdr:row>78</xdr:row>
      <xdr:rowOff>129857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0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120984</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49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37821</xdr:rowOff>
    </xdr:from>
    <xdr:to>
      <xdr:col>6</xdr:col>
      <xdr:colOff>38100</xdr:colOff>
      <xdr:row>78</xdr:row>
      <xdr:rowOff>139421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1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130548</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50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91094</xdr:rowOff>
    </xdr:from>
    <xdr:to>
      <xdr:col>24</xdr:col>
      <xdr:colOff>63500</xdr:colOff>
      <xdr:row>98</xdr:row>
      <xdr:rowOff>92605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893194"/>
          <a:ext cx="838200" cy="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58275</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688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78011</xdr:rowOff>
    </xdr:from>
    <xdr:to>
      <xdr:col>19</xdr:col>
      <xdr:colOff>177800</xdr:colOff>
      <xdr:row>98</xdr:row>
      <xdr:rowOff>92605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880111"/>
          <a:ext cx="889000" cy="1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158128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6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73552</xdr:rowOff>
    </xdr:from>
    <xdr:to>
      <xdr:col>15</xdr:col>
      <xdr:colOff>50800</xdr:colOff>
      <xdr:row>98</xdr:row>
      <xdr:rowOff>78011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875652"/>
          <a:ext cx="889000" cy="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129770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93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73552</xdr:rowOff>
    </xdr:from>
    <xdr:to>
      <xdr:col>10</xdr:col>
      <xdr:colOff>114300</xdr:colOff>
      <xdr:row>98</xdr:row>
      <xdr:rowOff>76516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875652"/>
          <a:ext cx="889000" cy="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127919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93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51516</xdr:rowOff>
    </xdr:from>
    <xdr:to>
      <xdr:col>6</xdr:col>
      <xdr:colOff>38100</xdr:colOff>
      <xdr:row>98</xdr:row>
      <xdr:rowOff>153116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85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144243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94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40294</xdr:rowOff>
    </xdr:from>
    <xdr:to>
      <xdr:col>24</xdr:col>
      <xdr:colOff>114300</xdr:colOff>
      <xdr:row>98</xdr:row>
      <xdr:rowOff>141894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4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13825</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1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41805</xdr:rowOff>
    </xdr:from>
    <xdr:to>
      <xdr:col>20</xdr:col>
      <xdr:colOff>38100</xdr:colOff>
      <xdr:row>98</xdr:row>
      <xdr:rowOff>143405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4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134532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3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27211</xdr:rowOff>
    </xdr:from>
    <xdr:to>
      <xdr:col>15</xdr:col>
      <xdr:colOff>101600</xdr:colOff>
      <xdr:row>98</xdr:row>
      <xdr:rowOff>128811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145338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60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22752</xdr:rowOff>
    </xdr:from>
    <xdr:to>
      <xdr:col>10</xdr:col>
      <xdr:colOff>165100</xdr:colOff>
      <xdr:row>98</xdr:row>
      <xdr:rowOff>124352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2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140879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60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25716</xdr:rowOff>
    </xdr:from>
    <xdr:to>
      <xdr:col>6</xdr:col>
      <xdr:colOff>38100</xdr:colOff>
      <xdr:row>98</xdr:row>
      <xdr:rowOff>127316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2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143843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60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17178</xdr:rowOff>
    </xdr:from>
    <xdr:to>
      <xdr:col>55</xdr:col>
      <xdr:colOff>0</xdr:colOff>
      <xdr:row>37</xdr:row>
      <xdr:rowOff>19834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360828"/>
          <a:ext cx="838200" cy="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44790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88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10830</xdr:rowOff>
    </xdr:from>
    <xdr:to>
      <xdr:col>50</xdr:col>
      <xdr:colOff>114300</xdr:colOff>
      <xdr:row>37</xdr:row>
      <xdr:rowOff>19834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354480"/>
          <a:ext cx="889000" cy="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3817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51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147678</xdr:rowOff>
    </xdr:from>
    <xdr:to>
      <xdr:col>45</xdr:col>
      <xdr:colOff>177800</xdr:colOff>
      <xdr:row>37</xdr:row>
      <xdr:rowOff>10830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319878"/>
          <a:ext cx="889000" cy="3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163636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50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147678</xdr:rowOff>
    </xdr:from>
    <xdr:to>
      <xdr:col>41</xdr:col>
      <xdr:colOff>50800</xdr:colOff>
      <xdr:row>37</xdr:row>
      <xdr:rowOff>61404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319878"/>
          <a:ext cx="889000" cy="8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16422</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9341</xdr:rowOff>
    </xdr:from>
    <xdr:to>
      <xdr:col>36</xdr:col>
      <xdr:colOff>165100</xdr:colOff>
      <xdr:row>38</xdr:row>
      <xdr:rowOff>110941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524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102068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617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137828</xdr:rowOff>
    </xdr:from>
    <xdr:to>
      <xdr:col>55</xdr:col>
      <xdr:colOff>50800</xdr:colOff>
      <xdr:row>37</xdr:row>
      <xdr:rowOff>67978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1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160705</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61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140484</xdr:rowOff>
    </xdr:from>
    <xdr:to>
      <xdr:col>50</xdr:col>
      <xdr:colOff>165100</xdr:colOff>
      <xdr:row>37</xdr:row>
      <xdr:rowOff>70634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1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87161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08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131480</xdr:rowOff>
    </xdr:from>
    <xdr:to>
      <xdr:col>46</xdr:col>
      <xdr:colOff>38100</xdr:colOff>
      <xdr:row>37</xdr:row>
      <xdr:rowOff>61630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0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78157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078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96878</xdr:rowOff>
    </xdr:from>
    <xdr:to>
      <xdr:col>41</xdr:col>
      <xdr:colOff>101600</xdr:colOff>
      <xdr:row>37</xdr:row>
      <xdr:rowOff>27028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6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43555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044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10604</xdr:rowOff>
    </xdr:from>
    <xdr:to>
      <xdr:col>36</xdr:col>
      <xdr:colOff>165100</xdr:colOff>
      <xdr:row>37</xdr:row>
      <xdr:rowOff>112204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5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128731</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129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162305</xdr:rowOff>
    </xdr:from>
    <xdr:to>
      <xdr:col>55</xdr:col>
      <xdr:colOff>0</xdr:colOff>
      <xdr:row>59</xdr:row>
      <xdr:rowOff>6819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10106405"/>
          <a:ext cx="838200" cy="1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85726</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58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141677</xdr:rowOff>
    </xdr:from>
    <xdr:to>
      <xdr:col>50</xdr:col>
      <xdr:colOff>114300</xdr:colOff>
      <xdr:row>58</xdr:row>
      <xdr:rowOff>162305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10085777"/>
          <a:ext cx="889000" cy="2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8305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141677</xdr:rowOff>
    </xdr:from>
    <xdr:to>
      <xdr:col>45</xdr:col>
      <xdr:colOff>177800</xdr:colOff>
      <xdr:row>59</xdr:row>
      <xdr:rowOff>13784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10085777"/>
          <a:ext cx="889000" cy="4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840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13784</xdr:rowOff>
    </xdr:from>
    <xdr:to>
      <xdr:col>41</xdr:col>
      <xdr:colOff>50800</xdr:colOff>
      <xdr:row>59</xdr:row>
      <xdr:rowOff>23321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10129334"/>
          <a:ext cx="889000" cy="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546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71740</xdr:rowOff>
    </xdr:from>
    <xdr:to>
      <xdr:col>36</xdr:col>
      <xdr:colOff>165100</xdr:colOff>
      <xdr:row>59</xdr:row>
      <xdr:rowOff>1890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1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18417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91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127469</xdr:rowOff>
    </xdr:from>
    <xdr:to>
      <xdr:col>55</xdr:col>
      <xdr:colOff>50800</xdr:colOff>
      <xdr:row>59</xdr:row>
      <xdr:rowOff>57619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7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42396</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8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111505</xdr:rowOff>
    </xdr:from>
    <xdr:to>
      <xdr:col>50</xdr:col>
      <xdr:colOff>165100</xdr:colOff>
      <xdr:row>59</xdr:row>
      <xdr:rowOff>41655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5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32782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148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90877</xdr:rowOff>
    </xdr:from>
    <xdr:to>
      <xdr:col>46</xdr:col>
      <xdr:colOff>38100</xdr:colOff>
      <xdr:row>59</xdr:row>
      <xdr:rowOff>21027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3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12154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127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134434</xdr:rowOff>
    </xdr:from>
    <xdr:to>
      <xdr:col>41</xdr:col>
      <xdr:colOff>101600</xdr:colOff>
      <xdr:row>59</xdr:row>
      <xdr:rowOff>64584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7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55711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17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143971</xdr:rowOff>
    </xdr:from>
    <xdr:to>
      <xdr:col>36</xdr:col>
      <xdr:colOff>165100</xdr:colOff>
      <xdr:row>59</xdr:row>
      <xdr:rowOff>74121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8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65248</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1018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126874</xdr:rowOff>
    </xdr:from>
    <xdr:to>
      <xdr:col>55</xdr:col>
      <xdr:colOff>0</xdr:colOff>
      <xdr:row>78</xdr:row>
      <xdr:rowOff>127901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499974"/>
          <a:ext cx="838200" cy="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76404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7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114201</xdr:rowOff>
    </xdr:from>
    <xdr:to>
      <xdr:col>50</xdr:col>
      <xdr:colOff>114300</xdr:colOff>
      <xdr:row>78</xdr:row>
      <xdr:rowOff>127901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487301"/>
          <a:ext cx="889000" cy="1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114201</xdr:rowOff>
    </xdr:from>
    <xdr:to>
      <xdr:col>45</xdr:col>
      <xdr:colOff>177800</xdr:colOff>
      <xdr:row>78</xdr:row>
      <xdr:rowOff>128112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487301"/>
          <a:ext cx="889000" cy="1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171127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128112</xdr:rowOff>
    </xdr:from>
    <xdr:to>
      <xdr:col>41</xdr:col>
      <xdr:colOff>50800</xdr:colOff>
      <xdr:row>78</xdr:row>
      <xdr:rowOff>130215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501212"/>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163627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41497</xdr:rowOff>
    </xdr:from>
    <xdr:to>
      <xdr:col>36</xdr:col>
      <xdr:colOff>165100</xdr:colOff>
      <xdr:row>78</xdr:row>
      <xdr:rowOff>143097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1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159624</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189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76074</xdr:rowOff>
    </xdr:from>
    <xdr:to>
      <xdr:col>55</xdr:col>
      <xdr:colOff>50800</xdr:colOff>
      <xdr:row>79</xdr:row>
      <xdr:rowOff>6224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4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31952</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0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77101</xdr:rowOff>
    </xdr:from>
    <xdr:to>
      <xdr:col>50</xdr:col>
      <xdr:colOff>165100</xdr:colOff>
      <xdr:row>79</xdr:row>
      <xdr:rowOff>7251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5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169828</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4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63401</xdr:rowOff>
    </xdr:from>
    <xdr:to>
      <xdr:col>46</xdr:col>
      <xdr:colOff>38100</xdr:colOff>
      <xdr:row>78</xdr:row>
      <xdr:rowOff>165001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3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156128</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2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77312</xdr:rowOff>
    </xdr:from>
    <xdr:to>
      <xdr:col>41</xdr:col>
      <xdr:colOff>101600</xdr:colOff>
      <xdr:row>79</xdr:row>
      <xdr:rowOff>7462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5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170039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4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79415</xdr:rowOff>
    </xdr:from>
    <xdr:to>
      <xdr:col>36</xdr:col>
      <xdr:colOff>165100</xdr:colOff>
      <xdr:row>79</xdr:row>
      <xdr:rowOff>9565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5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692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79753</xdr:rowOff>
    </xdr:from>
    <xdr:to>
      <xdr:col>55</xdr:col>
      <xdr:colOff>0</xdr:colOff>
      <xdr:row>98</xdr:row>
      <xdr:rowOff>88333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881853"/>
          <a:ext cx="838200" cy="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153035</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12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18720</xdr:rowOff>
    </xdr:from>
    <xdr:to>
      <xdr:col>50</xdr:col>
      <xdr:colOff>114300</xdr:colOff>
      <xdr:row>98</xdr:row>
      <xdr:rowOff>88333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820820"/>
          <a:ext cx="889000" cy="6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79734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5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18720</xdr:rowOff>
    </xdr:from>
    <xdr:to>
      <xdr:col>45</xdr:col>
      <xdr:colOff>177800</xdr:colOff>
      <xdr:row>98</xdr:row>
      <xdr:rowOff>92683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820820"/>
          <a:ext cx="889000" cy="7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92683</xdr:rowOff>
    </xdr:from>
    <xdr:to>
      <xdr:col>41</xdr:col>
      <xdr:colOff>50800</xdr:colOff>
      <xdr:row>98</xdr:row>
      <xdr:rowOff>110409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894783"/>
          <a:ext cx="889000" cy="1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73017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5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165277</xdr:rowOff>
    </xdr:from>
    <xdr:to>
      <xdr:col>36</xdr:col>
      <xdr:colOff>165100</xdr:colOff>
      <xdr:row>98</xdr:row>
      <xdr:rowOff>95427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9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111954</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57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28953</xdr:rowOff>
    </xdr:from>
    <xdr:to>
      <xdr:col>55</xdr:col>
      <xdr:colOff>50800</xdr:colOff>
      <xdr:row>98</xdr:row>
      <xdr:rowOff>130553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3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115330</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4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37533</xdr:rowOff>
    </xdr:from>
    <xdr:to>
      <xdr:col>50</xdr:col>
      <xdr:colOff>165100</xdr:colOff>
      <xdr:row>98</xdr:row>
      <xdr:rowOff>139133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3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130260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3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139370</xdr:rowOff>
    </xdr:from>
    <xdr:to>
      <xdr:col>46</xdr:col>
      <xdr:colOff>38100</xdr:colOff>
      <xdr:row>98</xdr:row>
      <xdr:rowOff>69520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7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60647</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862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41883</xdr:rowOff>
    </xdr:from>
    <xdr:to>
      <xdr:col>41</xdr:col>
      <xdr:colOff>101600</xdr:colOff>
      <xdr:row>98</xdr:row>
      <xdr:rowOff>143483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4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134610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3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59609</xdr:rowOff>
    </xdr:from>
    <xdr:to>
      <xdr:col>36</xdr:col>
      <xdr:colOff>165100</xdr:colOff>
      <xdr:row>98</xdr:row>
      <xdr:rowOff>161209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6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152336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5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34747</xdr:rowOff>
    </xdr:from>
    <xdr:to>
      <xdr:col>85</xdr:col>
      <xdr:colOff>127000</xdr:colOff>
      <xdr:row>39</xdr:row>
      <xdr:rowOff>62038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721297"/>
          <a:ext cx="838200" cy="27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1416</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87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62038</xdr:rowOff>
    </xdr:from>
    <xdr:to>
      <xdr:col>81</xdr:col>
      <xdr:colOff>50800</xdr:colOff>
      <xdr:row>39</xdr:row>
      <xdr:rowOff>98584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48588"/>
          <a:ext cx="889000" cy="3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119921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80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98584</xdr:rowOff>
    </xdr:from>
    <xdr:to>
      <xdr:col>76</xdr:col>
      <xdr:colOff>114300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85134"/>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34913</xdr:rowOff>
    </xdr:from>
    <xdr:to>
      <xdr:col>67</xdr:col>
      <xdr:colOff>101600</xdr:colOff>
      <xdr:row>39</xdr:row>
      <xdr:rowOff>136513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153040</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155397</xdr:rowOff>
    </xdr:from>
    <xdr:to>
      <xdr:col>85</xdr:col>
      <xdr:colOff>177800</xdr:colOff>
      <xdr:row>39</xdr:row>
      <xdr:rowOff>85547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7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114774</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45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11238</xdr:rowOff>
    </xdr:from>
    <xdr:to>
      <xdr:col>81</xdr:col>
      <xdr:colOff>101600</xdr:colOff>
      <xdr:row>39</xdr:row>
      <xdr:rowOff>112838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9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129365</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47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47784</xdr:rowOff>
    </xdr:from>
    <xdr:to>
      <xdr:col>76</xdr:col>
      <xdr:colOff>165100</xdr:colOff>
      <xdr:row>39</xdr:row>
      <xdr:rowOff>149384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3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140511</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3017" y="6827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106621</xdr:rowOff>
    </xdr:from>
    <xdr:to>
      <xdr:col>85</xdr:col>
      <xdr:colOff>127000</xdr:colOff>
      <xdr:row>78</xdr:row>
      <xdr:rowOff>108736</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3479721"/>
          <a:ext cx="8382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81839</xdr:rowOff>
    </xdr:from>
    <xdr:ext cx="599010"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11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77814</xdr:rowOff>
    </xdr:from>
    <xdr:to>
      <xdr:col>81</xdr:col>
      <xdr:colOff>50800</xdr:colOff>
      <xdr:row>78</xdr:row>
      <xdr:rowOff>106621</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3450914"/>
          <a:ext cx="889000" cy="2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9527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54984</xdr:rowOff>
    </xdr:from>
    <xdr:to>
      <xdr:col>76</xdr:col>
      <xdr:colOff>114300</xdr:colOff>
      <xdr:row>78</xdr:row>
      <xdr:rowOff>77814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428084"/>
          <a:ext cx="889000" cy="2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416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88277</xdr:rowOff>
    </xdr:from>
    <xdr:to>
      <xdr:col>71</xdr:col>
      <xdr:colOff>177800</xdr:colOff>
      <xdr:row>78</xdr:row>
      <xdr:rowOff>54984</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289927"/>
          <a:ext cx="889000" cy="13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4729</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122913</xdr:rowOff>
    </xdr:from>
    <xdr:to>
      <xdr:col>67</xdr:col>
      <xdr:colOff>101600</xdr:colOff>
      <xdr:row>78</xdr:row>
      <xdr:rowOff>53063</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32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44190</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341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57936</xdr:rowOff>
    </xdr:from>
    <xdr:to>
      <xdr:col>85</xdr:col>
      <xdr:colOff>177800</xdr:colOff>
      <xdr:row>78</xdr:row>
      <xdr:rowOff>159536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4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144313</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34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55821</xdr:rowOff>
    </xdr:from>
    <xdr:to>
      <xdr:col>81</xdr:col>
      <xdr:colOff>101600</xdr:colOff>
      <xdr:row>78</xdr:row>
      <xdr:rowOff>157421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42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148548</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52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27014</xdr:rowOff>
    </xdr:from>
    <xdr:to>
      <xdr:col>76</xdr:col>
      <xdr:colOff>165100</xdr:colOff>
      <xdr:row>78</xdr:row>
      <xdr:rowOff>128614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40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119741</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49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4184</xdr:rowOff>
    </xdr:from>
    <xdr:to>
      <xdr:col>72</xdr:col>
      <xdr:colOff>38100</xdr:colOff>
      <xdr:row>78</xdr:row>
      <xdr:rowOff>105784</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37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96911</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47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37477</xdr:rowOff>
    </xdr:from>
    <xdr:to>
      <xdr:col>67</xdr:col>
      <xdr:colOff>101600</xdr:colOff>
      <xdr:row>77</xdr:row>
      <xdr:rowOff>139077</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23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155604</xdr:rowOff>
    </xdr:from>
    <xdr:ext cx="599010"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14795" y="13014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117835</xdr:rowOff>
    </xdr:from>
    <xdr:to>
      <xdr:col>85</xdr:col>
      <xdr:colOff>127000</xdr:colOff>
      <xdr:row>98</xdr:row>
      <xdr:rowOff>118247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919935"/>
          <a:ext cx="8382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80922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11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107775</xdr:rowOff>
    </xdr:from>
    <xdr:to>
      <xdr:col>81</xdr:col>
      <xdr:colOff>50800</xdr:colOff>
      <xdr:row>98</xdr:row>
      <xdr:rowOff>118247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909875"/>
          <a:ext cx="889000" cy="1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107775</xdr:rowOff>
    </xdr:from>
    <xdr:to>
      <xdr:col>76</xdr:col>
      <xdr:colOff>114300</xdr:colOff>
      <xdr:row>98</xdr:row>
      <xdr:rowOff>111046</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09875"/>
          <a:ext cx="889000" cy="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169866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111046</xdr:rowOff>
    </xdr:from>
    <xdr:to>
      <xdr:col>71</xdr:col>
      <xdr:colOff>177800</xdr:colOff>
      <xdr:row>98</xdr:row>
      <xdr:rowOff>115869</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13146"/>
          <a:ext cx="889000" cy="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2968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3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51938</xdr:rowOff>
    </xdr:from>
    <xdr:to>
      <xdr:col>67</xdr:col>
      <xdr:colOff>101600</xdr:colOff>
      <xdr:row>98</xdr:row>
      <xdr:rowOff>153538</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5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170065</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2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67035</xdr:rowOff>
    </xdr:from>
    <xdr:to>
      <xdr:col>85</xdr:col>
      <xdr:colOff>177800</xdr:colOff>
      <xdr:row>98</xdr:row>
      <xdr:rowOff>168635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6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36471</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3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67447</xdr:rowOff>
    </xdr:from>
    <xdr:to>
      <xdr:col>81</xdr:col>
      <xdr:colOff>101600</xdr:colOff>
      <xdr:row>98</xdr:row>
      <xdr:rowOff>169047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6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160174</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6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56975</xdr:rowOff>
    </xdr:from>
    <xdr:to>
      <xdr:col>76</xdr:col>
      <xdr:colOff>165100</xdr:colOff>
      <xdr:row>98</xdr:row>
      <xdr:rowOff>158575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5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149702</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5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60246</xdr:rowOff>
    </xdr:from>
    <xdr:to>
      <xdr:col>72</xdr:col>
      <xdr:colOff>38100</xdr:colOff>
      <xdr:row>98</xdr:row>
      <xdr:rowOff>161846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6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152973</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95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65069</xdr:rowOff>
    </xdr:from>
    <xdr:to>
      <xdr:col>67</xdr:col>
      <xdr:colOff>101600</xdr:colOff>
      <xdr:row>98</xdr:row>
      <xdr:rowOff>166669</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6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157796</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95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26886</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13436"/>
          <a:ext cx="889000" cy="1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26886</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713436"/>
          <a:ext cx="889000" cy="1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147593</xdr:rowOff>
    </xdr:from>
    <xdr:to>
      <xdr:col>98</xdr:col>
      <xdr:colOff>38100</xdr:colOff>
      <xdr:row>39</xdr:row>
      <xdr:rowOff>77743</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6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94270</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437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147536</xdr:rowOff>
    </xdr:from>
    <xdr:to>
      <xdr:col>107</xdr:col>
      <xdr:colOff>101600</xdr:colOff>
      <xdr:row>39</xdr:row>
      <xdr:rowOff>77686</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6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68813</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245017" y="6755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35725</xdr:rowOff>
    </xdr:from>
    <xdr:to>
      <xdr:col>116</xdr:col>
      <xdr:colOff>63500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151275"/>
          <a:ext cx="8382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42697</xdr:rowOff>
    </xdr:from>
    <xdr:to>
      <xdr:col>111</xdr:col>
      <xdr:colOff>177800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58247"/>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37840</xdr:rowOff>
    </xdr:from>
    <xdr:to>
      <xdr:col>107</xdr:col>
      <xdr:colOff>50800</xdr:colOff>
      <xdr:row>59</xdr:row>
      <xdr:rowOff>42697</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53390"/>
          <a:ext cx="889000" cy="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37840</xdr:rowOff>
    </xdr:from>
    <xdr:to>
      <xdr:col>102</xdr:col>
      <xdr:colOff>114300</xdr:colOff>
      <xdr:row>59</xdr:row>
      <xdr:rowOff>37878</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153390"/>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11119</xdr:rowOff>
    </xdr:from>
    <xdr:to>
      <xdr:col>98</xdr:col>
      <xdr:colOff>38100</xdr:colOff>
      <xdr:row>58</xdr:row>
      <xdr:rowOff>112719</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5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129246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156375</xdr:rowOff>
    </xdr:from>
    <xdr:to>
      <xdr:col>116</xdr:col>
      <xdr:colOff>114300</xdr:colOff>
      <xdr:row>59</xdr:row>
      <xdr:rowOff>86525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71302</xdr:rowOff>
    </xdr:from>
    <xdr:ext cx="378565"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15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163347</xdr:rowOff>
    </xdr:from>
    <xdr:to>
      <xdr:col>107</xdr:col>
      <xdr:colOff>101600</xdr:colOff>
      <xdr:row>59</xdr:row>
      <xdr:rowOff>93497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84624</xdr:rowOff>
    </xdr:from>
    <xdr:ext cx="313932"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77333" y="102001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158490</xdr:rowOff>
    </xdr:from>
    <xdr:to>
      <xdr:col>102</xdr:col>
      <xdr:colOff>165100</xdr:colOff>
      <xdr:row>59</xdr:row>
      <xdr:rowOff>88640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79767</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6017" y="10195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158528</xdr:rowOff>
    </xdr:from>
    <xdr:to>
      <xdr:col>98</xdr:col>
      <xdr:colOff>38100</xdr:colOff>
      <xdr:row>59</xdr:row>
      <xdr:rowOff>88678</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79805</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7017" y="10195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140511</xdr:rowOff>
    </xdr:from>
    <xdr:to>
      <xdr:col>116</xdr:col>
      <xdr:colOff>63500</xdr:colOff>
      <xdr:row>76</xdr:row>
      <xdr:rowOff>159020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170711"/>
          <a:ext cx="838200" cy="1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110394</xdr:rowOff>
    </xdr:from>
    <xdr:ext cx="599010"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69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159020</xdr:rowOff>
    </xdr:from>
    <xdr:to>
      <xdr:col>111</xdr:col>
      <xdr:colOff>177800</xdr:colOff>
      <xdr:row>76</xdr:row>
      <xdr:rowOff>163917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189220"/>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44405</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163917</xdr:rowOff>
    </xdr:from>
    <xdr:to>
      <xdr:col>107</xdr:col>
      <xdr:colOff>50800</xdr:colOff>
      <xdr:row>76</xdr:row>
      <xdr:rowOff>169943</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194117"/>
          <a:ext cx="889000" cy="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35524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148174</xdr:rowOff>
    </xdr:from>
    <xdr:to>
      <xdr:col>102</xdr:col>
      <xdr:colOff>114300</xdr:colOff>
      <xdr:row>76</xdr:row>
      <xdr:rowOff>169943</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3178374"/>
          <a:ext cx="889000" cy="2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45014</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112801</xdr:rowOff>
    </xdr:from>
    <xdr:to>
      <xdr:col>98</xdr:col>
      <xdr:colOff>38100</xdr:colOff>
      <xdr:row>77</xdr:row>
      <xdr:rowOff>42951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4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34078</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3235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89711</xdr:rowOff>
    </xdr:from>
    <xdr:to>
      <xdr:col>116</xdr:col>
      <xdr:colOff>114300</xdr:colOff>
      <xdr:row>77</xdr:row>
      <xdr:rowOff>19861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11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68138</xdr:rowOff>
    </xdr:from>
    <xdr:ext cx="599010"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098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108220</xdr:rowOff>
    </xdr:from>
    <xdr:to>
      <xdr:col>112</xdr:col>
      <xdr:colOff>38100</xdr:colOff>
      <xdr:row>77</xdr:row>
      <xdr:rowOff>38370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13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29497</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23795" y="1323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113117</xdr:rowOff>
    </xdr:from>
    <xdr:to>
      <xdr:col>107</xdr:col>
      <xdr:colOff>101600</xdr:colOff>
      <xdr:row>77</xdr:row>
      <xdr:rowOff>43267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14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34394</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34795" y="13236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119143</xdr:rowOff>
    </xdr:from>
    <xdr:to>
      <xdr:col>102</xdr:col>
      <xdr:colOff>165100</xdr:colOff>
      <xdr:row>77</xdr:row>
      <xdr:rowOff>49293</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14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40420</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45795" y="13242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97374</xdr:rowOff>
    </xdr:from>
    <xdr:to>
      <xdr:col>98</xdr:col>
      <xdr:colOff>38100</xdr:colOff>
      <xdr:row>77</xdr:row>
      <xdr:rowOff>27524</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12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44050</xdr:rowOff>
    </xdr:from>
    <xdr:ext cx="59901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56795" y="1290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歳出決算額は、住民一人当たり約</a:t>
          </a:r>
          <a:r>
            <a:rPr kumimoji="1" lang="en-US" altLang="ja-JP" sz="1100" baseline="0">
              <a:solidFill>
                <a:schemeClr val="dk1"/>
              </a:solidFill>
              <a:effectLst/>
              <a:latin typeface="+mn-lt"/>
              <a:ea typeface="+mn-ea"/>
              <a:cs typeface="+mn-cs"/>
            </a:rPr>
            <a:t>1,078</a:t>
          </a:r>
          <a:r>
            <a:rPr kumimoji="1" lang="ja-JP" altLang="ja-JP" sz="1100" baseline="0">
              <a:solidFill>
                <a:schemeClr val="dk1"/>
              </a:solidFill>
              <a:effectLst/>
              <a:latin typeface="+mn-lt"/>
              <a:ea typeface="+mn-ea"/>
              <a:cs typeface="+mn-cs"/>
            </a:rPr>
            <a:t>千円となっている。類似団体と比較して差が大きいものとして維持補修費があげられる。維持補修費の住民一人当たりコストは</a:t>
          </a:r>
          <a:r>
            <a:rPr kumimoji="1" lang="en-US" altLang="ja-JP" sz="1100" baseline="0">
              <a:solidFill>
                <a:schemeClr val="dk1"/>
              </a:solidFill>
              <a:effectLst/>
              <a:latin typeface="+mn-lt"/>
              <a:ea typeface="+mn-ea"/>
              <a:cs typeface="+mn-cs"/>
            </a:rPr>
            <a:t>10,547</a:t>
          </a:r>
          <a:r>
            <a:rPr kumimoji="1" lang="ja-JP" altLang="ja-JP" sz="1100" baseline="0">
              <a:solidFill>
                <a:schemeClr val="dk1"/>
              </a:solidFill>
              <a:effectLst/>
              <a:latin typeface="+mn-lt"/>
              <a:ea typeface="+mn-ea"/>
              <a:cs typeface="+mn-cs"/>
            </a:rPr>
            <a:t>円であるが、類似団体の平均と比較すると</a:t>
          </a:r>
          <a:r>
            <a:rPr kumimoji="1" lang="ja-JP" altLang="en-US" sz="1100" baseline="0">
              <a:solidFill>
                <a:schemeClr val="dk1"/>
              </a:solidFill>
              <a:effectLst/>
              <a:latin typeface="+mn-lt"/>
              <a:ea typeface="+mn-ea"/>
              <a:cs typeface="+mn-cs"/>
            </a:rPr>
            <a:t>半分以下</a:t>
          </a:r>
          <a:r>
            <a:rPr kumimoji="1" lang="ja-JP" altLang="ja-JP" sz="1100" baseline="0">
              <a:solidFill>
                <a:schemeClr val="dk1"/>
              </a:solidFill>
              <a:effectLst/>
              <a:latin typeface="+mn-lt"/>
              <a:ea typeface="+mn-ea"/>
              <a:cs typeface="+mn-cs"/>
            </a:rPr>
            <a:t>となっている。これは本町の実質公債費比率が高く、公共投資を抑制してきたことにより、維持管理するべき公共施設が少ないためである。このことは、普通建設工事費（うち更新整備）が</a:t>
          </a:r>
          <a:r>
            <a:rPr kumimoji="1" lang="en-US" altLang="ja-JP" sz="1100" baseline="0">
              <a:solidFill>
                <a:schemeClr val="dk1"/>
              </a:solidFill>
              <a:effectLst/>
              <a:latin typeface="+mn-lt"/>
              <a:ea typeface="+mn-ea"/>
              <a:cs typeface="+mn-cs"/>
            </a:rPr>
            <a:t>65,558</a:t>
          </a:r>
          <a:r>
            <a:rPr kumimoji="1" lang="ja-JP" altLang="ja-JP" sz="1100" baseline="0">
              <a:solidFill>
                <a:schemeClr val="dk1"/>
              </a:solidFill>
              <a:effectLst/>
              <a:latin typeface="+mn-lt"/>
              <a:ea typeface="+mn-ea"/>
              <a:cs typeface="+mn-cs"/>
            </a:rPr>
            <a:t>円</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人と類似団体内平均の</a:t>
          </a:r>
          <a:r>
            <a:rPr kumimoji="1" lang="ja-JP" altLang="en-US" sz="1100" baseline="0">
              <a:solidFill>
                <a:schemeClr val="dk1"/>
              </a:solidFill>
              <a:effectLst/>
              <a:latin typeface="+mn-lt"/>
              <a:ea typeface="+mn-ea"/>
              <a:cs typeface="+mn-cs"/>
            </a:rPr>
            <a:t>半分</a:t>
          </a:r>
          <a:r>
            <a:rPr kumimoji="1" lang="ja-JP" altLang="ja-JP" sz="1100" baseline="0">
              <a:solidFill>
                <a:schemeClr val="dk1"/>
              </a:solidFill>
              <a:effectLst/>
              <a:latin typeface="+mn-lt"/>
              <a:ea typeface="+mn-ea"/>
              <a:cs typeface="+mn-cs"/>
            </a:rPr>
            <a:t>程度しかないことにも影響している。</a:t>
          </a:r>
          <a:r>
            <a:rPr kumimoji="1" lang="ja-JP" altLang="en-US" sz="1100" baseline="0">
              <a:solidFill>
                <a:schemeClr val="dk1"/>
              </a:solidFill>
              <a:effectLst/>
              <a:latin typeface="+mn-lt"/>
              <a:ea typeface="+mn-ea"/>
              <a:cs typeface="+mn-cs"/>
            </a:rPr>
            <a:t>令和元</a:t>
          </a:r>
          <a:r>
            <a:rPr kumimoji="1" lang="ja-JP" altLang="ja-JP" sz="1100" baseline="0">
              <a:solidFill>
                <a:schemeClr val="dk1"/>
              </a:solidFill>
              <a:effectLst/>
              <a:latin typeface="+mn-lt"/>
              <a:ea typeface="+mn-ea"/>
              <a:cs typeface="+mn-cs"/>
            </a:rPr>
            <a:t>年度決算においては実質公債費比率が</a:t>
          </a:r>
          <a:r>
            <a:rPr kumimoji="1" lang="en-US" altLang="ja-JP" sz="1100" baseline="0">
              <a:solidFill>
                <a:schemeClr val="dk1"/>
              </a:solidFill>
              <a:effectLst/>
              <a:latin typeface="+mn-lt"/>
              <a:ea typeface="+mn-ea"/>
              <a:cs typeface="+mn-cs"/>
            </a:rPr>
            <a:t>7.0</a:t>
          </a:r>
          <a:r>
            <a:rPr kumimoji="1" lang="ja-JP" altLang="ja-JP" sz="1100" baseline="0">
              <a:solidFill>
                <a:schemeClr val="dk1"/>
              </a:solidFill>
              <a:effectLst/>
              <a:latin typeface="+mn-lt"/>
              <a:ea typeface="+mn-ea"/>
              <a:cs typeface="+mn-cs"/>
            </a:rPr>
            <a:t>％となり、健全化の成果が表れてきたことから、今後は遅れている公共投資を積極的に行うこととしている。また、補助費等については、住民一人当たりコストは</a:t>
          </a:r>
          <a:r>
            <a:rPr kumimoji="1" lang="ja-JP" altLang="en-US" sz="1100" baseline="0">
              <a:solidFill>
                <a:schemeClr val="dk1"/>
              </a:solidFill>
              <a:effectLst/>
              <a:latin typeface="+mn-lt"/>
              <a:ea typeface="+mn-ea"/>
              <a:cs typeface="+mn-cs"/>
            </a:rPr>
            <a:t>例年、類似団団体より</a:t>
          </a:r>
          <a:r>
            <a:rPr kumimoji="1" lang="en-US" altLang="ja-JP" sz="1100" baseline="0">
              <a:solidFill>
                <a:schemeClr val="dk1"/>
              </a:solidFill>
              <a:effectLst/>
              <a:latin typeface="+mn-lt"/>
              <a:ea typeface="+mn-ea"/>
              <a:cs typeface="+mn-cs"/>
            </a:rPr>
            <a:t>3</a:t>
          </a:r>
          <a:r>
            <a:rPr kumimoji="1" lang="ja-JP" altLang="en-US" sz="1100" baseline="0">
              <a:solidFill>
                <a:schemeClr val="dk1"/>
              </a:solidFill>
              <a:effectLst/>
              <a:latin typeface="+mn-lt"/>
              <a:ea typeface="+mn-ea"/>
              <a:cs typeface="+mn-cs"/>
            </a:rPr>
            <a:t>割程度高い数値となっているが、これは一部事務組合としての日野病院への負担金が主な要因である。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3,054
3,026
133.98
3,575,786
3,292,083
281,728
2,073,077
2,893,510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168046</xdr:rowOff>
    </xdr:from>
    <xdr:to>
      <xdr:col>24</xdr:col>
      <xdr:colOff>63500</xdr:colOff>
      <xdr:row>37</xdr:row>
      <xdr:rowOff>11456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340246"/>
          <a:ext cx="8382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148556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0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11456</xdr:rowOff>
    </xdr:from>
    <xdr:to>
      <xdr:col>19</xdr:col>
      <xdr:colOff>177800</xdr:colOff>
      <xdr:row>37</xdr:row>
      <xdr:rowOff>21571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355106"/>
          <a:ext cx="889000" cy="1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97979</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21571</xdr:rowOff>
    </xdr:from>
    <xdr:to>
      <xdr:col>15</xdr:col>
      <xdr:colOff>50800</xdr:colOff>
      <xdr:row>37</xdr:row>
      <xdr:rowOff>33229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365221"/>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95711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7607</xdr:rowOff>
    </xdr:from>
    <xdr:to>
      <xdr:col>10</xdr:col>
      <xdr:colOff>114300</xdr:colOff>
      <xdr:row>37</xdr:row>
      <xdr:rowOff>33229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351257"/>
          <a:ext cx="889000" cy="2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95997</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29445</xdr:rowOff>
    </xdr:from>
    <xdr:to>
      <xdr:col>6</xdr:col>
      <xdr:colOff>38100</xdr:colOff>
      <xdr:row>37</xdr:row>
      <xdr:rowOff>131045</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7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122172</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6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117246</xdr:rowOff>
    </xdr:from>
    <xdr:to>
      <xdr:col>24</xdr:col>
      <xdr:colOff>114300</xdr:colOff>
      <xdr:row>37</xdr:row>
      <xdr:rowOff>47396</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8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140123</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4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132106</xdr:rowOff>
    </xdr:from>
    <xdr:to>
      <xdr:col>20</xdr:col>
      <xdr:colOff>38100</xdr:colOff>
      <xdr:row>37</xdr:row>
      <xdr:rowOff>62256</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0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78783</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7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142221</xdr:rowOff>
    </xdr:from>
    <xdr:to>
      <xdr:col>15</xdr:col>
      <xdr:colOff>101600</xdr:colOff>
      <xdr:row>37</xdr:row>
      <xdr:rowOff>72371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1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88898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8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153879</xdr:rowOff>
    </xdr:from>
    <xdr:to>
      <xdr:col>10</xdr:col>
      <xdr:colOff>165100</xdr:colOff>
      <xdr:row>37</xdr:row>
      <xdr:rowOff>84029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2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100556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10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128257</xdr:rowOff>
    </xdr:from>
    <xdr:to>
      <xdr:col>6</xdr:col>
      <xdr:colOff>38100</xdr:colOff>
      <xdr:row>37</xdr:row>
      <xdr:rowOff>58407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0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74934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112354</xdr:rowOff>
    </xdr:from>
    <xdr:to>
      <xdr:col>24</xdr:col>
      <xdr:colOff>63500</xdr:colOff>
      <xdr:row>58</xdr:row>
      <xdr:rowOff>118539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10056454"/>
          <a:ext cx="838200" cy="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80072</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52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87564</xdr:rowOff>
    </xdr:from>
    <xdr:to>
      <xdr:col>19</xdr:col>
      <xdr:colOff>177800</xdr:colOff>
      <xdr:row>58</xdr:row>
      <xdr:rowOff>118539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10031664"/>
          <a:ext cx="889000" cy="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4221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77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87564</xdr:rowOff>
    </xdr:from>
    <xdr:to>
      <xdr:col>15</xdr:col>
      <xdr:colOff>50800</xdr:colOff>
      <xdr:row>58</xdr:row>
      <xdr:rowOff>134044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10031664"/>
          <a:ext cx="889000" cy="4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149705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093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134044</xdr:rowOff>
    </xdr:from>
    <xdr:to>
      <xdr:col>10</xdr:col>
      <xdr:colOff>114300</xdr:colOff>
      <xdr:row>58</xdr:row>
      <xdr:rowOff>149685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78144"/>
          <a:ext cx="889000" cy="1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10067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78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78282</xdr:rowOff>
    </xdr:from>
    <xdr:to>
      <xdr:col>6</xdr:col>
      <xdr:colOff>38100</xdr:colOff>
      <xdr:row>59</xdr:row>
      <xdr:rowOff>8432</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2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24959</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79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61554</xdr:rowOff>
    </xdr:from>
    <xdr:to>
      <xdr:col>24</xdr:col>
      <xdr:colOff>114300</xdr:colOff>
      <xdr:row>58</xdr:row>
      <xdr:rowOff>163154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0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35621</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97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67739</xdr:rowOff>
    </xdr:from>
    <xdr:to>
      <xdr:col>20</xdr:col>
      <xdr:colOff>38100</xdr:colOff>
      <xdr:row>58</xdr:row>
      <xdr:rowOff>169339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1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160466</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104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36764</xdr:rowOff>
    </xdr:from>
    <xdr:to>
      <xdr:col>15</xdr:col>
      <xdr:colOff>101600</xdr:colOff>
      <xdr:row>58</xdr:row>
      <xdr:rowOff>138364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8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154891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75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83244</xdr:rowOff>
    </xdr:from>
    <xdr:to>
      <xdr:col>10</xdr:col>
      <xdr:colOff>165100</xdr:colOff>
      <xdr:row>59</xdr:row>
      <xdr:rowOff>13394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2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4521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12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98885</xdr:rowOff>
    </xdr:from>
    <xdr:to>
      <xdr:col>6</xdr:col>
      <xdr:colOff>38100</xdr:colOff>
      <xdr:row>59</xdr:row>
      <xdr:rowOff>29035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4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20162</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13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111671</xdr:rowOff>
    </xdr:from>
    <xdr:to>
      <xdr:col>24</xdr:col>
      <xdr:colOff>63500</xdr:colOff>
      <xdr:row>77</xdr:row>
      <xdr:rowOff>117101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313321"/>
          <a:ext cx="838200" cy="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58095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88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112987</xdr:rowOff>
    </xdr:from>
    <xdr:to>
      <xdr:col>19</xdr:col>
      <xdr:colOff>177800</xdr:colOff>
      <xdr:row>77</xdr:row>
      <xdr:rowOff>117101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314637"/>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168508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112987</xdr:rowOff>
    </xdr:from>
    <xdr:to>
      <xdr:col>15</xdr:col>
      <xdr:colOff>50800</xdr:colOff>
      <xdr:row>77</xdr:row>
      <xdr:rowOff>118270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14637"/>
          <a:ext cx="889000" cy="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150937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118270</xdr:rowOff>
    </xdr:from>
    <xdr:to>
      <xdr:col>10</xdr:col>
      <xdr:colOff>114300</xdr:colOff>
      <xdr:row>77</xdr:row>
      <xdr:rowOff>122690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19920"/>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156194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91115</xdr:rowOff>
    </xdr:from>
    <xdr:to>
      <xdr:col>6</xdr:col>
      <xdr:colOff>38100</xdr:colOff>
      <xdr:row>78</xdr:row>
      <xdr:rowOff>21265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9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12392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8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60871</xdr:rowOff>
    </xdr:from>
    <xdr:to>
      <xdr:col>24</xdr:col>
      <xdr:colOff>114300</xdr:colOff>
      <xdr:row>77</xdr:row>
      <xdr:rowOff>162471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6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39298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4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66301</xdr:rowOff>
    </xdr:from>
    <xdr:to>
      <xdr:col>20</xdr:col>
      <xdr:colOff>38100</xdr:colOff>
      <xdr:row>77</xdr:row>
      <xdr:rowOff>167901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6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159028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60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62187</xdr:rowOff>
    </xdr:from>
    <xdr:to>
      <xdr:col>15</xdr:col>
      <xdr:colOff>101600</xdr:colOff>
      <xdr:row>77</xdr:row>
      <xdr:rowOff>163787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6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154914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56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67470</xdr:rowOff>
    </xdr:from>
    <xdr:to>
      <xdr:col>10</xdr:col>
      <xdr:colOff>165100</xdr:colOff>
      <xdr:row>77</xdr:row>
      <xdr:rowOff>169070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6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160197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6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71890</xdr:rowOff>
    </xdr:from>
    <xdr:to>
      <xdr:col>6</xdr:col>
      <xdr:colOff>38100</xdr:colOff>
      <xdr:row>78</xdr:row>
      <xdr:rowOff>2040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18567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048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154970</xdr:rowOff>
    </xdr:from>
    <xdr:to>
      <xdr:col>24</xdr:col>
      <xdr:colOff>63500</xdr:colOff>
      <xdr:row>96</xdr:row>
      <xdr:rowOff>37757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442720"/>
          <a:ext cx="838200" cy="5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869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31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146104</xdr:rowOff>
    </xdr:from>
    <xdr:to>
      <xdr:col>19</xdr:col>
      <xdr:colOff>177800</xdr:colOff>
      <xdr:row>95</xdr:row>
      <xdr:rowOff>154970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433854"/>
          <a:ext cx="889000" cy="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143418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65588</xdr:rowOff>
    </xdr:from>
    <xdr:to>
      <xdr:col>15</xdr:col>
      <xdr:colOff>50800</xdr:colOff>
      <xdr:row>95</xdr:row>
      <xdr:rowOff>146104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353338"/>
          <a:ext cx="889000" cy="8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119987</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65588</xdr:rowOff>
    </xdr:from>
    <xdr:to>
      <xdr:col>10</xdr:col>
      <xdr:colOff>114300</xdr:colOff>
      <xdr:row>96</xdr:row>
      <xdr:rowOff>20282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353338"/>
          <a:ext cx="889000" cy="12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125996</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75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117328</xdr:rowOff>
    </xdr:from>
    <xdr:to>
      <xdr:col>6</xdr:col>
      <xdr:colOff>38100</xdr:colOff>
      <xdr:row>98</xdr:row>
      <xdr:rowOff>47478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74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38605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84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158407</xdr:rowOff>
    </xdr:from>
    <xdr:to>
      <xdr:col>24</xdr:col>
      <xdr:colOff>114300</xdr:colOff>
      <xdr:row>96</xdr:row>
      <xdr:rowOff>88557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4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9834</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29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104170</xdr:rowOff>
    </xdr:from>
    <xdr:to>
      <xdr:col>20</xdr:col>
      <xdr:colOff>38100</xdr:colOff>
      <xdr:row>96</xdr:row>
      <xdr:rowOff>34320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3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50847</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167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95304</xdr:rowOff>
    </xdr:from>
    <xdr:to>
      <xdr:col>15</xdr:col>
      <xdr:colOff>101600</xdr:colOff>
      <xdr:row>96</xdr:row>
      <xdr:rowOff>25454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38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41981</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158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14788</xdr:rowOff>
    </xdr:from>
    <xdr:to>
      <xdr:col>10</xdr:col>
      <xdr:colOff>165100</xdr:colOff>
      <xdr:row>95</xdr:row>
      <xdr:rowOff>116388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30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132915</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077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140932</xdr:rowOff>
    </xdr:from>
    <xdr:to>
      <xdr:col>6</xdr:col>
      <xdr:colOff>38100</xdr:colOff>
      <xdr:row>96</xdr:row>
      <xdr:rowOff>71082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42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87609</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20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101854</xdr:rowOff>
    </xdr:from>
    <xdr:to>
      <xdr:col>55</xdr:col>
      <xdr:colOff>0</xdr:colOff>
      <xdr:row>37</xdr:row>
      <xdr:rowOff>119253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445504"/>
          <a:ext cx="838200" cy="1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71899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86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101854</xdr:rowOff>
    </xdr:from>
    <xdr:to>
      <xdr:col>50</xdr:col>
      <xdr:colOff>114300</xdr:colOff>
      <xdr:row>37</xdr:row>
      <xdr:rowOff>134620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445504"/>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19448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705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134620</xdr:rowOff>
    </xdr:from>
    <xdr:to>
      <xdr:col>45</xdr:col>
      <xdr:colOff>177800</xdr:colOff>
      <xdr:row>38</xdr:row>
      <xdr:rowOff>15875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478270"/>
          <a:ext cx="889000" cy="5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18940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705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5207</xdr:rowOff>
    </xdr:from>
    <xdr:to>
      <xdr:col>41</xdr:col>
      <xdr:colOff>50800</xdr:colOff>
      <xdr:row>38</xdr:row>
      <xdr:rowOff>15875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520307"/>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85107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60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xdr:rowOff>
    </xdr:from>
    <xdr:to>
      <xdr:col>36</xdr:col>
      <xdr:colOff>165100</xdr:colOff>
      <xdr:row>37</xdr:row>
      <xdr:rowOff>105537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122064</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68453</xdr:rowOff>
    </xdr:from>
    <xdr:to>
      <xdr:col>55</xdr:col>
      <xdr:colOff>50800</xdr:colOff>
      <xdr:row>37</xdr:row>
      <xdr:rowOff>170053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4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91330</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26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51054</xdr:rowOff>
    </xdr:from>
    <xdr:to>
      <xdr:col>50</xdr:col>
      <xdr:colOff>165100</xdr:colOff>
      <xdr:row>37</xdr:row>
      <xdr:rowOff>152654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169181</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169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83820</xdr:rowOff>
    </xdr:from>
    <xdr:to>
      <xdr:col>46</xdr:col>
      <xdr:colOff>38100</xdr:colOff>
      <xdr:row>38</xdr:row>
      <xdr:rowOff>13970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30497</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20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136525</xdr:rowOff>
    </xdr:from>
    <xdr:to>
      <xdr:col>41</xdr:col>
      <xdr:colOff>101600</xdr:colOff>
      <xdr:row>38</xdr:row>
      <xdr:rowOff>66675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48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83202</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125857</xdr:rowOff>
    </xdr:from>
    <xdr:to>
      <xdr:col>36</xdr:col>
      <xdr:colOff>165100</xdr:colOff>
      <xdr:row>38</xdr:row>
      <xdr:rowOff>56007</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46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47134</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56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78670</xdr:rowOff>
    </xdr:from>
    <xdr:to>
      <xdr:col>55</xdr:col>
      <xdr:colOff>0</xdr:colOff>
      <xdr:row>58</xdr:row>
      <xdr:rowOff>98901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022770"/>
          <a:ext cx="8382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159557</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60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98901</xdr:rowOff>
    </xdr:from>
    <xdr:to>
      <xdr:col>50</xdr:col>
      <xdr:colOff>114300</xdr:colOff>
      <xdr:row>58</xdr:row>
      <xdr:rowOff>112752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043001"/>
          <a:ext cx="889000" cy="1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76908</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112752</xdr:rowOff>
    </xdr:from>
    <xdr:to>
      <xdr:col>45</xdr:col>
      <xdr:colOff>177800</xdr:colOff>
      <xdr:row>58</xdr:row>
      <xdr:rowOff>125054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056852"/>
          <a:ext cx="889000" cy="1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65463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125054</xdr:rowOff>
    </xdr:from>
    <xdr:to>
      <xdr:col>41</xdr:col>
      <xdr:colOff>50800</xdr:colOff>
      <xdr:row>58</xdr:row>
      <xdr:rowOff>135572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069154"/>
          <a:ext cx="889000" cy="1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66863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6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36379</xdr:rowOff>
    </xdr:from>
    <xdr:to>
      <xdr:col>36</xdr:col>
      <xdr:colOff>165100</xdr:colOff>
      <xdr:row>58</xdr:row>
      <xdr:rowOff>137979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8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154506</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975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27870</xdr:rowOff>
    </xdr:from>
    <xdr:to>
      <xdr:col>55</xdr:col>
      <xdr:colOff>50800</xdr:colOff>
      <xdr:row>58</xdr:row>
      <xdr:rowOff>129470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115107</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87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48101</xdr:rowOff>
    </xdr:from>
    <xdr:to>
      <xdr:col>50</xdr:col>
      <xdr:colOff>165100</xdr:colOff>
      <xdr:row>58</xdr:row>
      <xdr:rowOff>149701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9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140828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08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61952</xdr:rowOff>
    </xdr:from>
    <xdr:to>
      <xdr:col>46</xdr:col>
      <xdr:colOff>38100</xdr:colOff>
      <xdr:row>58</xdr:row>
      <xdr:rowOff>163552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0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154679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9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74254</xdr:rowOff>
    </xdr:from>
    <xdr:to>
      <xdr:col>41</xdr:col>
      <xdr:colOff>101600</xdr:colOff>
      <xdr:row>59</xdr:row>
      <xdr:rowOff>4404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1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166981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11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84772</xdr:rowOff>
    </xdr:from>
    <xdr:to>
      <xdr:col>36</xdr:col>
      <xdr:colOff>165100</xdr:colOff>
      <xdr:row>59</xdr:row>
      <xdr:rowOff>14922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2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6049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12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10948</xdr:rowOff>
    </xdr:from>
    <xdr:to>
      <xdr:col>55</xdr:col>
      <xdr:colOff>0</xdr:colOff>
      <xdr:row>79</xdr:row>
      <xdr:rowOff>22920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555498"/>
          <a:ext cx="838200" cy="1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159734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8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22920</xdr:rowOff>
    </xdr:from>
    <xdr:to>
      <xdr:col>50</xdr:col>
      <xdr:colOff>114300</xdr:colOff>
      <xdr:row>79</xdr:row>
      <xdr:rowOff>28249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567470"/>
          <a:ext cx="889000" cy="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92792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2868</xdr:rowOff>
    </xdr:from>
    <xdr:to>
      <xdr:col>45</xdr:col>
      <xdr:colOff>177800</xdr:colOff>
      <xdr:row>79</xdr:row>
      <xdr:rowOff>28249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547418"/>
          <a:ext cx="889000" cy="2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104701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3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168066</xdr:rowOff>
    </xdr:from>
    <xdr:to>
      <xdr:col>41</xdr:col>
      <xdr:colOff>50800</xdr:colOff>
      <xdr:row>79</xdr:row>
      <xdr:rowOff>2868</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541166"/>
          <a:ext cx="889000" cy="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109469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3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6238</xdr:rowOff>
    </xdr:from>
    <xdr:to>
      <xdr:col>36</xdr:col>
      <xdr:colOff>165100</xdr:colOff>
      <xdr:row>78</xdr:row>
      <xdr:rowOff>107838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124365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131598</xdr:rowOff>
    </xdr:from>
    <xdr:to>
      <xdr:col>55</xdr:col>
      <xdr:colOff>50800</xdr:colOff>
      <xdr:row>79</xdr:row>
      <xdr:rowOff>61748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50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46525</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41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143570</xdr:rowOff>
    </xdr:from>
    <xdr:to>
      <xdr:col>50</xdr:col>
      <xdr:colOff>165100</xdr:colOff>
      <xdr:row>79</xdr:row>
      <xdr:rowOff>73720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51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64847</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60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148899</xdr:rowOff>
    </xdr:from>
    <xdr:to>
      <xdr:col>46</xdr:col>
      <xdr:colOff>38100</xdr:colOff>
      <xdr:row>79</xdr:row>
      <xdr:rowOff>79049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52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70176</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61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123518</xdr:rowOff>
    </xdr:from>
    <xdr:to>
      <xdr:col>41</xdr:col>
      <xdr:colOff>101600</xdr:colOff>
      <xdr:row>79</xdr:row>
      <xdr:rowOff>53668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9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44795</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5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117266</xdr:rowOff>
    </xdr:from>
    <xdr:to>
      <xdr:col>36</xdr:col>
      <xdr:colOff>165100</xdr:colOff>
      <xdr:row>79</xdr:row>
      <xdr:rowOff>47416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9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38543</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58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9847</xdr:rowOff>
    </xdr:from>
    <xdr:to>
      <xdr:col>55</xdr:col>
      <xdr:colOff>0</xdr:colOff>
      <xdr:row>99</xdr:row>
      <xdr:rowOff>12528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983397"/>
          <a:ext cx="8382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2523</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633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153150</xdr:rowOff>
    </xdr:from>
    <xdr:to>
      <xdr:col>50</xdr:col>
      <xdr:colOff>114300</xdr:colOff>
      <xdr:row>99</xdr:row>
      <xdr:rowOff>9847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955250"/>
          <a:ext cx="889000" cy="2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101892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5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153150</xdr:rowOff>
    </xdr:from>
    <xdr:to>
      <xdr:col>45</xdr:col>
      <xdr:colOff>177800</xdr:colOff>
      <xdr:row>99</xdr:row>
      <xdr:rowOff>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955250"/>
          <a:ext cx="889000" cy="1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90274</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54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9</xdr:rowOff>
    </xdr:from>
    <xdr:to>
      <xdr:col>41</xdr:col>
      <xdr:colOff>50800</xdr:colOff>
      <xdr:row>99</xdr:row>
      <xdr:rowOff>25</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973559"/>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94212</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55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162288</xdr:rowOff>
    </xdr:from>
    <xdr:to>
      <xdr:col>36</xdr:col>
      <xdr:colOff>165100</xdr:colOff>
      <xdr:row>98</xdr:row>
      <xdr:rowOff>92438</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79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108965</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56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133178</xdr:rowOff>
    </xdr:from>
    <xdr:to>
      <xdr:col>55</xdr:col>
      <xdr:colOff>50800</xdr:colOff>
      <xdr:row>99</xdr:row>
      <xdr:rowOff>63328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93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48105</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85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130497</xdr:rowOff>
    </xdr:from>
    <xdr:to>
      <xdr:col>50</xdr:col>
      <xdr:colOff>165100</xdr:colOff>
      <xdr:row>99</xdr:row>
      <xdr:rowOff>60647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93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51774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702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102350</xdr:rowOff>
    </xdr:from>
    <xdr:to>
      <xdr:col>46</xdr:col>
      <xdr:colOff>38100</xdr:colOff>
      <xdr:row>99</xdr:row>
      <xdr:rowOff>32500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90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23627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99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120659</xdr:rowOff>
    </xdr:from>
    <xdr:to>
      <xdr:col>41</xdr:col>
      <xdr:colOff>101600</xdr:colOff>
      <xdr:row>99</xdr:row>
      <xdr:rowOff>50809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92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41936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701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120675</xdr:rowOff>
    </xdr:from>
    <xdr:to>
      <xdr:col>36</xdr:col>
      <xdr:colOff>165100</xdr:colOff>
      <xdr:row>99</xdr:row>
      <xdr:rowOff>50825</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92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41952</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701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139483</xdr:rowOff>
    </xdr:from>
    <xdr:to>
      <xdr:col>85</xdr:col>
      <xdr:colOff>127000</xdr:colOff>
      <xdr:row>38</xdr:row>
      <xdr:rowOff>164827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654583"/>
          <a:ext cx="838200" cy="2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86966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430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139483</xdr:rowOff>
    </xdr:from>
    <xdr:to>
      <xdr:col>81</xdr:col>
      <xdr:colOff>50800</xdr:colOff>
      <xdr:row>38</xdr:row>
      <xdr:rowOff>154151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654583"/>
          <a:ext cx="889000" cy="1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8025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154151</xdr:rowOff>
    </xdr:from>
    <xdr:to>
      <xdr:col>76</xdr:col>
      <xdr:colOff>114300</xdr:colOff>
      <xdr:row>38</xdr:row>
      <xdr:rowOff>154894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669251"/>
          <a:ext cx="8890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17618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154894</xdr:rowOff>
    </xdr:from>
    <xdr:to>
      <xdr:col>71</xdr:col>
      <xdr:colOff>177800</xdr:colOff>
      <xdr:row>38</xdr:row>
      <xdr:rowOff>163392</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669994"/>
          <a:ext cx="889000" cy="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14830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46708</xdr:rowOff>
    </xdr:from>
    <xdr:to>
      <xdr:col>67</xdr:col>
      <xdr:colOff>101600</xdr:colOff>
      <xdr:row>38</xdr:row>
      <xdr:rowOff>148308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6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164835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3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114027</xdr:rowOff>
    </xdr:from>
    <xdr:to>
      <xdr:col>85</xdr:col>
      <xdr:colOff>177800</xdr:colOff>
      <xdr:row>39</xdr:row>
      <xdr:rowOff>44177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62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42516</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5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88683</xdr:rowOff>
    </xdr:from>
    <xdr:to>
      <xdr:col>81</xdr:col>
      <xdr:colOff>101600</xdr:colOff>
      <xdr:row>39</xdr:row>
      <xdr:rowOff>18833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60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9960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69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103351</xdr:rowOff>
    </xdr:from>
    <xdr:to>
      <xdr:col>76</xdr:col>
      <xdr:colOff>165100</xdr:colOff>
      <xdr:row>39</xdr:row>
      <xdr:rowOff>33501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61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24628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71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104094</xdr:rowOff>
    </xdr:from>
    <xdr:to>
      <xdr:col>72</xdr:col>
      <xdr:colOff>38100</xdr:colOff>
      <xdr:row>39</xdr:row>
      <xdr:rowOff>34244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61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25371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71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112592</xdr:rowOff>
    </xdr:from>
    <xdr:to>
      <xdr:col>67</xdr:col>
      <xdr:colOff>101600</xdr:colOff>
      <xdr:row>39</xdr:row>
      <xdr:rowOff>42742</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6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33869</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72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52704</xdr:rowOff>
    </xdr:from>
    <xdr:to>
      <xdr:col>85</xdr:col>
      <xdr:colOff>127000</xdr:colOff>
      <xdr:row>57</xdr:row>
      <xdr:rowOff>97473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825354"/>
          <a:ext cx="838200" cy="4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3862</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605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52704</xdr:rowOff>
    </xdr:from>
    <xdr:to>
      <xdr:col>81</xdr:col>
      <xdr:colOff>50800</xdr:colOff>
      <xdr:row>57</xdr:row>
      <xdr:rowOff>130899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825354"/>
          <a:ext cx="889000" cy="7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98590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83140</xdr:rowOff>
    </xdr:from>
    <xdr:to>
      <xdr:col>76</xdr:col>
      <xdr:colOff>114300</xdr:colOff>
      <xdr:row>57</xdr:row>
      <xdr:rowOff>130899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855790"/>
          <a:ext cx="889000" cy="4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83140</xdr:rowOff>
    </xdr:from>
    <xdr:to>
      <xdr:col>71</xdr:col>
      <xdr:colOff>177800</xdr:colOff>
      <xdr:row>57</xdr:row>
      <xdr:rowOff>101905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855790"/>
          <a:ext cx="889000" cy="1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39922</xdr:rowOff>
    </xdr:from>
    <xdr:to>
      <xdr:col>67</xdr:col>
      <xdr:colOff>101600</xdr:colOff>
      <xdr:row>57</xdr:row>
      <xdr:rowOff>141522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158049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5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46673</xdr:rowOff>
    </xdr:from>
    <xdr:to>
      <xdr:col>85</xdr:col>
      <xdr:colOff>177800</xdr:colOff>
      <xdr:row>57</xdr:row>
      <xdr:rowOff>148273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8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25100</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79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1904</xdr:rowOff>
    </xdr:from>
    <xdr:to>
      <xdr:col>81</xdr:col>
      <xdr:colOff>101600</xdr:colOff>
      <xdr:row>57</xdr:row>
      <xdr:rowOff>103504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7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94631</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181795" y="9867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80099</xdr:rowOff>
    </xdr:from>
    <xdr:to>
      <xdr:col>76</xdr:col>
      <xdr:colOff>165100</xdr:colOff>
      <xdr:row>58</xdr:row>
      <xdr:rowOff>10249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85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1376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94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32340</xdr:rowOff>
    </xdr:from>
    <xdr:to>
      <xdr:col>72</xdr:col>
      <xdr:colOff>38100</xdr:colOff>
      <xdr:row>57</xdr:row>
      <xdr:rowOff>133940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80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125067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9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51105</xdr:rowOff>
    </xdr:from>
    <xdr:to>
      <xdr:col>67</xdr:col>
      <xdr:colOff>101600</xdr:colOff>
      <xdr:row>57</xdr:row>
      <xdr:rowOff>152705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2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143832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91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34748</xdr:rowOff>
    </xdr:from>
    <xdr:to>
      <xdr:col>85</xdr:col>
      <xdr:colOff>127000</xdr:colOff>
      <xdr:row>79</xdr:row>
      <xdr:rowOff>62038</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579298"/>
          <a:ext cx="838200" cy="2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1415</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545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62038</xdr:rowOff>
    </xdr:from>
    <xdr:to>
      <xdr:col>81</xdr:col>
      <xdr:colOff>50800</xdr:colOff>
      <xdr:row>79</xdr:row>
      <xdr:rowOff>98583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606588"/>
          <a:ext cx="889000" cy="3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119921</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66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98583</xdr:rowOff>
    </xdr:from>
    <xdr:to>
      <xdr:col>76</xdr:col>
      <xdr:colOff>114300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643133"/>
          <a:ext cx="889000" cy="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34914</xdr:rowOff>
    </xdr:from>
    <xdr:to>
      <xdr:col>67</xdr:col>
      <xdr:colOff>101600</xdr:colOff>
      <xdr:row>79</xdr:row>
      <xdr:rowOff>136514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79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153041</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35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155398</xdr:rowOff>
    </xdr:from>
    <xdr:to>
      <xdr:col>85</xdr:col>
      <xdr:colOff>177800</xdr:colOff>
      <xdr:row>79</xdr:row>
      <xdr:rowOff>85548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2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114775</xdr:rowOff>
    </xdr:from>
    <xdr:ext cx="534377"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1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11238</xdr:rowOff>
    </xdr:from>
    <xdr:to>
      <xdr:col>81</xdr:col>
      <xdr:colOff>101600</xdr:colOff>
      <xdr:row>79</xdr:row>
      <xdr:rowOff>112838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5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129365</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14111" y="1333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47783</xdr:rowOff>
    </xdr:from>
    <xdr:to>
      <xdr:col>76</xdr:col>
      <xdr:colOff>165100</xdr:colOff>
      <xdr:row>79</xdr:row>
      <xdr:rowOff>149383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9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140510</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685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106621</xdr:rowOff>
    </xdr:from>
    <xdr:to>
      <xdr:col>85</xdr:col>
      <xdr:colOff>127000</xdr:colOff>
      <xdr:row>98</xdr:row>
      <xdr:rowOff>108736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908721"/>
          <a:ext cx="8382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81811</xdr:rowOff>
    </xdr:from>
    <xdr:ext cx="599010"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41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77814</xdr:rowOff>
    </xdr:from>
    <xdr:to>
      <xdr:col>81</xdr:col>
      <xdr:colOff>50800</xdr:colOff>
      <xdr:row>98</xdr:row>
      <xdr:rowOff>106621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879914"/>
          <a:ext cx="889000" cy="2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9526</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54984</xdr:rowOff>
    </xdr:from>
    <xdr:to>
      <xdr:col>76</xdr:col>
      <xdr:colOff>114300</xdr:colOff>
      <xdr:row>98</xdr:row>
      <xdr:rowOff>77814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857084"/>
          <a:ext cx="889000" cy="2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388</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88277</xdr:rowOff>
    </xdr:from>
    <xdr:to>
      <xdr:col>71</xdr:col>
      <xdr:colOff>177800</xdr:colOff>
      <xdr:row>98</xdr:row>
      <xdr:rowOff>54984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718927"/>
          <a:ext cx="889000" cy="13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4709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122913</xdr:rowOff>
    </xdr:from>
    <xdr:to>
      <xdr:col>67</xdr:col>
      <xdr:colOff>101600</xdr:colOff>
      <xdr:row>98</xdr:row>
      <xdr:rowOff>53063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44190</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5" y="16846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57936</xdr:rowOff>
    </xdr:from>
    <xdr:to>
      <xdr:col>85</xdr:col>
      <xdr:colOff>177800</xdr:colOff>
      <xdr:row>98</xdr:row>
      <xdr:rowOff>159536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86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144313</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7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55821</xdr:rowOff>
    </xdr:from>
    <xdr:to>
      <xdr:col>81</xdr:col>
      <xdr:colOff>101600</xdr:colOff>
      <xdr:row>98</xdr:row>
      <xdr:rowOff>157421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85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148548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95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27014</xdr:rowOff>
    </xdr:from>
    <xdr:to>
      <xdr:col>76</xdr:col>
      <xdr:colOff>165100</xdr:colOff>
      <xdr:row>98</xdr:row>
      <xdr:rowOff>128614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82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119741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92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4184</xdr:rowOff>
    </xdr:from>
    <xdr:to>
      <xdr:col>72</xdr:col>
      <xdr:colOff>38100</xdr:colOff>
      <xdr:row>98</xdr:row>
      <xdr:rowOff>105784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80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96911</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89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37477</xdr:rowOff>
    </xdr:from>
    <xdr:to>
      <xdr:col>67</xdr:col>
      <xdr:colOff>101600</xdr:colOff>
      <xdr:row>97</xdr:row>
      <xdr:rowOff>139077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66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155604</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795" y="1644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82088</xdr:rowOff>
    </xdr:from>
    <xdr:to>
      <xdr:col>98</xdr:col>
      <xdr:colOff>38100</xdr:colOff>
      <xdr:row>39</xdr:row>
      <xdr:rowOff>12238</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9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28765</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72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衛生費については、住民一人当たり</a:t>
          </a:r>
          <a:r>
            <a:rPr kumimoji="1" lang="ja-JP" altLang="en-US" sz="1100">
              <a:solidFill>
                <a:schemeClr val="dk1"/>
              </a:solidFill>
              <a:effectLst/>
              <a:latin typeface="+mn-lt"/>
              <a:ea typeface="+mn-ea"/>
              <a:cs typeface="+mn-cs"/>
            </a:rPr>
            <a:t>の額は</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の約</a:t>
          </a:r>
          <a:r>
            <a:rPr kumimoji="1" lang="en-US" altLang="ja-JP" sz="1100">
              <a:solidFill>
                <a:schemeClr val="dk1"/>
              </a:solidFill>
              <a:effectLst/>
              <a:latin typeface="+mn-lt"/>
              <a:ea typeface="+mn-ea"/>
              <a:cs typeface="+mn-cs"/>
            </a:rPr>
            <a:t>1.5</a:t>
          </a:r>
          <a:r>
            <a:rPr kumimoji="1" lang="ja-JP" altLang="en-US" sz="1100">
              <a:solidFill>
                <a:schemeClr val="dk1"/>
              </a:solidFill>
              <a:effectLst/>
              <a:latin typeface="+mn-lt"/>
              <a:ea typeface="+mn-ea"/>
              <a:cs typeface="+mn-cs"/>
            </a:rPr>
            <a:t>倍となっている。</a:t>
          </a:r>
          <a:r>
            <a:rPr kumimoji="1" lang="ja-JP" altLang="ja-JP" sz="1100" baseline="0">
              <a:solidFill>
                <a:schemeClr val="dk1"/>
              </a:solidFill>
              <a:effectLst/>
              <a:latin typeface="+mn-lt"/>
              <a:ea typeface="+mn-ea"/>
              <a:cs typeface="+mn-cs"/>
            </a:rPr>
            <a:t>これ</a:t>
          </a:r>
          <a:r>
            <a:rPr kumimoji="1" lang="ja-JP" altLang="en-US" sz="1100" baseline="0">
              <a:solidFill>
                <a:schemeClr val="dk1"/>
              </a:solidFill>
              <a:effectLst/>
              <a:latin typeface="+mn-lt"/>
              <a:ea typeface="+mn-ea"/>
              <a:cs typeface="+mn-cs"/>
            </a:rPr>
            <a:t>は一部事務組合である日野病院への負担金が主な要因と</a:t>
          </a:r>
          <a:r>
            <a:rPr kumimoji="1" lang="ja-JP" altLang="ja-JP" sz="1100" baseline="0">
              <a:solidFill>
                <a:schemeClr val="dk1"/>
              </a:solidFill>
              <a:effectLst/>
              <a:latin typeface="+mn-lt"/>
              <a:ea typeface="+mn-ea"/>
              <a:cs typeface="+mn-cs"/>
            </a:rPr>
            <a:t>考えられる。</a:t>
          </a:r>
          <a:endParaRPr lang="ja-JP" altLang="ja-JP" sz="1400">
            <a:effectLst/>
          </a:endParaRPr>
        </a:p>
        <a:p>
          <a:r>
            <a:rPr kumimoji="1" lang="ja-JP" altLang="ja-JP" sz="1100">
              <a:solidFill>
                <a:schemeClr val="dk1"/>
              </a:solidFill>
              <a:effectLst/>
              <a:latin typeface="+mn-lt"/>
              <a:ea typeface="+mn-ea"/>
              <a:cs typeface="+mn-cs"/>
            </a:rPr>
            <a:t>土木費については、住民一人当たり</a:t>
          </a:r>
          <a:r>
            <a:rPr kumimoji="1" lang="ja-JP" altLang="en-US" sz="1100">
              <a:solidFill>
                <a:schemeClr val="dk1"/>
              </a:solidFill>
              <a:effectLst/>
              <a:latin typeface="+mn-lt"/>
              <a:ea typeface="+mn-ea"/>
              <a:cs typeface="+mn-cs"/>
            </a:rPr>
            <a:t>の額は類似団体平均の約</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割</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。これは本町が実質公債費比率が高く公共投資を抑制したことによるもので、今後は遅れている公共投資を積極的に行うこととしている。</a:t>
          </a:r>
          <a:endParaRPr lang="ja-JP" altLang="ja-JP" sz="1400">
            <a:effectLst/>
          </a:endParaRPr>
        </a:p>
        <a:p>
          <a:r>
            <a:rPr kumimoji="1" lang="ja-JP" altLang="ja-JP" sz="1100">
              <a:solidFill>
                <a:schemeClr val="dk1"/>
              </a:solidFill>
              <a:effectLst/>
              <a:latin typeface="+mn-lt"/>
              <a:ea typeface="+mn-ea"/>
              <a:cs typeface="+mn-cs"/>
            </a:rPr>
            <a:t>公債費については、住民一人当たり</a:t>
          </a:r>
          <a:r>
            <a:rPr kumimoji="1" lang="ja-JP" altLang="en-US" sz="1100">
              <a:solidFill>
                <a:schemeClr val="dk1"/>
              </a:solidFill>
              <a:effectLst/>
              <a:latin typeface="+mn-lt"/>
              <a:ea typeface="+mn-ea"/>
              <a:cs typeface="+mn-cs"/>
            </a:rPr>
            <a:t>の額は類似団体平均の約</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割と</a:t>
          </a:r>
          <a:r>
            <a:rPr kumimoji="1" lang="ja-JP" altLang="ja-JP" sz="1100">
              <a:solidFill>
                <a:schemeClr val="dk1"/>
              </a:solidFill>
              <a:effectLst/>
              <a:latin typeface="+mn-lt"/>
              <a:ea typeface="+mn-ea"/>
              <a:cs typeface="+mn-cs"/>
            </a:rPr>
            <a:t>なって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公債費の償還のピークが過ぎたこと</a:t>
          </a:r>
          <a:r>
            <a:rPr kumimoji="1" lang="ja-JP" altLang="en-US" sz="1100">
              <a:solidFill>
                <a:schemeClr val="dk1"/>
              </a:solidFill>
              <a:effectLst/>
              <a:latin typeface="+mn-lt"/>
              <a:ea typeface="+mn-ea"/>
              <a:cs typeface="+mn-cs"/>
            </a:rPr>
            <a:t>により令和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年度決算までは</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するものの、その後上昇することが見込まれている。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年度から行財政改革に取り組んでおり、歳入の確保、定数管理・給与の適正化をはじめ、徹底した歳出削減を実施することにより、平成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年度と比較して数値は改善されつつある。</a:t>
          </a:r>
          <a:r>
            <a:rPr kumimoji="1" lang="ja-JP" altLang="en-US" sz="1100">
              <a:solidFill>
                <a:schemeClr val="dk1"/>
              </a:solidFill>
              <a:effectLst/>
              <a:latin typeface="+mn-lt"/>
              <a:ea typeface="+mn-ea"/>
              <a:cs typeface="+mn-cs"/>
            </a:rPr>
            <a:t>令和元年度決算においても</a:t>
          </a:r>
          <a:r>
            <a:rPr kumimoji="1" lang="ja-JP" altLang="ja-JP" sz="1100">
              <a:solidFill>
                <a:schemeClr val="dk1"/>
              </a:solidFill>
              <a:effectLst/>
              <a:latin typeface="+mn-lt"/>
              <a:ea typeface="+mn-ea"/>
              <a:cs typeface="+mn-cs"/>
            </a:rPr>
            <a:t>、実質単年度収支は</a:t>
          </a:r>
          <a:r>
            <a:rPr kumimoji="1" lang="ja-JP" altLang="en-US" sz="1100">
              <a:solidFill>
                <a:schemeClr val="dk1"/>
              </a:solidFill>
              <a:effectLst/>
              <a:latin typeface="+mn-lt"/>
              <a:ea typeface="+mn-ea"/>
              <a:cs typeface="+mn-cs"/>
            </a:rPr>
            <a:t>プラス</a:t>
          </a:r>
          <a:r>
            <a:rPr kumimoji="1" lang="ja-JP" altLang="ja-JP" sz="1100">
              <a:solidFill>
                <a:schemeClr val="dk1"/>
              </a:solidFill>
              <a:effectLst/>
              <a:latin typeface="+mn-lt"/>
              <a:ea typeface="+mn-ea"/>
              <a:cs typeface="+mn-cs"/>
            </a:rPr>
            <a:t>となった。なお、財政調整基金残高は増えており、今後も更なる財政の健全化に努める。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すべての会計で黒字決算となっており、今後もすべての会計において事務事業の点検を行いながら財政の健全化に努める。</a:t>
          </a:r>
          <a:endParaRPr lang="ja-JP" altLang="ja-JP" sz="1400">
            <a:effectLst/>
          </a:endParaRPr>
        </a:p>
        <a:p>
          <a:r>
            <a:rPr kumimoji="1" lang="ja-JP" altLang="ja-JP" sz="1100">
              <a:solidFill>
                <a:schemeClr val="dk1"/>
              </a:solidFill>
              <a:effectLst/>
              <a:latin typeface="+mn-lt"/>
              <a:ea typeface="+mn-ea"/>
              <a:cs typeface="+mn-cs"/>
            </a:rPr>
            <a:t>　公営企業会計では起債の償還がピークを過ぎ、今後は一般会計からの繰出金が年々減少していく見通しであるが、繰入基準以上の繰出をすることにより、収支を合わせているのが現状である。町独自の財政推計を基に、一般会計とのバランスを図りながら、施設整備を計画的に実施することとしている。</a:t>
          </a:r>
          <a:endParaRPr lang="ja-JP" altLang="ja-JP" sz="1400">
            <a:effectLst/>
          </a:endParaRPr>
        </a:p>
        <a:p>
          <a:r>
            <a:rPr kumimoji="1" lang="ja-JP" altLang="ja-JP" sz="1100">
              <a:solidFill>
                <a:schemeClr val="dk1"/>
              </a:solidFill>
              <a:effectLst/>
              <a:latin typeface="+mn-lt"/>
              <a:ea typeface="+mn-ea"/>
              <a:cs typeface="+mn-cs"/>
            </a:rPr>
            <a:t>　簡易水道特別会計では地理的に不利な地域であるため、収支を合わせるための水道料値上げには限界がある。平成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年度を以て概ね施設の更新が終了したことから大きな事業計画はない。</a:t>
          </a:r>
          <a:endParaRPr lang="ja-JP" altLang="ja-JP" sz="1400">
            <a:effectLst/>
          </a:endParaRPr>
        </a:p>
        <a:p>
          <a:r>
            <a:rPr kumimoji="1" lang="ja-JP" altLang="ja-JP" sz="1100">
              <a:solidFill>
                <a:schemeClr val="dk1"/>
              </a:solidFill>
              <a:effectLst/>
              <a:latin typeface="+mn-lt"/>
              <a:ea typeface="+mn-ea"/>
              <a:cs typeface="+mn-cs"/>
            </a:rPr>
            <a:t>　下水道事業・農業集落排水事業特別会計では、使用料を平成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％値上げしており、近隣と比較して高めとなっている。長寿命化計画に基づいて、平成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ヵ年で汚泥処理センター設備更新を実施していくこととしている。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3575786</v>
      </c>
      <c r="BO4" s="431"/>
      <c r="BP4" s="431"/>
      <c r="BQ4" s="431"/>
      <c r="BR4" s="431"/>
      <c r="BS4" s="431"/>
      <c r="BT4" s="431"/>
      <c r="BU4" s="432"/>
      <c r="BV4" s="430">
        <v>3617563</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13.6</v>
      </c>
      <c r="CU4" s="437"/>
      <c r="CV4" s="437"/>
      <c r="CW4" s="437"/>
      <c r="CX4" s="437"/>
      <c r="CY4" s="437"/>
      <c r="CZ4" s="437"/>
      <c r="DA4" s="438"/>
      <c r="DB4" s="436">
        <v>11.1</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3292083</v>
      </c>
      <c r="BO5" s="468"/>
      <c r="BP5" s="468"/>
      <c r="BQ5" s="468"/>
      <c r="BR5" s="468"/>
      <c r="BS5" s="468"/>
      <c r="BT5" s="468"/>
      <c r="BU5" s="469"/>
      <c r="BV5" s="467">
        <v>3363858</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84</v>
      </c>
      <c r="CU5" s="465"/>
      <c r="CV5" s="465"/>
      <c r="CW5" s="465"/>
      <c r="CX5" s="465"/>
      <c r="CY5" s="465"/>
      <c r="CZ5" s="465"/>
      <c r="DA5" s="466"/>
      <c r="DB5" s="464">
        <v>87.4</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283703</v>
      </c>
      <c r="BO6" s="468"/>
      <c r="BP6" s="468"/>
      <c r="BQ6" s="468"/>
      <c r="BR6" s="468"/>
      <c r="BS6" s="468"/>
      <c r="BT6" s="468"/>
      <c r="BU6" s="469"/>
      <c r="BV6" s="467">
        <v>253705</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84</v>
      </c>
      <c r="CU6" s="505"/>
      <c r="CV6" s="505"/>
      <c r="CW6" s="505"/>
      <c r="CX6" s="505"/>
      <c r="CY6" s="505"/>
      <c r="CZ6" s="505"/>
      <c r="DA6" s="506"/>
      <c r="DB6" s="504">
        <v>87.4</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1975</v>
      </c>
      <c r="BO7" s="468"/>
      <c r="BP7" s="468"/>
      <c r="BQ7" s="468"/>
      <c r="BR7" s="468"/>
      <c r="BS7" s="468"/>
      <c r="BT7" s="468"/>
      <c r="BU7" s="469"/>
      <c r="BV7" s="467">
        <v>22545</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2073077</v>
      </c>
      <c r="CU7" s="468"/>
      <c r="CV7" s="468"/>
      <c r="CW7" s="468"/>
      <c r="CX7" s="468"/>
      <c r="CY7" s="468"/>
      <c r="CZ7" s="468"/>
      <c r="DA7" s="469"/>
      <c r="DB7" s="467">
        <v>2075698</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281728</v>
      </c>
      <c r="BO8" s="468"/>
      <c r="BP8" s="468"/>
      <c r="BQ8" s="468"/>
      <c r="BR8" s="468"/>
      <c r="BS8" s="468"/>
      <c r="BT8" s="468"/>
      <c r="BU8" s="469"/>
      <c r="BV8" s="467">
        <v>231160</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0.18</v>
      </c>
      <c r="CU8" s="508"/>
      <c r="CV8" s="508"/>
      <c r="CW8" s="508"/>
      <c r="CX8" s="508"/>
      <c r="CY8" s="508"/>
      <c r="CZ8" s="508"/>
      <c r="DA8" s="509"/>
      <c r="DB8" s="507">
        <v>0.18</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3278</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94</v>
      </c>
      <c r="AV9" s="500"/>
      <c r="AW9" s="500"/>
      <c r="AX9" s="500"/>
      <c r="AY9" s="501" t="s">
        <v>115</v>
      </c>
      <c r="AZ9" s="502"/>
      <c r="BA9" s="502"/>
      <c r="BB9" s="502"/>
      <c r="BC9" s="502"/>
      <c r="BD9" s="502"/>
      <c r="BE9" s="502"/>
      <c r="BF9" s="502"/>
      <c r="BG9" s="502"/>
      <c r="BH9" s="502"/>
      <c r="BI9" s="502"/>
      <c r="BJ9" s="502"/>
      <c r="BK9" s="502"/>
      <c r="BL9" s="502"/>
      <c r="BM9" s="503"/>
      <c r="BN9" s="467">
        <v>50568</v>
      </c>
      <c r="BO9" s="468"/>
      <c r="BP9" s="468"/>
      <c r="BQ9" s="468"/>
      <c r="BR9" s="468"/>
      <c r="BS9" s="468"/>
      <c r="BT9" s="468"/>
      <c r="BU9" s="469"/>
      <c r="BV9" s="467">
        <v>-27711</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6.6</v>
      </c>
      <c r="CU9" s="465"/>
      <c r="CV9" s="465"/>
      <c r="CW9" s="465"/>
      <c r="CX9" s="465"/>
      <c r="CY9" s="465"/>
      <c r="CZ9" s="465"/>
      <c r="DA9" s="466"/>
      <c r="DB9" s="464">
        <v>6.9</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3745</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166</v>
      </c>
      <c r="BO10" s="468"/>
      <c r="BP10" s="468"/>
      <c r="BQ10" s="468"/>
      <c r="BR10" s="468"/>
      <c r="BS10" s="468"/>
      <c r="BT10" s="468"/>
      <c r="BU10" s="469"/>
      <c r="BV10" s="467">
        <v>274</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119</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3054</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108</v>
      </c>
      <c r="AV12" s="500"/>
      <c r="AW12" s="500"/>
      <c r="AX12" s="500"/>
      <c r="AY12" s="501" t="s">
        <v>134</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6008</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128</v>
      </c>
      <c r="CU12" s="508"/>
      <c r="CV12" s="508"/>
      <c r="CW12" s="508"/>
      <c r="CX12" s="508"/>
      <c r="CY12" s="508"/>
      <c r="CZ12" s="508"/>
      <c r="DA12" s="509"/>
      <c r="DB12" s="507" t="s">
        <v>136</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137</v>
      </c>
      <c r="N13" s="559"/>
      <c r="O13" s="559"/>
      <c r="P13" s="559"/>
      <c r="Q13" s="560"/>
      <c r="R13" s="551">
        <v>3026</v>
      </c>
      <c r="S13" s="552"/>
      <c r="T13" s="552"/>
      <c r="U13" s="552"/>
      <c r="V13" s="553"/>
      <c r="W13" s="483" t="s">
        <v>138</v>
      </c>
      <c r="X13" s="484"/>
      <c r="Y13" s="484"/>
      <c r="Z13" s="484"/>
      <c r="AA13" s="484"/>
      <c r="AB13" s="474"/>
      <c r="AC13" s="518">
        <v>312</v>
      </c>
      <c r="AD13" s="519"/>
      <c r="AE13" s="519"/>
      <c r="AF13" s="519"/>
      <c r="AG13" s="561"/>
      <c r="AH13" s="518">
        <v>311</v>
      </c>
      <c r="AI13" s="519"/>
      <c r="AJ13" s="519"/>
      <c r="AK13" s="519"/>
      <c r="AL13" s="520"/>
      <c r="AM13" s="496" t="s">
        <v>139</v>
      </c>
      <c r="AN13" s="497"/>
      <c r="AO13" s="497"/>
      <c r="AP13" s="497"/>
      <c r="AQ13" s="497"/>
      <c r="AR13" s="497"/>
      <c r="AS13" s="497"/>
      <c r="AT13" s="498"/>
      <c r="AU13" s="499" t="s">
        <v>140</v>
      </c>
      <c r="AV13" s="500"/>
      <c r="AW13" s="500"/>
      <c r="AX13" s="500"/>
      <c r="AY13" s="501" t="s">
        <v>141</v>
      </c>
      <c r="AZ13" s="502"/>
      <c r="BA13" s="502"/>
      <c r="BB13" s="502"/>
      <c r="BC13" s="502"/>
      <c r="BD13" s="502"/>
      <c r="BE13" s="502"/>
      <c r="BF13" s="502"/>
      <c r="BG13" s="502"/>
      <c r="BH13" s="502"/>
      <c r="BI13" s="502"/>
      <c r="BJ13" s="502"/>
      <c r="BK13" s="502"/>
      <c r="BL13" s="502"/>
      <c r="BM13" s="503"/>
      <c r="BN13" s="467">
        <v>50734</v>
      </c>
      <c r="BO13" s="468"/>
      <c r="BP13" s="468"/>
      <c r="BQ13" s="468"/>
      <c r="BR13" s="468"/>
      <c r="BS13" s="468"/>
      <c r="BT13" s="468"/>
      <c r="BU13" s="469"/>
      <c r="BV13" s="467">
        <v>-33445</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7</v>
      </c>
      <c r="CU13" s="465"/>
      <c r="CV13" s="465"/>
      <c r="CW13" s="465"/>
      <c r="CX13" s="465"/>
      <c r="CY13" s="465"/>
      <c r="CZ13" s="465"/>
      <c r="DA13" s="466"/>
      <c r="DB13" s="464">
        <v>8.5</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143</v>
      </c>
      <c r="M14" s="549"/>
      <c r="N14" s="549"/>
      <c r="O14" s="549"/>
      <c r="P14" s="549"/>
      <c r="Q14" s="550"/>
      <c r="R14" s="551">
        <v>3156</v>
      </c>
      <c r="S14" s="552"/>
      <c r="T14" s="552"/>
      <c r="U14" s="552"/>
      <c r="V14" s="553"/>
      <c r="W14" s="457"/>
      <c r="X14" s="458"/>
      <c r="Y14" s="458"/>
      <c r="Z14" s="458"/>
      <c r="AA14" s="458"/>
      <c r="AB14" s="447"/>
      <c r="AC14" s="554">
        <v>19.7</v>
      </c>
      <c r="AD14" s="555"/>
      <c r="AE14" s="555"/>
      <c r="AF14" s="555"/>
      <c r="AG14" s="556"/>
      <c r="AH14" s="554">
        <v>18.3</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t="s">
        <v>128</v>
      </c>
      <c r="CU14" s="566"/>
      <c r="CV14" s="566"/>
      <c r="CW14" s="566"/>
      <c r="CX14" s="566"/>
      <c r="CY14" s="566"/>
      <c r="CZ14" s="566"/>
      <c r="DA14" s="567"/>
      <c r="DB14" s="565" t="s">
        <v>127</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145</v>
      </c>
      <c r="N15" s="559"/>
      <c r="O15" s="559"/>
      <c r="P15" s="559"/>
      <c r="Q15" s="560"/>
      <c r="R15" s="551">
        <v>3131</v>
      </c>
      <c r="S15" s="552"/>
      <c r="T15" s="552"/>
      <c r="U15" s="552"/>
      <c r="V15" s="553"/>
      <c r="W15" s="483" t="s">
        <v>146</v>
      </c>
      <c r="X15" s="484"/>
      <c r="Y15" s="484"/>
      <c r="Z15" s="484"/>
      <c r="AA15" s="484"/>
      <c r="AB15" s="474"/>
      <c r="AC15" s="518">
        <v>322</v>
      </c>
      <c r="AD15" s="519"/>
      <c r="AE15" s="519"/>
      <c r="AF15" s="519"/>
      <c r="AG15" s="561"/>
      <c r="AH15" s="518">
        <v>387</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354496</v>
      </c>
      <c r="BO15" s="431"/>
      <c r="BP15" s="431"/>
      <c r="BQ15" s="431"/>
      <c r="BR15" s="431"/>
      <c r="BS15" s="431"/>
      <c r="BT15" s="431"/>
      <c r="BU15" s="432"/>
      <c r="BV15" s="430">
        <v>344744</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20.3</v>
      </c>
      <c r="AD16" s="555"/>
      <c r="AE16" s="555"/>
      <c r="AF16" s="555"/>
      <c r="AG16" s="556"/>
      <c r="AH16" s="554">
        <v>22.7</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1928521</v>
      </c>
      <c r="BO16" s="468"/>
      <c r="BP16" s="468"/>
      <c r="BQ16" s="468"/>
      <c r="BR16" s="468"/>
      <c r="BS16" s="468"/>
      <c r="BT16" s="468"/>
      <c r="BU16" s="469"/>
      <c r="BV16" s="467">
        <v>1906535</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950</v>
      </c>
      <c r="AD17" s="519"/>
      <c r="AE17" s="519"/>
      <c r="AF17" s="519"/>
      <c r="AG17" s="561"/>
      <c r="AH17" s="518">
        <v>1005</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441680</v>
      </c>
      <c r="BO17" s="468"/>
      <c r="BP17" s="468"/>
      <c r="BQ17" s="468"/>
      <c r="BR17" s="468"/>
      <c r="BS17" s="468"/>
      <c r="BT17" s="468"/>
      <c r="BU17" s="469"/>
      <c r="BV17" s="467">
        <v>432387</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156</v>
      </c>
      <c r="C18" s="510"/>
      <c r="D18" s="510"/>
      <c r="E18" s="582"/>
      <c r="F18" s="582"/>
      <c r="G18" s="582"/>
      <c r="H18" s="582"/>
      <c r="I18" s="582"/>
      <c r="J18" s="582"/>
      <c r="K18" s="582"/>
      <c r="L18" s="583">
        <v>133.97999999999999</v>
      </c>
      <c r="M18" s="583"/>
      <c r="N18" s="583"/>
      <c r="O18" s="583"/>
      <c r="P18" s="583"/>
      <c r="Q18" s="583"/>
      <c r="R18" s="584"/>
      <c r="S18" s="584"/>
      <c r="T18" s="584"/>
      <c r="U18" s="584"/>
      <c r="V18" s="585"/>
      <c r="W18" s="485"/>
      <c r="X18" s="486"/>
      <c r="Y18" s="486"/>
      <c r="Z18" s="486"/>
      <c r="AA18" s="486"/>
      <c r="AB18" s="477"/>
      <c r="AC18" s="586">
        <v>60</v>
      </c>
      <c r="AD18" s="587"/>
      <c r="AE18" s="587"/>
      <c r="AF18" s="587"/>
      <c r="AG18" s="588"/>
      <c r="AH18" s="586">
        <v>59</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1707390</v>
      </c>
      <c r="BO18" s="468"/>
      <c r="BP18" s="468"/>
      <c r="BQ18" s="468"/>
      <c r="BR18" s="468"/>
      <c r="BS18" s="468"/>
      <c r="BT18" s="468"/>
      <c r="BU18" s="469"/>
      <c r="BV18" s="467">
        <v>1761711</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158</v>
      </c>
      <c r="C19" s="510"/>
      <c r="D19" s="510"/>
      <c r="E19" s="582"/>
      <c r="F19" s="582"/>
      <c r="G19" s="582"/>
      <c r="H19" s="582"/>
      <c r="I19" s="582"/>
      <c r="J19" s="582"/>
      <c r="K19" s="582"/>
      <c r="L19" s="590">
        <v>24</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2571020</v>
      </c>
      <c r="BO19" s="468"/>
      <c r="BP19" s="468"/>
      <c r="BQ19" s="468"/>
      <c r="BR19" s="468"/>
      <c r="BS19" s="468"/>
      <c r="BT19" s="468"/>
      <c r="BU19" s="469"/>
      <c r="BV19" s="467">
        <v>2606948</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160</v>
      </c>
      <c r="C20" s="510"/>
      <c r="D20" s="510"/>
      <c r="E20" s="582"/>
      <c r="F20" s="582"/>
      <c r="G20" s="582"/>
      <c r="H20" s="582"/>
      <c r="I20" s="582"/>
      <c r="J20" s="582"/>
      <c r="K20" s="582"/>
      <c r="L20" s="590">
        <v>1279</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2893510</v>
      </c>
      <c r="BO23" s="468"/>
      <c r="BP23" s="468"/>
      <c r="BQ23" s="468"/>
      <c r="BR23" s="468"/>
      <c r="BS23" s="468"/>
      <c r="BT23" s="468"/>
      <c r="BU23" s="469"/>
      <c r="BV23" s="467">
        <v>2852998</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169</v>
      </c>
      <c r="F24" s="497"/>
      <c r="G24" s="497"/>
      <c r="H24" s="497"/>
      <c r="I24" s="497"/>
      <c r="J24" s="497"/>
      <c r="K24" s="498"/>
      <c r="L24" s="518">
        <v>1</v>
      </c>
      <c r="M24" s="519"/>
      <c r="N24" s="519"/>
      <c r="O24" s="519"/>
      <c r="P24" s="561"/>
      <c r="Q24" s="518">
        <v>8100</v>
      </c>
      <c r="R24" s="519"/>
      <c r="S24" s="519"/>
      <c r="T24" s="519"/>
      <c r="U24" s="519"/>
      <c r="V24" s="561"/>
      <c r="W24" s="620"/>
      <c r="X24" s="608"/>
      <c r="Y24" s="609"/>
      <c r="Z24" s="517" t="s">
        <v>170</v>
      </c>
      <c r="AA24" s="497"/>
      <c r="AB24" s="497"/>
      <c r="AC24" s="497"/>
      <c r="AD24" s="497"/>
      <c r="AE24" s="497"/>
      <c r="AF24" s="497"/>
      <c r="AG24" s="498"/>
      <c r="AH24" s="518">
        <v>61</v>
      </c>
      <c r="AI24" s="519"/>
      <c r="AJ24" s="519"/>
      <c r="AK24" s="519"/>
      <c r="AL24" s="561"/>
      <c r="AM24" s="518">
        <v>172691</v>
      </c>
      <c r="AN24" s="519"/>
      <c r="AO24" s="519"/>
      <c r="AP24" s="519"/>
      <c r="AQ24" s="519"/>
      <c r="AR24" s="561"/>
      <c r="AS24" s="518">
        <v>2831</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2893510</v>
      </c>
      <c r="BO24" s="468"/>
      <c r="BP24" s="468"/>
      <c r="BQ24" s="468"/>
      <c r="BR24" s="468"/>
      <c r="BS24" s="468"/>
      <c r="BT24" s="468"/>
      <c r="BU24" s="469"/>
      <c r="BV24" s="467">
        <v>2852998</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172</v>
      </c>
      <c r="F25" s="497"/>
      <c r="G25" s="497"/>
      <c r="H25" s="497"/>
      <c r="I25" s="497"/>
      <c r="J25" s="497"/>
      <c r="K25" s="498"/>
      <c r="L25" s="518">
        <v>1</v>
      </c>
      <c r="M25" s="519"/>
      <c r="N25" s="519"/>
      <c r="O25" s="519"/>
      <c r="P25" s="561"/>
      <c r="Q25" s="518">
        <v>6480</v>
      </c>
      <c r="R25" s="519"/>
      <c r="S25" s="519"/>
      <c r="T25" s="519"/>
      <c r="U25" s="519"/>
      <c r="V25" s="561"/>
      <c r="W25" s="620"/>
      <c r="X25" s="608"/>
      <c r="Y25" s="609"/>
      <c r="Z25" s="517" t="s">
        <v>173</v>
      </c>
      <c r="AA25" s="497"/>
      <c r="AB25" s="497"/>
      <c r="AC25" s="497"/>
      <c r="AD25" s="497"/>
      <c r="AE25" s="497"/>
      <c r="AF25" s="497"/>
      <c r="AG25" s="498"/>
      <c r="AH25" s="518" t="s">
        <v>136</v>
      </c>
      <c r="AI25" s="519"/>
      <c r="AJ25" s="519"/>
      <c r="AK25" s="519"/>
      <c r="AL25" s="561"/>
      <c r="AM25" s="518" t="s">
        <v>127</v>
      </c>
      <c r="AN25" s="519"/>
      <c r="AO25" s="519"/>
      <c r="AP25" s="519"/>
      <c r="AQ25" s="519"/>
      <c r="AR25" s="561"/>
      <c r="AS25" s="518" t="s">
        <v>136</v>
      </c>
      <c r="AT25" s="519"/>
      <c r="AU25" s="519"/>
      <c r="AV25" s="519"/>
      <c r="AW25" s="519"/>
      <c r="AX25" s="520"/>
      <c r="AY25" s="427" t="s">
        <v>174</v>
      </c>
      <c r="AZ25" s="428"/>
      <c r="BA25" s="428"/>
      <c r="BB25" s="428"/>
      <c r="BC25" s="428"/>
      <c r="BD25" s="428"/>
      <c r="BE25" s="428"/>
      <c r="BF25" s="428"/>
      <c r="BG25" s="428"/>
      <c r="BH25" s="428"/>
      <c r="BI25" s="428"/>
      <c r="BJ25" s="428"/>
      <c r="BK25" s="428"/>
      <c r="BL25" s="428"/>
      <c r="BM25" s="429"/>
      <c r="BN25" s="430">
        <v>236957</v>
      </c>
      <c r="BO25" s="431"/>
      <c r="BP25" s="431"/>
      <c r="BQ25" s="431"/>
      <c r="BR25" s="431"/>
      <c r="BS25" s="431"/>
      <c r="BT25" s="431"/>
      <c r="BU25" s="432"/>
      <c r="BV25" s="430">
        <v>293612</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175</v>
      </c>
      <c r="F26" s="497"/>
      <c r="G26" s="497"/>
      <c r="H26" s="497"/>
      <c r="I26" s="497"/>
      <c r="J26" s="497"/>
      <c r="K26" s="498"/>
      <c r="L26" s="518">
        <v>1</v>
      </c>
      <c r="M26" s="519"/>
      <c r="N26" s="519"/>
      <c r="O26" s="519"/>
      <c r="P26" s="561"/>
      <c r="Q26" s="518">
        <v>5790</v>
      </c>
      <c r="R26" s="519"/>
      <c r="S26" s="519"/>
      <c r="T26" s="519"/>
      <c r="U26" s="519"/>
      <c r="V26" s="561"/>
      <c r="W26" s="620"/>
      <c r="X26" s="608"/>
      <c r="Y26" s="609"/>
      <c r="Z26" s="517" t="s">
        <v>176</v>
      </c>
      <c r="AA26" s="630"/>
      <c r="AB26" s="630"/>
      <c r="AC26" s="630"/>
      <c r="AD26" s="630"/>
      <c r="AE26" s="630"/>
      <c r="AF26" s="630"/>
      <c r="AG26" s="631"/>
      <c r="AH26" s="518">
        <v>1</v>
      </c>
      <c r="AI26" s="519"/>
      <c r="AJ26" s="519"/>
      <c r="AK26" s="519"/>
      <c r="AL26" s="561"/>
      <c r="AM26" s="518" t="s">
        <v>177</v>
      </c>
      <c r="AN26" s="519"/>
      <c r="AO26" s="519"/>
      <c r="AP26" s="519"/>
      <c r="AQ26" s="519"/>
      <c r="AR26" s="561"/>
      <c r="AS26" s="518" t="s">
        <v>177</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127</v>
      </c>
      <c r="BO26" s="468"/>
      <c r="BP26" s="468"/>
      <c r="BQ26" s="468"/>
      <c r="BR26" s="468"/>
      <c r="BS26" s="468"/>
      <c r="BT26" s="468"/>
      <c r="BU26" s="469"/>
      <c r="BV26" s="467" t="s">
        <v>136</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179</v>
      </c>
      <c r="F27" s="497"/>
      <c r="G27" s="497"/>
      <c r="H27" s="497"/>
      <c r="I27" s="497"/>
      <c r="J27" s="497"/>
      <c r="K27" s="498"/>
      <c r="L27" s="518">
        <v>1</v>
      </c>
      <c r="M27" s="519"/>
      <c r="N27" s="519"/>
      <c r="O27" s="519"/>
      <c r="P27" s="561"/>
      <c r="Q27" s="518">
        <v>3160</v>
      </c>
      <c r="R27" s="519"/>
      <c r="S27" s="519"/>
      <c r="T27" s="519"/>
      <c r="U27" s="519"/>
      <c r="V27" s="561"/>
      <c r="W27" s="620"/>
      <c r="X27" s="608"/>
      <c r="Y27" s="609"/>
      <c r="Z27" s="517" t="s">
        <v>180</v>
      </c>
      <c r="AA27" s="497"/>
      <c r="AB27" s="497"/>
      <c r="AC27" s="497"/>
      <c r="AD27" s="497"/>
      <c r="AE27" s="497"/>
      <c r="AF27" s="497"/>
      <c r="AG27" s="498"/>
      <c r="AH27" s="518" t="s">
        <v>136</v>
      </c>
      <c r="AI27" s="519"/>
      <c r="AJ27" s="519"/>
      <c r="AK27" s="519"/>
      <c r="AL27" s="561"/>
      <c r="AM27" s="518" t="s">
        <v>136</v>
      </c>
      <c r="AN27" s="519"/>
      <c r="AO27" s="519"/>
      <c r="AP27" s="519"/>
      <c r="AQ27" s="519"/>
      <c r="AR27" s="561"/>
      <c r="AS27" s="518" t="s">
        <v>136</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v>16324</v>
      </c>
      <c r="BO27" s="644"/>
      <c r="BP27" s="644"/>
      <c r="BQ27" s="644"/>
      <c r="BR27" s="644"/>
      <c r="BS27" s="644"/>
      <c r="BT27" s="644"/>
      <c r="BU27" s="645"/>
      <c r="BV27" s="643">
        <v>16324</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182</v>
      </c>
      <c r="F28" s="497"/>
      <c r="G28" s="497"/>
      <c r="H28" s="497"/>
      <c r="I28" s="497"/>
      <c r="J28" s="497"/>
      <c r="K28" s="498"/>
      <c r="L28" s="518">
        <v>1</v>
      </c>
      <c r="M28" s="519"/>
      <c r="N28" s="519"/>
      <c r="O28" s="519"/>
      <c r="P28" s="561"/>
      <c r="Q28" s="518">
        <v>2350</v>
      </c>
      <c r="R28" s="519"/>
      <c r="S28" s="519"/>
      <c r="T28" s="519"/>
      <c r="U28" s="519"/>
      <c r="V28" s="561"/>
      <c r="W28" s="620"/>
      <c r="X28" s="608"/>
      <c r="Y28" s="609"/>
      <c r="Z28" s="517" t="s">
        <v>183</v>
      </c>
      <c r="AA28" s="497"/>
      <c r="AB28" s="497"/>
      <c r="AC28" s="497"/>
      <c r="AD28" s="497"/>
      <c r="AE28" s="497"/>
      <c r="AF28" s="497"/>
      <c r="AG28" s="498"/>
      <c r="AH28" s="518" t="s">
        <v>127</v>
      </c>
      <c r="AI28" s="519"/>
      <c r="AJ28" s="519"/>
      <c r="AK28" s="519"/>
      <c r="AL28" s="561"/>
      <c r="AM28" s="518" t="s">
        <v>136</v>
      </c>
      <c r="AN28" s="519"/>
      <c r="AO28" s="519"/>
      <c r="AP28" s="519"/>
      <c r="AQ28" s="519"/>
      <c r="AR28" s="561"/>
      <c r="AS28" s="518" t="s">
        <v>127</v>
      </c>
      <c r="AT28" s="519"/>
      <c r="AU28" s="519"/>
      <c r="AV28" s="519"/>
      <c r="AW28" s="519"/>
      <c r="AX28" s="520"/>
      <c r="AY28" s="646" t="s">
        <v>184</v>
      </c>
      <c r="AZ28" s="647"/>
      <c r="BA28" s="647"/>
      <c r="BB28" s="648"/>
      <c r="BC28" s="427" t="s">
        <v>48</v>
      </c>
      <c r="BD28" s="428"/>
      <c r="BE28" s="428"/>
      <c r="BF28" s="428"/>
      <c r="BG28" s="428"/>
      <c r="BH28" s="428"/>
      <c r="BI28" s="428"/>
      <c r="BJ28" s="428"/>
      <c r="BK28" s="428"/>
      <c r="BL28" s="428"/>
      <c r="BM28" s="429"/>
      <c r="BN28" s="430">
        <v>1565992</v>
      </c>
      <c r="BO28" s="431"/>
      <c r="BP28" s="431"/>
      <c r="BQ28" s="431"/>
      <c r="BR28" s="431"/>
      <c r="BS28" s="431"/>
      <c r="BT28" s="431"/>
      <c r="BU28" s="432"/>
      <c r="BV28" s="430">
        <v>1565826</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185</v>
      </c>
      <c r="F29" s="497"/>
      <c r="G29" s="497"/>
      <c r="H29" s="497"/>
      <c r="I29" s="497"/>
      <c r="J29" s="497"/>
      <c r="K29" s="498"/>
      <c r="L29" s="518">
        <v>8</v>
      </c>
      <c r="M29" s="519"/>
      <c r="N29" s="519"/>
      <c r="O29" s="519"/>
      <c r="P29" s="561"/>
      <c r="Q29" s="518">
        <v>2210</v>
      </c>
      <c r="R29" s="519"/>
      <c r="S29" s="519"/>
      <c r="T29" s="519"/>
      <c r="U29" s="519"/>
      <c r="V29" s="561"/>
      <c r="W29" s="621"/>
      <c r="X29" s="622"/>
      <c r="Y29" s="623"/>
      <c r="Z29" s="517" t="s">
        <v>186</v>
      </c>
      <c r="AA29" s="497"/>
      <c r="AB29" s="497"/>
      <c r="AC29" s="497"/>
      <c r="AD29" s="497"/>
      <c r="AE29" s="497"/>
      <c r="AF29" s="497"/>
      <c r="AG29" s="498"/>
      <c r="AH29" s="518">
        <v>61</v>
      </c>
      <c r="AI29" s="519"/>
      <c r="AJ29" s="519"/>
      <c r="AK29" s="519"/>
      <c r="AL29" s="561"/>
      <c r="AM29" s="518">
        <v>172691</v>
      </c>
      <c r="AN29" s="519"/>
      <c r="AO29" s="519"/>
      <c r="AP29" s="519"/>
      <c r="AQ29" s="519"/>
      <c r="AR29" s="561"/>
      <c r="AS29" s="518">
        <v>2831</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236005</v>
      </c>
      <c r="BO29" s="468"/>
      <c r="BP29" s="468"/>
      <c r="BQ29" s="468"/>
      <c r="BR29" s="468"/>
      <c r="BS29" s="468"/>
      <c r="BT29" s="468"/>
      <c r="BU29" s="469"/>
      <c r="BV29" s="467">
        <v>235935</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93.3</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460140</v>
      </c>
      <c r="BO30" s="644"/>
      <c r="BP30" s="644"/>
      <c r="BQ30" s="644"/>
      <c r="BR30" s="644"/>
      <c r="BS30" s="644"/>
      <c r="BT30" s="644"/>
      <c r="BU30" s="645"/>
      <c r="BV30" s="643">
        <v>444754</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195</v>
      </c>
      <c r="D33" s="491"/>
      <c r="E33" s="456" t="s">
        <v>196</v>
      </c>
      <c r="F33" s="456"/>
      <c r="G33" s="456"/>
      <c r="H33" s="456"/>
      <c r="I33" s="456"/>
      <c r="J33" s="456"/>
      <c r="K33" s="456"/>
      <c r="L33" s="456"/>
      <c r="M33" s="456"/>
      <c r="N33" s="456"/>
      <c r="O33" s="456"/>
      <c r="P33" s="456"/>
      <c r="Q33" s="456"/>
      <c r="R33" s="456"/>
      <c r="S33" s="456"/>
      <c r="T33" s="216"/>
      <c r="U33" s="491" t="s">
        <v>195</v>
      </c>
      <c r="V33" s="491"/>
      <c r="W33" s="456" t="s">
        <v>196</v>
      </c>
      <c r="X33" s="456"/>
      <c r="Y33" s="456"/>
      <c r="Z33" s="456"/>
      <c r="AA33" s="456"/>
      <c r="AB33" s="456"/>
      <c r="AC33" s="456"/>
      <c r="AD33" s="456"/>
      <c r="AE33" s="456"/>
      <c r="AF33" s="456"/>
      <c r="AG33" s="456"/>
      <c r="AH33" s="456"/>
      <c r="AI33" s="456"/>
      <c r="AJ33" s="456"/>
      <c r="AK33" s="456"/>
      <c r="AL33" s="216"/>
      <c r="AM33" s="491" t="s">
        <v>195</v>
      </c>
      <c r="AN33" s="491"/>
      <c r="AO33" s="456" t="s">
        <v>197</v>
      </c>
      <c r="AP33" s="456"/>
      <c r="AQ33" s="456"/>
      <c r="AR33" s="456"/>
      <c r="AS33" s="456"/>
      <c r="AT33" s="456"/>
      <c r="AU33" s="456"/>
      <c r="AV33" s="456"/>
      <c r="AW33" s="456"/>
      <c r="AX33" s="456"/>
      <c r="AY33" s="456"/>
      <c r="AZ33" s="456"/>
      <c r="BA33" s="456"/>
      <c r="BB33" s="456"/>
      <c r="BC33" s="456"/>
      <c r="BD33" s="217"/>
      <c r="BE33" s="456" t="s">
        <v>198</v>
      </c>
      <c r="BF33" s="456"/>
      <c r="BG33" s="456" t="s">
        <v>199</v>
      </c>
      <c r="BH33" s="456"/>
      <c r="BI33" s="456"/>
      <c r="BJ33" s="456"/>
      <c r="BK33" s="456"/>
      <c r="BL33" s="456"/>
      <c r="BM33" s="456"/>
      <c r="BN33" s="456"/>
      <c r="BO33" s="456"/>
      <c r="BP33" s="456"/>
      <c r="BQ33" s="456"/>
      <c r="BR33" s="456"/>
      <c r="BS33" s="456"/>
      <c r="BT33" s="456"/>
      <c r="BU33" s="456"/>
      <c r="BV33" s="217"/>
      <c r="BW33" s="491" t="s">
        <v>198</v>
      </c>
      <c r="BX33" s="491"/>
      <c r="BY33" s="456" t="s">
        <v>200</v>
      </c>
      <c r="BZ33" s="456"/>
      <c r="CA33" s="456"/>
      <c r="CB33" s="456"/>
      <c r="CC33" s="456"/>
      <c r="CD33" s="456"/>
      <c r="CE33" s="456"/>
      <c r="CF33" s="456"/>
      <c r="CG33" s="456"/>
      <c r="CH33" s="456"/>
      <c r="CI33" s="456"/>
      <c r="CJ33" s="456"/>
      <c r="CK33" s="456"/>
      <c r="CL33" s="456"/>
      <c r="CM33" s="456"/>
      <c r="CN33" s="216"/>
      <c r="CO33" s="491" t="s">
        <v>195</v>
      </c>
      <c r="CP33" s="491"/>
      <c r="CQ33" s="456" t="s">
        <v>201</v>
      </c>
      <c r="CR33" s="456"/>
      <c r="CS33" s="456"/>
      <c r="CT33" s="456"/>
      <c r="CU33" s="456"/>
      <c r="CV33" s="456"/>
      <c r="CW33" s="456"/>
      <c r="CX33" s="456"/>
      <c r="CY33" s="456"/>
      <c r="CZ33" s="456"/>
      <c r="DA33" s="456"/>
      <c r="DB33" s="456"/>
      <c r="DC33" s="456"/>
      <c r="DD33" s="456"/>
      <c r="DE33" s="456"/>
      <c r="DF33" s="216"/>
      <c r="DG33" s="655" t="s">
        <v>202</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5</v>
      </c>
      <c r="BF34" s="656"/>
      <c r="BG34" s="657" t="str">
        <f>IF('各会計、関係団体の財政状況及び健全化判断比率'!B31="","",'各会計、関係団体の財政状況及び健全化判断比率'!B31)</f>
        <v>簡易水道特別会計</v>
      </c>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鳥取県町村総合事務組合</v>
      </c>
      <c r="BZ34" s="657"/>
      <c r="CA34" s="657"/>
      <c r="CB34" s="657"/>
      <c r="CC34" s="657"/>
      <c r="CD34" s="657"/>
      <c r="CE34" s="657"/>
      <c r="CF34" s="657"/>
      <c r="CG34" s="657"/>
      <c r="CH34" s="657"/>
      <c r="CI34" s="657"/>
      <c r="CJ34" s="657"/>
      <c r="CK34" s="657"/>
      <c r="CL34" s="657"/>
      <c r="CM34" s="657"/>
      <c r="CN34" s="214"/>
      <c r="CO34" s="656">
        <f>IF(CQ34="","",MAX(C34:D43,U34:V43,AM34:AN43,BE34:BF43,BW34:BX43)+1)</f>
        <v>14</v>
      </c>
      <c r="CP34" s="656"/>
      <c r="CQ34" s="657" t="str">
        <f>IF('各会計、関係団体の財政状況及び健全化判断比率'!BS7="","",'各会計、関係団体の財政状況及び健全化判断比率'!BS7)</f>
        <v>日野町農林振興公社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6</v>
      </c>
      <c r="BF35" s="656"/>
      <c r="BG35" s="657" t="str">
        <f>IF('各会計、関係団体の財政状況及び健全化判断比率'!B32="","",'各会計、関係団体の財政状況及び健全化判断比率'!B32)</f>
        <v>公共下水道事業特別会計</v>
      </c>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日野町江府町日南町衛生施設組合</v>
      </c>
      <c r="BZ35" s="657"/>
      <c r="CA35" s="657"/>
      <c r="CB35" s="657"/>
      <c r="CC35" s="657"/>
      <c r="CD35" s="657"/>
      <c r="CE35" s="657"/>
      <c r="CF35" s="657"/>
      <c r="CG35" s="657"/>
      <c r="CH35" s="657"/>
      <c r="CI35" s="657"/>
      <c r="CJ35" s="657"/>
      <c r="CK35" s="657"/>
      <c r="CL35" s="657"/>
      <c r="CM35" s="657"/>
      <c r="CN35" s="214"/>
      <c r="CO35" s="656">
        <f t="shared" ref="CO35:CO43" si="3">IF(CQ35="","",CO34+1)</f>
        <v>15</v>
      </c>
      <c r="CP35" s="656"/>
      <c r="CQ35" s="657" t="str">
        <f>IF('各会計、関係団体の財政状況及び健全化判断比率'!BS8="","",'各会計、関係団体の財政状況及び健全化判断比率'!BS8)</f>
        <v>まちづくり日野</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後期高齢者医療保険特別会計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7</v>
      </c>
      <c r="BF36" s="656"/>
      <c r="BG36" s="657" t="str">
        <f>IF('各会計、関係団体の財政状況及び健全化判断比率'!B33="","",'各会計、関係団体の財政状況及び健全化判断比率'!B33)</f>
        <v>農業集落排水事業特別会計</v>
      </c>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鳥取県西部広域行政管理組合</v>
      </c>
      <c r="BZ36" s="657"/>
      <c r="CA36" s="657"/>
      <c r="CB36" s="657"/>
      <c r="CC36" s="657"/>
      <c r="CD36" s="657"/>
      <c r="CE36" s="657"/>
      <c r="CF36" s="657"/>
      <c r="CG36" s="657"/>
      <c r="CH36" s="657"/>
      <c r="CI36" s="657"/>
      <c r="CJ36" s="657"/>
      <c r="CK36" s="657"/>
      <c r="CL36" s="657"/>
      <c r="CM36" s="657"/>
      <c r="CN36" s="214"/>
      <c r="CO36" s="656">
        <f t="shared" si="3"/>
        <v>16</v>
      </c>
      <c r="CP36" s="656"/>
      <c r="CQ36" s="657" t="str">
        <f>IF('各会計、関係団体の財政状況及び健全化判断比率'!BS9="","",'各会計、関係団体の財政状況及び健全化判断比率'!BS9)</f>
        <v>奥日野土地開発公社</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鳥取県後期高齢者医療広域連合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鳥取県後期高齢者医療広域連合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日野病院組合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hSMMS5QAMV1sHP47tQl4LI313PxI/im2CSXfQAroz1d9r4dd/kZzhfy/mBJpQ8U9/2rXpQHzDgcQ8J+AUiA3xQ==" saltValue="oSvY4TybWEL0rXwk8rC5w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5"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49" t="s">
        <v>575</v>
      </c>
      <c r="D34" s="1249"/>
      <c r="E34" s="1250"/>
      <c r="F34" s="32">
        <v>6.75</v>
      </c>
      <c r="G34" s="33">
        <v>10.41</v>
      </c>
      <c r="H34" s="33">
        <v>12.1</v>
      </c>
      <c r="I34" s="33">
        <v>11.13</v>
      </c>
      <c r="J34" s="34">
        <v>13.54</v>
      </c>
      <c r="K34" s="22"/>
      <c r="L34" s="22"/>
      <c r="M34" s="22"/>
      <c r="N34" s="22"/>
      <c r="O34" s="22"/>
      <c r="P34" s="22"/>
    </row>
    <row r="35" spans="1:16" ht="39" customHeight="1" x14ac:dyDescent="0.15">
      <c r="A35" s="22"/>
      <c r="B35" s="35"/>
      <c r="C35" s="1243" t="s">
        <v>576</v>
      </c>
      <c r="D35" s="1244"/>
      <c r="E35" s="1245"/>
      <c r="F35" s="36">
        <v>0.01</v>
      </c>
      <c r="G35" s="37">
        <v>0.34</v>
      </c>
      <c r="H35" s="37">
        <v>0.41</v>
      </c>
      <c r="I35" s="37">
        <v>1.35</v>
      </c>
      <c r="J35" s="38">
        <v>1.57</v>
      </c>
      <c r="K35" s="22"/>
      <c r="L35" s="22"/>
      <c r="M35" s="22"/>
      <c r="N35" s="22"/>
      <c r="O35" s="22"/>
      <c r="P35" s="22"/>
    </row>
    <row r="36" spans="1:16" ht="39" customHeight="1" x14ac:dyDescent="0.15">
      <c r="A36" s="22"/>
      <c r="B36" s="35"/>
      <c r="C36" s="1243" t="s">
        <v>577</v>
      </c>
      <c r="D36" s="1244"/>
      <c r="E36" s="1245"/>
      <c r="F36" s="36">
        <v>0.45</v>
      </c>
      <c r="G36" s="37">
        <v>1.65</v>
      </c>
      <c r="H36" s="37">
        <v>2.1800000000000002</v>
      </c>
      <c r="I36" s="37">
        <v>0.37</v>
      </c>
      <c r="J36" s="38">
        <v>0.08</v>
      </c>
      <c r="K36" s="22"/>
      <c r="L36" s="22"/>
      <c r="M36" s="22"/>
      <c r="N36" s="22"/>
      <c r="O36" s="22"/>
      <c r="P36" s="22"/>
    </row>
    <row r="37" spans="1:16" ht="39" customHeight="1" x14ac:dyDescent="0.15">
      <c r="A37" s="22"/>
      <c r="B37" s="35"/>
      <c r="C37" s="1243" t="s">
        <v>578</v>
      </c>
      <c r="D37" s="1244"/>
      <c r="E37" s="1245"/>
      <c r="F37" s="36">
        <v>0</v>
      </c>
      <c r="G37" s="37">
        <v>0</v>
      </c>
      <c r="H37" s="37">
        <v>0.01</v>
      </c>
      <c r="I37" s="37">
        <v>0.01</v>
      </c>
      <c r="J37" s="38">
        <v>0</v>
      </c>
      <c r="K37" s="22"/>
      <c r="L37" s="22"/>
      <c r="M37" s="22"/>
      <c r="N37" s="22"/>
      <c r="O37" s="22"/>
      <c r="P37" s="22"/>
    </row>
    <row r="38" spans="1:16" ht="39" customHeight="1" x14ac:dyDescent="0.15">
      <c r="A38" s="22"/>
      <c r="B38" s="35"/>
      <c r="C38" s="1243" t="s">
        <v>579</v>
      </c>
      <c r="D38" s="1244"/>
      <c r="E38" s="1245"/>
      <c r="F38" s="36">
        <v>0</v>
      </c>
      <c r="G38" s="37">
        <v>0</v>
      </c>
      <c r="H38" s="37">
        <v>0</v>
      </c>
      <c r="I38" s="37">
        <v>0</v>
      </c>
      <c r="J38" s="38">
        <v>0</v>
      </c>
      <c r="K38" s="22"/>
      <c r="L38" s="22"/>
      <c r="M38" s="22"/>
      <c r="N38" s="22"/>
      <c r="O38" s="22"/>
      <c r="P38" s="22"/>
    </row>
    <row r="39" spans="1:16" ht="39" customHeight="1" x14ac:dyDescent="0.15">
      <c r="A39" s="22"/>
      <c r="B39" s="35"/>
      <c r="C39" s="1243" t="s">
        <v>580</v>
      </c>
      <c r="D39" s="1244"/>
      <c r="E39" s="1245"/>
      <c r="F39" s="36">
        <v>0</v>
      </c>
      <c r="G39" s="37">
        <v>0</v>
      </c>
      <c r="H39" s="37">
        <v>0</v>
      </c>
      <c r="I39" s="37">
        <v>0</v>
      </c>
      <c r="J39" s="38">
        <v>0</v>
      </c>
      <c r="K39" s="22"/>
      <c r="L39" s="22"/>
      <c r="M39" s="22"/>
      <c r="N39" s="22"/>
      <c r="O39" s="22"/>
      <c r="P39" s="22"/>
    </row>
    <row r="40" spans="1:16" ht="39" customHeight="1" x14ac:dyDescent="0.15">
      <c r="A40" s="22"/>
      <c r="B40" s="35"/>
      <c r="C40" s="1243" t="s">
        <v>581</v>
      </c>
      <c r="D40" s="1244"/>
      <c r="E40" s="1245"/>
      <c r="F40" s="36">
        <v>0</v>
      </c>
      <c r="G40" s="37">
        <v>0</v>
      </c>
      <c r="H40" s="37">
        <v>0</v>
      </c>
      <c r="I40" s="37">
        <v>0</v>
      </c>
      <c r="J40" s="38">
        <v>0</v>
      </c>
      <c r="K40" s="22"/>
      <c r="L40" s="22"/>
      <c r="M40" s="22"/>
      <c r="N40" s="22"/>
      <c r="O40" s="22"/>
      <c r="P40" s="22"/>
    </row>
    <row r="41" spans="1:16" ht="39" customHeight="1" x14ac:dyDescent="0.15">
      <c r="A41" s="22"/>
      <c r="B41" s="35"/>
      <c r="C41" s="1243"/>
      <c r="D41" s="1244"/>
      <c r="E41" s="1245"/>
      <c r="F41" s="36"/>
      <c r="G41" s="37"/>
      <c r="H41" s="37"/>
      <c r="I41" s="37"/>
      <c r="J41" s="38"/>
      <c r="K41" s="22"/>
      <c r="L41" s="22"/>
      <c r="M41" s="22"/>
      <c r="N41" s="22"/>
      <c r="O41" s="22"/>
      <c r="P41" s="22"/>
    </row>
    <row r="42" spans="1:16" ht="39" customHeight="1" x14ac:dyDescent="0.15">
      <c r="A42" s="22"/>
      <c r="B42" s="39"/>
      <c r="C42" s="1243" t="s">
        <v>582</v>
      </c>
      <c r="D42" s="1244"/>
      <c r="E42" s="1245"/>
      <c r="F42" s="36" t="s">
        <v>527</v>
      </c>
      <c r="G42" s="37" t="s">
        <v>527</v>
      </c>
      <c r="H42" s="37" t="s">
        <v>527</v>
      </c>
      <c r="I42" s="37" t="s">
        <v>527</v>
      </c>
      <c r="J42" s="38" t="s">
        <v>527</v>
      </c>
      <c r="K42" s="22"/>
      <c r="L42" s="22"/>
      <c r="M42" s="22"/>
      <c r="N42" s="22"/>
      <c r="O42" s="22"/>
      <c r="P42" s="22"/>
    </row>
    <row r="43" spans="1:16" ht="39" customHeight="1" thickBot="1" x14ac:dyDescent="0.2">
      <c r="A43" s="22"/>
      <c r="B43" s="40"/>
      <c r="C43" s="1246" t="s">
        <v>583</v>
      </c>
      <c r="D43" s="1247"/>
      <c r="E43" s="1248"/>
      <c r="F43" s="41">
        <v>0</v>
      </c>
      <c r="G43" s="42" t="s">
        <v>527</v>
      </c>
      <c r="H43" s="42" t="s">
        <v>527</v>
      </c>
      <c r="I43" s="42" t="s">
        <v>527</v>
      </c>
      <c r="J43" s="43" t="s">
        <v>527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lIJdABjwlFjAFpjrbABM3XCdCfKSy6hpEMNyyHpie91hUzxJDQc7PZ4Ywspu9xIr9J3t6JnSy+D6T+DiIZfcA==" saltValue="CD9axnzoqcI5+9ERwuZZl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6"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51" t="s">
        <v>11</v>
      </c>
      <c r="C45" s="1252"/>
      <c r="D45" s="58"/>
      <c r="E45" s="1257" t="s">
        <v>12</v>
      </c>
      <c r="F45" s="1257"/>
      <c r="G45" s="1257"/>
      <c r="H45" s="1257"/>
      <c r="I45" s="1257"/>
      <c r="J45" s="1258"/>
      <c r="K45" s="59">
        <v>419</v>
      </c>
      <c r="L45" s="60">
        <v>283</v>
      </c>
      <c r="M45" s="60">
        <v>236</v>
      </c>
      <c r="N45" s="60">
        <v>181</v>
      </c>
      <c r="O45" s="61">
        <v>172</v>
      </c>
      <c r="P45" s="48"/>
      <c r="Q45" s="48"/>
      <c r="R45" s="48"/>
      <c r="S45" s="48"/>
      <c r="T45" s="48"/>
      <c r="U45" s="48"/>
    </row>
    <row r="46" spans="1:21" ht="30.75" customHeight="1" x14ac:dyDescent="0.15">
      <c r="A46" s="48"/>
      <c r="B46" s="1253"/>
      <c r="C46" s="1254"/>
      <c r="D46" s="62"/>
      <c r="E46" s="1259" t="s">
        <v>13</v>
      </c>
      <c r="F46" s="1259"/>
      <c r="G46" s="1259"/>
      <c r="H46" s="1259"/>
      <c r="I46" s="1259"/>
      <c r="J46" s="1260"/>
      <c r="K46" s="63" t="s">
        <v>527</v>
      </c>
      <c r="L46" s="64" t="s">
        <v>527</v>
      </c>
      <c r="M46" s="64" t="s">
        <v>527</v>
      </c>
      <c r="N46" s="64" t="s">
        <v>527</v>
      </c>
      <c r="O46" s="65" t="s">
        <v>527</v>
      </c>
      <c r="P46" s="48"/>
      <c r="Q46" s="48"/>
      <c r="R46" s="48"/>
      <c r="S46" s="48"/>
      <c r="T46" s="48"/>
      <c r="U46" s="48"/>
    </row>
    <row r="47" spans="1:21" ht="30.75" customHeight="1" x14ac:dyDescent="0.15">
      <c r="A47" s="48"/>
      <c r="B47" s="1253"/>
      <c r="C47" s="1254"/>
      <c r="D47" s="62"/>
      <c r="E47" s="1259" t="s">
        <v>14</v>
      </c>
      <c r="F47" s="1259"/>
      <c r="G47" s="1259"/>
      <c r="H47" s="1259"/>
      <c r="I47" s="1259"/>
      <c r="J47" s="1260"/>
      <c r="K47" s="63" t="s">
        <v>527</v>
      </c>
      <c r="L47" s="64" t="s">
        <v>527</v>
      </c>
      <c r="M47" s="64" t="s">
        <v>527</v>
      </c>
      <c r="N47" s="64" t="s">
        <v>527</v>
      </c>
      <c r="O47" s="65" t="s">
        <v>527</v>
      </c>
      <c r="P47" s="48"/>
      <c r="Q47" s="48"/>
      <c r="R47" s="48"/>
      <c r="S47" s="48"/>
      <c r="T47" s="48"/>
      <c r="U47" s="48"/>
    </row>
    <row r="48" spans="1:21" ht="30.75" customHeight="1" x14ac:dyDescent="0.15">
      <c r="A48" s="48"/>
      <c r="B48" s="1253"/>
      <c r="C48" s="1254"/>
      <c r="D48" s="62"/>
      <c r="E48" s="1259" t="s">
        <v>15</v>
      </c>
      <c r="F48" s="1259"/>
      <c r="G48" s="1259"/>
      <c r="H48" s="1259"/>
      <c r="I48" s="1259"/>
      <c r="J48" s="1260"/>
      <c r="K48" s="63">
        <v>125</v>
      </c>
      <c r="L48" s="64">
        <v>121</v>
      </c>
      <c r="M48" s="64">
        <v>109</v>
      </c>
      <c r="N48" s="64">
        <v>99</v>
      </c>
      <c r="O48" s="65">
        <v>95</v>
      </c>
      <c r="P48" s="48"/>
      <c r="Q48" s="48"/>
      <c r="R48" s="48"/>
      <c r="S48" s="48"/>
      <c r="T48" s="48"/>
      <c r="U48" s="48"/>
    </row>
    <row r="49" spans="1:21" ht="30.75" customHeight="1" x14ac:dyDescent="0.15">
      <c r="A49" s="48"/>
      <c r="B49" s="1253"/>
      <c r="C49" s="1254"/>
      <c r="D49" s="62"/>
      <c r="E49" s="1259" t="s">
        <v>16</v>
      </c>
      <c r="F49" s="1259"/>
      <c r="G49" s="1259"/>
      <c r="H49" s="1259"/>
      <c r="I49" s="1259"/>
      <c r="J49" s="1260"/>
      <c r="K49" s="63">
        <v>120</v>
      </c>
      <c r="L49" s="64">
        <v>136</v>
      </c>
      <c r="M49" s="64">
        <v>139</v>
      </c>
      <c r="N49" s="64">
        <v>127</v>
      </c>
      <c r="O49" s="65">
        <v>129</v>
      </c>
      <c r="P49" s="48"/>
      <c r="Q49" s="48"/>
      <c r="R49" s="48"/>
      <c r="S49" s="48"/>
      <c r="T49" s="48"/>
      <c r="U49" s="48"/>
    </row>
    <row r="50" spans="1:21" ht="30.75" customHeight="1" x14ac:dyDescent="0.15">
      <c r="A50" s="48"/>
      <c r="B50" s="1253"/>
      <c r="C50" s="1254"/>
      <c r="D50" s="62"/>
      <c r="E50" s="1259" t="s">
        <v>17</v>
      </c>
      <c r="F50" s="1259"/>
      <c r="G50" s="1259"/>
      <c r="H50" s="1259"/>
      <c r="I50" s="1259"/>
      <c r="J50" s="1260"/>
      <c r="K50" s="63" t="s">
        <v>527</v>
      </c>
      <c r="L50" s="64" t="s">
        <v>527</v>
      </c>
      <c r="M50" s="64" t="s">
        <v>527</v>
      </c>
      <c r="N50" s="64" t="s">
        <v>527</v>
      </c>
      <c r="O50" s="65" t="s">
        <v>527</v>
      </c>
      <c r="P50" s="48"/>
      <c r="Q50" s="48"/>
      <c r="R50" s="48"/>
      <c r="S50" s="48"/>
      <c r="T50" s="48"/>
      <c r="U50" s="48"/>
    </row>
    <row r="51" spans="1:21" ht="30.75" customHeight="1" x14ac:dyDescent="0.15">
      <c r="A51" s="48"/>
      <c r="B51" s="1255"/>
      <c r="C51" s="1256"/>
      <c r="D51" s="66"/>
      <c r="E51" s="1259" t="s">
        <v>18</v>
      </c>
      <c r="F51" s="1259"/>
      <c r="G51" s="1259"/>
      <c r="H51" s="1259"/>
      <c r="I51" s="1259"/>
      <c r="J51" s="1260"/>
      <c r="K51" s="63" t="s">
        <v>527</v>
      </c>
      <c r="L51" s="64" t="s">
        <v>527</v>
      </c>
      <c r="M51" s="64" t="s">
        <v>527</v>
      </c>
      <c r="N51" s="64" t="s">
        <v>527</v>
      </c>
      <c r="O51" s="65" t="s">
        <v>527</v>
      </c>
      <c r="P51" s="48"/>
      <c r="Q51" s="48"/>
      <c r="R51" s="48"/>
      <c r="S51" s="48"/>
      <c r="T51" s="48"/>
      <c r="U51" s="48"/>
    </row>
    <row r="52" spans="1:21" ht="30.75" customHeight="1" x14ac:dyDescent="0.15">
      <c r="A52" s="48"/>
      <c r="B52" s="1261" t="s">
        <v>19</v>
      </c>
      <c r="C52" s="1262"/>
      <c r="D52" s="66"/>
      <c r="E52" s="1259" t="s">
        <v>20</v>
      </c>
      <c r="F52" s="1259"/>
      <c r="G52" s="1259"/>
      <c r="H52" s="1259"/>
      <c r="I52" s="1259"/>
      <c r="J52" s="1260"/>
      <c r="K52" s="63">
        <v>375</v>
      </c>
      <c r="L52" s="64">
        <v>350</v>
      </c>
      <c r="M52" s="64">
        <v>319</v>
      </c>
      <c r="N52" s="64">
        <v>296</v>
      </c>
      <c r="O52" s="65">
        <v>289</v>
      </c>
      <c r="P52" s="48"/>
      <c r="Q52" s="48"/>
      <c r="R52" s="48"/>
      <c r="S52" s="48"/>
      <c r="T52" s="48"/>
      <c r="U52" s="48"/>
    </row>
    <row r="53" spans="1:21" ht="30.75" customHeight="1" thickBot="1" x14ac:dyDescent="0.2">
      <c r="A53" s="48"/>
      <c r="B53" s="1263" t="s">
        <v>21</v>
      </c>
      <c r="C53" s="1264"/>
      <c r="D53" s="67"/>
      <c r="E53" s="1265" t="s">
        <v>22</v>
      </c>
      <c r="F53" s="1265"/>
      <c r="G53" s="1265"/>
      <c r="H53" s="1265"/>
      <c r="I53" s="1265"/>
      <c r="J53" s="1266"/>
      <c r="K53" s="68">
        <v>289</v>
      </c>
      <c r="L53" s="69">
        <v>190</v>
      </c>
      <c r="M53" s="69">
        <v>165</v>
      </c>
      <c r="N53" s="69">
        <v>111</v>
      </c>
      <c r="O53" s="70">
        <v>107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67" t="s">
        <v>25</v>
      </c>
      <c r="C57" s="1268"/>
      <c r="D57" s="1271" t="s">
        <v>26</v>
      </c>
      <c r="E57" s="1272"/>
      <c r="F57" s="1272"/>
      <c r="G57" s="1272"/>
      <c r="H57" s="1272"/>
      <c r="I57" s="1272"/>
      <c r="J57" s="1273"/>
      <c r="K57" s="83"/>
      <c r="L57" s="84"/>
      <c r="M57" s="84"/>
      <c r="N57" s="84"/>
      <c r="O57" s="85"/>
    </row>
    <row r="58" spans="1:21" ht="31.5" customHeight="1" thickBot="1" x14ac:dyDescent="0.2">
      <c r="B58" s="1269"/>
      <c r="C58" s="1270"/>
      <c r="D58" s="1274" t="s">
        <v>27</v>
      </c>
      <c r="E58" s="1275"/>
      <c r="F58" s="1275"/>
      <c r="G58" s="1275"/>
      <c r="H58" s="1275"/>
      <c r="I58" s="1275"/>
      <c r="J58" s="127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Hfo5+B7bDS6UpWVrp6MB0K0+x7ymcRFAu+BcDXcxLPDx4SeRJqwA+nDW+kYlHNww+qJAbqJxpXvp5vQKtv3g==" saltValue="nMqE32CYmeifnYPBld5Ed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topLeftCell="C22"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568</v>
      </c>
      <c r="J40" s="100" t="s">
        <v>569</v>
      </c>
      <c r="K40" s="100" t="s">
        <v>570</v>
      </c>
      <c r="L40" s="100" t="s">
        <v>571</v>
      </c>
      <c r="M40" s="101" t="s">
        <v>572</v>
      </c>
    </row>
    <row r="41" spans="2:13" ht="27.75" customHeight="1" x14ac:dyDescent="0.15">
      <c r="B41" s="1277" t="s">
        <v>30</v>
      </c>
      <c r="C41" s="1278"/>
      <c r="D41" s="102"/>
      <c r="E41" s="1283" t="s">
        <v>31</v>
      </c>
      <c r="F41" s="1283"/>
      <c r="G41" s="1283"/>
      <c r="H41" s="1284"/>
      <c r="I41" s="103">
        <v>1982</v>
      </c>
      <c r="J41" s="104">
        <v>2145</v>
      </c>
      <c r="K41" s="104">
        <v>2525</v>
      </c>
      <c r="L41" s="104">
        <v>2853</v>
      </c>
      <c r="M41" s="105">
        <v>2894</v>
      </c>
    </row>
    <row r="42" spans="2:13" ht="27.75" customHeight="1" x14ac:dyDescent="0.15">
      <c r="B42" s="1279"/>
      <c r="C42" s="1280"/>
      <c r="D42" s="106"/>
      <c r="E42" s="1285" t="s">
        <v>32</v>
      </c>
      <c r="F42" s="1285"/>
      <c r="G42" s="1285"/>
      <c r="H42" s="1286"/>
      <c r="I42" s="107" t="s">
        <v>527</v>
      </c>
      <c r="J42" s="108" t="s">
        <v>527</v>
      </c>
      <c r="K42" s="108" t="s">
        <v>527</v>
      </c>
      <c r="L42" s="108" t="s">
        <v>527</v>
      </c>
      <c r="M42" s="109" t="s">
        <v>527</v>
      </c>
    </row>
    <row r="43" spans="2:13" ht="27.75" customHeight="1" x14ac:dyDescent="0.15">
      <c r="B43" s="1279"/>
      <c r="C43" s="1280"/>
      <c r="D43" s="106"/>
      <c r="E43" s="1285" t="s">
        <v>33</v>
      </c>
      <c r="F43" s="1285"/>
      <c r="G43" s="1285"/>
      <c r="H43" s="1286"/>
      <c r="I43" s="107">
        <v>1974</v>
      </c>
      <c r="J43" s="108">
        <v>1831</v>
      </c>
      <c r="K43" s="108">
        <v>1857</v>
      </c>
      <c r="L43" s="108">
        <v>1877</v>
      </c>
      <c r="M43" s="109">
        <v>1759</v>
      </c>
    </row>
    <row r="44" spans="2:13" ht="27.75" customHeight="1" x14ac:dyDescent="0.15">
      <c r="B44" s="1279"/>
      <c r="C44" s="1280"/>
      <c r="D44" s="106"/>
      <c r="E44" s="1285" t="s">
        <v>34</v>
      </c>
      <c r="F44" s="1285"/>
      <c r="G44" s="1285"/>
      <c r="H44" s="1286"/>
      <c r="I44" s="107">
        <v>252</v>
      </c>
      <c r="J44" s="108">
        <v>217</v>
      </c>
      <c r="K44" s="108">
        <v>187</v>
      </c>
      <c r="L44" s="108">
        <v>159</v>
      </c>
      <c r="M44" s="109">
        <v>130</v>
      </c>
    </row>
    <row r="45" spans="2:13" ht="27.75" customHeight="1" x14ac:dyDescent="0.15">
      <c r="B45" s="1279"/>
      <c r="C45" s="1280"/>
      <c r="D45" s="106"/>
      <c r="E45" s="1285" t="s">
        <v>35</v>
      </c>
      <c r="F45" s="1285"/>
      <c r="G45" s="1285"/>
      <c r="H45" s="1286"/>
      <c r="I45" s="107">
        <v>337</v>
      </c>
      <c r="J45" s="108">
        <v>302</v>
      </c>
      <c r="K45" s="108">
        <v>319</v>
      </c>
      <c r="L45" s="108">
        <v>287</v>
      </c>
      <c r="M45" s="109">
        <v>288</v>
      </c>
    </row>
    <row r="46" spans="2:13" ht="27.75" customHeight="1" x14ac:dyDescent="0.15">
      <c r="B46" s="1279"/>
      <c r="C46" s="1280"/>
      <c r="D46" s="110"/>
      <c r="E46" s="1285" t="s">
        <v>36</v>
      </c>
      <c r="F46" s="1285"/>
      <c r="G46" s="1285"/>
      <c r="H46" s="1286"/>
      <c r="I46" s="107" t="s">
        <v>527</v>
      </c>
      <c r="J46" s="108" t="s">
        <v>527</v>
      </c>
      <c r="K46" s="108" t="s">
        <v>527</v>
      </c>
      <c r="L46" s="108" t="s">
        <v>527</v>
      </c>
      <c r="M46" s="109" t="s">
        <v>527</v>
      </c>
    </row>
    <row r="47" spans="2:13" ht="27.75" customHeight="1" x14ac:dyDescent="0.15">
      <c r="B47" s="1279"/>
      <c r="C47" s="1280"/>
      <c r="D47" s="111"/>
      <c r="E47" s="1287" t="s">
        <v>37</v>
      </c>
      <c r="F47" s="1288"/>
      <c r="G47" s="1288"/>
      <c r="H47" s="1289"/>
      <c r="I47" s="107" t="s">
        <v>527</v>
      </c>
      <c r="J47" s="108" t="s">
        <v>527</v>
      </c>
      <c r="K47" s="108" t="s">
        <v>527</v>
      </c>
      <c r="L47" s="108" t="s">
        <v>527</v>
      </c>
      <c r="M47" s="109" t="s">
        <v>527</v>
      </c>
    </row>
    <row r="48" spans="2:13" ht="27.75" customHeight="1" x14ac:dyDescent="0.15">
      <c r="B48" s="1279"/>
      <c r="C48" s="1280"/>
      <c r="D48" s="106"/>
      <c r="E48" s="1285" t="s">
        <v>38</v>
      </c>
      <c r="F48" s="1285"/>
      <c r="G48" s="1285"/>
      <c r="H48" s="1286"/>
      <c r="I48" s="107" t="s">
        <v>527</v>
      </c>
      <c r="J48" s="108" t="s">
        <v>527</v>
      </c>
      <c r="K48" s="108" t="s">
        <v>527</v>
      </c>
      <c r="L48" s="108" t="s">
        <v>527</v>
      </c>
      <c r="M48" s="109" t="s">
        <v>527</v>
      </c>
    </row>
    <row r="49" spans="2:13" ht="27.75" customHeight="1" x14ac:dyDescent="0.15">
      <c r="B49" s="1281"/>
      <c r="C49" s="1282"/>
      <c r="D49" s="106"/>
      <c r="E49" s="1285" t="s">
        <v>39</v>
      </c>
      <c r="F49" s="1285"/>
      <c r="G49" s="1285"/>
      <c r="H49" s="1286"/>
      <c r="I49" s="107" t="s">
        <v>527</v>
      </c>
      <c r="J49" s="108" t="s">
        <v>527</v>
      </c>
      <c r="K49" s="108" t="s">
        <v>527</v>
      </c>
      <c r="L49" s="108" t="s">
        <v>527</v>
      </c>
      <c r="M49" s="109" t="s">
        <v>527</v>
      </c>
    </row>
    <row r="50" spans="2:13" ht="27.75" customHeight="1" x14ac:dyDescent="0.15">
      <c r="B50" s="1290" t="s">
        <v>40</v>
      </c>
      <c r="C50" s="1291"/>
      <c r="D50" s="112"/>
      <c r="E50" s="1285" t="s">
        <v>41</v>
      </c>
      <c r="F50" s="1285"/>
      <c r="G50" s="1285"/>
      <c r="H50" s="1286"/>
      <c r="I50" s="107">
        <v>1583</v>
      </c>
      <c r="J50" s="108">
        <v>1771</v>
      </c>
      <c r="K50" s="108">
        <v>2253</v>
      </c>
      <c r="L50" s="108">
        <v>2414</v>
      </c>
      <c r="M50" s="109">
        <v>2443</v>
      </c>
    </row>
    <row r="51" spans="2:13" ht="27.75" customHeight="1" x14ac:dyDescent="0.15">
      <c r="B51" s="1279"/>
      <c r="C51" s="1280"/>
      <c r="D51" s="106"/>
      <c r="E51" s="1285" t="s">
        <v>42</v>
      </c>
      <c r="F51" s="1285"/>
      <c r="G51" s="1285"/>
      <c r="H51" s="1286"/>
      <c r="I51" s="107">
        <v>66</v>
      </c>
      <c r="J51" s="108">
        <v>52</v>
      </c>
      <c r="K51" s="108">
        <v>38</v>
      </c>
      <c r="L51" s="108">
        <v>28</v>
      </c>
      <c r="M51" s="109">
        <v>19</v>
      </c>
    </row>
    <row r="52" spans="2:13" ht="27.75" customHeight="1" x14ac:dyDescent="0.15">
      <c r="B52" s="1281"/>
      <c r="C52" s="1282"/>
      <c r="D52" s="106"/>
      <c r="E52" s="1285" t="s">
        <v>43</v>
      </c>
      <c r="F52" s="1285"/>
      <c r="G52" s="1285"/>
      <c r="H52" s="1286"/>
      <c r="I52" s="107">
        <v>3315</v>
      </c>
      <c r="J52" s="108">
        <v>3404</v>
      </c>
      <c r="K52" s="108">
        <v>3638</v>
      </c>
      <c r="L52" s="108">
        <v>3702</v>
      </c>
      <c r="M52" s="109">
        <v>3830</v>
      </c>
    </row>
    <row r="53" spans="2:13" ht="27.75" customHeight="1" thickBot="1" x14ac:dyDescent="0.2">
      <c r="B53" s="1292" t="s">
        <v>44</v>
      </c>
      <c r="C53" s="1293"/>
      <c r="D53" s="113"/>
      <c r="E53" s="1294" t="s">
        <v>45</v>
      </c>
      <c r="F53" s="1294"/>
      <c r="G53" s="1294"/>
      <c r="H53" s="1295"/>
      <c r="I53" s="114">
        <v>-420</v>
      </c>
      <c r="J53" s="115">
        <v>-734</v>
      </c>
      <c r="K53" s="115">
        <v>-1041</v>
      </c>
      <c r="L53" s="115">
        <v>-969</v>
      </c>
      <c r="M53" s="116">
        <v>-1222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4YqHmaGqWZ/7VO0U0GyTnpv3HYehGKnrFZiWl1ABkj0XbuoVJbNQi+ekPGzvT8JTlykjaVcRYp0ckOoImnxqLQ==" saltValue="MZoNqOro7kbJrTx0Dnvmi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21" zoomScale="55" zoomScaleNormal="55" zoomScaleSheetLayoutView="100" workbookViewId="0">
      <selection activeCell="C61" sqref="C61:E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570</v>
      </c>
      <c r="G54" s="125" t="s">
        <v>571</v>
      </c>
      <c r="H54" s="126" t="s">
        <v>572</v>
      </c>
    </row>
    <row r="55" spans="2:8" ht="52.5" customHeight="1" x14ac:dyDescent="0.15">
      <c r="B55" s="127"/>
      <c r="C55" s="1304" t="s">
        <v>48</v>
      </c>
      <c r="D55" s="1304"/>
      <c r="E55" s="1305"/>
      <c r="F55" s="128">
        <v>1572</v>
      </c>
      <c r="G55" s="128">
        <v>1566</v>
      </c>
      <c r="H55" s="129">
        <v>1566</v>
      </c>
    </row>
    <row r="56" spans="2:8" ht="52.5" customHeight="1" x14ac:dyDescent="0.15">
      <c r="B56" s="130"/>
      <c r="C56" s="1306" t="s">
        <v>49</v>
      </c>
      <c r="D56" s="1306"/>
      <c r="E56" s="1307"/>
      <c r="F56" s="131">
        <v>236</v>
      </c>
      <c r="G56" s="131">
        <v>236</v>
      </c>
      <c r="H56" s="132">
        <v>236</v>
      </c>
    </row>
    <row r="57" spans="2:8" ht="53.25" customHeight="1" x14ac:dyDescent="0.15">
      <c r="B57" s="130"/>
      <c r="C57" s="1308" t="s">
        <v>50</v>
      </c>
      <c r="D57" s="1308"/>
      <c r="E57" s="1309"/>
      <c r="F57" s="133">
        <v>303</v>
      </c>
      <c r="G57" s="133">
        <v>445</v>
      </c>
      <c r="H57" s="134">
        <v>460</v>
      </c>
    </row>
    <row r="58" spans="2:8" ht="45.75" customHeight="1" x14ac:dyDescent="0.15">
      <c r="B58" s="135"/>
      <c r="C58" s="1296" t="s">
        <v>600</v>
      </c>
      <c r="D58" s="1297"/>
      <c r="E58" s="1298"/>
      <c r="F58" s="136">
        <v>220</v>
      </c>
      <c r="G58" s="136">
        <v>358</v>
      </c>
      <c r="H58" s="137">
        <v>367</v>
      </c>
    </row>
    <row r="59" spans="2:8" ht="45.75" customHeight="1" x14ac:dyDescent="0.15">
      <c r="B59" s="135"/>
      <c r="C59" s="1296" t="s">
        <v>601</v>
      </c>
      <c r="D59" s="1297"/>
      <c r="E59" s="1298"/>
      <c r="F59" s="136">
        <v>25</v>
      </c>
      <c r="G59" s="136">
        <v>24</v>
      </c>
      <c r="H59" s="137">
        <v>24</v>
      </c>
    </row>
    <row r="60" spans="2:8" ht="45.75" customHeight="1" x14ac:dyDescent="0.15">
      <c r="B60" s="135"/>
      <c r="C60" s="1296" t="s">
        <v>602</v>
      </c>
      <c r="D60" s="1297"/>
      <c r="E60" s="1298"/>
      <c r="F60" s="136">
        <v>25</v>
      </c>
      <c r="G60" s="136">
        <v>26</v>
      </c>
      <c r="H60" s="137">
        <v>21</v>
      </c>
    </row>
    <row r="61" spans="2:8" ht="45.75" customHeight="1" x14ac:dyDescent="0.15">
      <c r="B61" s="135"/>
      <c r="C61" s="1296" t="s">
        <v>603</v>
      </c>
      <c r="D61" s="1297"/>
      <c r="E61" s="1298"/>
      <c r="F61" s="136">
        <v>12</v>
      </c>
      <c r="G61" s="136">
        <v>12</v>
      </c>
      <c r="H61" s="137">
        <v>12</v>
      </c>
    </row>
    <row r="62" spans="2:8" ht="45.75" customHeight="1" thickBot="1" x14ac:dyDescent="0.2">
      <c r="B62" s="138"/>
      <c r="C62" s="1299" t="s">
        <v>604</v>
      </c>
      <c r="D62" s="1300"/>
      <c r="E62" s="1301"/>
      <c r="F62" s="139">
        <v>8</v>
      </c>
      <c r="G62" s="139">
        <v>12</v>
      </c>
      <c r="H62" s="140">
        <v>12</v>
      </c>
    </row>
    <row r="63" spans="2:8" ht="52.5" customHeight="1" thickBot="1" x14ac:dyDescent="0.2">
      <c r="B63" s="141"/>
      <c r="C63" s="1302" t="s">
        <v>51</v>
      </c>
      <c r="D63" s="1302"/>
      <c r="E63" s="1303"/>
      <c r="F63" s="142">
        <v>2111</v>
      </c>
      <c r="G63" s="142">
        <v>2247</v>
      </c>
      <c r="H63" s="143">
        <v>2262</v>
      </c>
    </row>
    <row r="64" spans="2:8" ht="15" customHeight="1" x14ac:dyDescent="0.15"/>
  </sheetData>
  <sheetProtection algorithmName="SHA-512" hashValue="E4IlSsq/aimTM5X2JvqSQ/W9cMKmjg5Z+e77wto981zYGpfGbOxU0vB9A+D2GGyZMoQ40EpOyRgz4s73TCYjIA==" saltValue="6Xm0MtCB5W951ij9zZyxd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tint="0.59999389629810485"/>
    <pageSetUpPr fitToPage="1"/>
  </sheetPr>
  <dimension ref="A1:WZM160"/>
  <sheetViews>
    <sheetView showGridLines="0" tabSelected="1" zoomScale="85" zoomScaleNormal="85" zoomScaleSheetLayoutView="55" workbookViewId="0">
      <selection activeCell="C61" sqref="C61:E61"/>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605</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605</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620</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608</v>
      </c>
    </row>
    <row r="50" spans="1:109" x14ac:dyDescent="0.15">
      <c r="B50" s="395"/>
      <c r="G50" s="1316"/>
      <c r="H50" s="1316"/>
      <c r="I50" s="1316"/>
      <c r="J50" s="1316"/>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5" t="s">
        <v>568</v>
      </c>
      <c r="BQ50" s="1315"/>
      <c r="BR50" s="1315"/>
      <c r="BS50" s="1315"/>
      <c r="BT50" s="1315"/>
      <c r="BU50" s="1315"/>
      <c r="BV50" s="1315"/>
      <c r="BW50" s="1315"/>
      <c r="BX50" s="1315" t="s">
        <v>569</v>
      </c>
      <c r="BY50" s="1315"/>
      <c r="BZ50" s="1315"/>
      <c r="CA50" s="1315"/>
      <c r="CB50" s="1315"/>
      <c r="CC50" s="1315"/>
      <c r="CD50" s="1315"/>
      <c r="CE50" s="1315"/>
      <c r="CF50" s="1315" t="s">
        <v>570</v>
      </c>
      <c r="CG50" s="1315"/>
      <c r="CH50" s="1315"/>
      <c r="CI50" s="1315"/>
      <c r="CJ50" s="1315"/>
      <c r="CK50" s="1315"/>
      <c r="CL50" s="1315"/>
      <c r="CM50" s="1315"/>
      <c r="CN50" s="1315" t="s">
        <v>571</v>
      </c>
      <c r="CO50" s="1315"/>
      <c r="CP50" s="1315"/>
      <c r="CQ50" s="1315"/>
      <c r="CR50" s="1315"/>
      <c r="CS50" s="1315"/>
      <c r="CT50" s="1315"/>
      <c r="CU50" s="1315"/>
      <c r="CV50" s="1315" t="s">
        <v>572</v>
      </c>
      <c r="CW50" s="1315"/>
      <c r="CX50" s="1315"/>
      <c r="CY50" s="1315"/>
      <c r="CZ50" s="1315"/>
      <c r="DA50" s="1315"/>
      <c r="DB50" s="1315"/>
      <c r="DC50" s="1315"/>
    </row>
    <row r="51" spans="1:109" ht="13.5" customHeight="1" x14ac:dyDescent="0.15">
      <c r="B51" s="395"/>
      <c r="G51" s="1318"/>
      <c r="H51" s="1318"/>
      <c r="I51" s="1331"/>
      <c r="J51" s="1331"/>
      <c r="K51" s="1317"/>
      <c r="L51" s="1317"/>
      <c r="M51" s="1317"/>
      <c r="N51" s="1317"/>
      <c r="AM51" s="404"/>
      <c r="AN51" s="1313" t="s">
        <v>609</v>
      </c>
      <c r="AO51" s="1313"/>
      <c r="AP51" s="1313"/>
      <c r="AQ51" s="1313"/>
      <c r="AR51" s="1313"/>
      <c r="AS51" s="1313"/>
      <c r="AT51" s="1313"/>
      <c r="AU51" s="1313"/>
      <c r="AV51" s="1313"/>
      <c r="AW51" s="1313"/>
      <c r="AX51" s="1313"/>
      <c r="AY51" s="1313"/>
      <c r="AZ51" s="1313"/>
      <c r="BA51" s="1313"/>
      <c r="BB51" s="1313" t="s">
        <v>610</v>
      </c>
      <c r="BC51" s="1313"/>
      <c r="BD51" s="1313"/>
      <c r="BE51" s="1313"/>
      <c r="BF51" s="1313"/>
      <c r="BG51" s="1313"/>
      <c r="BH51" s="1313"/>
      <c r="BI51" s="1313"/>
      <c r="BJ51" s="1313"/>
      <c r="BK51" s="1313"/>
      <c r="BL51" s="1313"/>
      <c r="BM51" s="1313"/>
      <c r="BN51" s="1313"/>
      <c r="BO51" s="1313"/>
      <c r="BP51" s="1310"/>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x14ac:dyDescent="0.15">
      <c r="B52" s="395"/>
      <c r="G52" s="1318"/>
      <c r="H52" s="1318"/>
      <c r="I52" s="1331"/>
      <c r="J52" s="1331"/>
      <c r="K52" s="1317"/>
      <c r="L52" s="1317"/>
      <c r="M52" s="1317"/>
      <c r="N52" s="1317"/>
      <c r="AM52" s="404"/>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3"/>
      <c r="B53" s="395"/>
      <c r="G53" s="1318"/>
      <c r="H53" s="1318"/>
      <c r="I53" s="1316"/>
      <c r="J53" s="1316"/>
      <c r="K53" s="1317"/>
      <c r="L53" s="1317"/>
      <c r="M53" s="1317"/>
      <c r="N53" s="1317"/>
      <c r="AM53" s="404"/>
      <c r="AN53" s="1313"/>
      <c r="AO53" s="1313"/>
      <c r="AP53" s="1313"/>
      <c r="AQ53" s="1313"/>
      <c r="AR53" s="1313"/>
      <c r="AS53" s="1313"/>
      <c r="AT53" s="1313"/>
      <c r="AU53" s="1313"/>
      <c r="AV53" s="1313"/>
      <c r="AW53" s="1313"/>
      <c r="AX53" s="1313"/>
      <c r="AY53" s="1313"/>
      <c r="AZ53" s="1313"/>
      <c r="BA53" s="1313"/>
      <c r="BB53" s="1313" t="s">
        <v>612</v>
      </c>
      <c r="BC53" s="1313"/>
      <c r="BD53" s="1313"/>
      <c r="BE53" s="1313"/>
      <c r="BF53" s="1313"/>
      <c r="BG53" s="1313"/>
      <c r="BH53" s="1313"/>
      <c r="BI53" s="1313"/>
      <c r="BJ53" s="1313"/>
      <c r="BK53" s="1313"/>
      <c r="BL53" s="1313"/>
      <c r="BM53" s="1313"/>
      <c r="BN53" s="1313"/>
      <c r="BO53" s="1313"/>
      <c r="BP53" s="1310">
        <v>51.3</v>
      </c>
      <c r="BQ53" s="1310"/>
      <c r="BR53" s="1310"/>
      <c r="BS53" s="1310"/>
      <c r="BT53" s="1310"/>
      <c r="BU53" s="1310"/>
      <c r="BV53" s="1310"/>
      <c r="BW53" s="1310"/>
      <c r="BX53" s="1310">
        <v>56.2</v>
      </c>
      <c r="BY53" s="1310"/>
      <c r="BZ53" s="1310"/>
      <c r="CA53" s="1310"/>
      <c r="CB53" s="1310"/>
      <c r="CC53" s="1310"/>
      <c r="CD53" s="1310"/>
      <c r="CE53" s="1310"/>
      <c r="CF53" s="1310">
        <v>57</v>
      </c>
      <c r="CG53" s="1310"/>
      <c r="CH53" s="1310"/>
      <c r="CI53" s="1310"/>
      <c r="CJ53" s="1310"/>
      <c r="CK53" s="1310"/>
      <c r="CL53" s="1310"/>
      <c r="CM53" s="1310"/>
      <c r="CN53" s="1310">
        <v>58.2</v>
      </c>
      <c r="CO53" s="1310"/>
      <c r="CP53" s="1310"/>
      <c r="CQ53" s="1310"/>
      <c r="CR53" s="1310"/>
      <c r="CS53" s="1310"/>
      <c r="CT53" s="1310"/>
      <c r="CU53" s="1310"/>
      <c r="CV53" s="1310">
        <v>59.2</v>
      </c>
      <c r="CW53" s="1310"/>
      <c r="CX53" s="1310"/>
      <c r="CY53" s="1310"/>
      <c r="CZ53" s="1310"/>
      <c r="DA53" s="1310"/>
      <c r="DB53" s="1310"/>
      <c r="DC53" s="1310"/>
    </row>
    <row r="54" spans="1:109" x14ac:dyDescent="0.15">
      <c r="A54" s="403"/>
      <c r="B54" s="395"/>
      <c r="G54" s="1318"/>
      <c r="H54" s="1318"/>
      <c r="I54" s="1316"/>
      <c r="J54" s="1316"/>
      <c r="K54" s="1317"/>
      <c r="L54" s="1317"/>
      <c r="M54" s="1317"/>
      <c r="N54" s="1317"/>
      <c r="AM54" s="404"/>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3"/>
      <c r="B55" s="395"/>
      <c r="G55" s="1316"/>
      <c r="H55" s="1316"/>
      <c r="I55" s="1316"/>
      <c r="J55" s="1316"/>
      <c r="K55" s="1317"/>
      <c r="L55" s="1317"/>
      <c r="M55" s="1317"/>
      <c r="N55" s="1317"/>
      <c r="AN55" s="1315" t="s">
        <v>613</v>
      </c>
      <c r="AO55" s="1315"/>
      <c r="AP55" s="1315"/>
      <c r="AQ55" s="1315"/>
      <c r="AR55" s="1315"/>
      <c r="AS55" s="1315"/>
      <c r="AT55" s="1315"/>
      <c r="AU55" s="1315"/>
      <c r="AV55" s="1315"/>
      <c r="AW55" s="1315"/>
      <c r="AX55" s="1315"/>
      <c r="AY55" s="1315"/>
      <c r="AZ55" s="1315"/>
      <c r="BA55" s="1315"/>
      <c r="BB55" s="1313" t="s">
        <v>614</v>
      </c>
      <c r="BC55" s="1313"/>
      <c r="BD55" s="1313"/>
      <c r="BE55" s="1313"/>
      <c r="BF55" s="1313"/>
      <c r="BG55" s="1313"/>
      <c r="BH55" s="1313"/>
      <c r="BI55" s="1313"/>
      <c r="BJ55" s="1313"/>
      <c r="BK55" s="1313"/>
      <c r="BL55" s="1313"/>
      <c r="BM55" s="1313"/>
      <c r="BN55" s="1313"/>
      <c r="BO55" s="1313"/>
      <c r="BP55" s="1310">
        <v>0</v>
      </c>
      <c r="BQ55" s="1310"/>
      <c r="BR55" s="1310"/>
      <c r="BS55" s="1310"/>
      <c r="BT55" s="1310"/>
      <c r="BU55" s="1310"/>
      <c r="BV55" s="1310"/>
      <c r="BW55" s="1310"/>
      <c r="BX55" s="1310">
        <v>0</v>
      </c>
      <c r="BY55" s="1310"/>
      <c r="BZ55" s="1310"/>
      <c r="CA55" s="1310"/>
      <c r="CB55" s="1310"/>
      <c r="CC55" s="1310"/>
      <c r="CD55" s="1310"/>
      <c r="CE55" s="1310"/>
      <c r="CF55" s="1310">
        <v>0</v>
      </c>
      <c r="CG55" s="1310"/>
      <c r="CH55" s="1310"/>
      <c r="CI55" s="1310"/>
      <c r="CJ55" s="1310"/>
      <c r="CK55" s="1310"/>
      <c r="CL55" s="1310"/>
      <c r="CM55" s="1310"/>
      <c r="CN55" s="1310">
        <v>0</v>
      </c>
      <c r="CO55" s="1310"/>
      <c r="CP55" s="1310"/>
      <c r="CQ55" s="1310"/>
      <c r="CR55" s="1310"/>
      <c r="CS55" s="1310"/>
      <c r="CT55" s="1310"/>
      <c r="CU55" s="1310"/>
      <c r="CV55" s="1310">
        <v>0</v>
      </c>
      <c r="CW55" s="1310"/>
      <c r="CX55" s="1310"/>
      <c r="CY55" s="1310"/>
      <c r="CZ55" s="1310"/>
      <c r="DA55" s="1310"/>
      <c r="DB55" s="1310"/>
      <c r="DC55" s="1310"/>
    </row>
    <row r="56" spans="1:109" x14ac:dyDescent="0.15">
      <c r="A56" s="403"/>
      <c r="B56" s="395"/>
      <c r="G56" s="1316"/>
      <c r="H56" s="1316"/>
      <c r="I56" s="1316"/>
      <c r="J56" s="1316"/>
      <c r="K56" s="1317"/>
      <c r="L56" s="1317"/>
      <c r="M56" s="1317"/>
      <c r="N56" s="1317"/>
      <c r="AN56" s="1315"/>
      <c r="AO56" s="1315"/>
      <c r="AP56" s="1315"/>
      <c r="AQ56" s="1315"/>
      <c r="AR56" s="1315"/>
      <c r="AS56" s="1315"/>
      <c r="AT56" s="1315"/>
      <c r="AU56" s="1315"/>
      <c r="AV56" s="1315"/>
      <c r="AW56" s="1315"/>
      <c r="AX56" s="1315"/>
      <c r="AY56" s="1315"/>
      <c r="AZ56" s="1315"/>
      <c r="BA56" s="1315"/>
      <c r="BB56" s="1313"/>
      <c r="BC56" s="1313"/>
      <c r="BD56" s="1313"/>
      <c r="BE56" s="1313"/>
      <c r="BF56" s="1313"/>
      <c r="BG56" s="1313"/>
      <c r="BH56" s="1313"/>
      <c r="BI56" s="1313"/>
      <c r="BJ56" s="1313"/>
      <c r="BK56" s="1313"/>
      <c r="BL56" s="1313"/>
      <c r="BM56" s="1313"/>
      <c r="BN56" s="1313"/>
      <c r="BO56" s="1313"/>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3" customFormat="1" x14ac:dyDescent="0.15">
      <c r="B57" s="407"/>
      <c r="G57" s="1316"/>
      <c r="H57" s="1316"/>
      <c r="I57" s="1311"/>
      <c r="J57" s="1311"/>
      <c r="K57" s="1317"/>
      <c r="L57" s="1317"/>
      <c r="M57" s="1317"/>
      <c r="N57" s="1317"/>
      <c r="AM57" s="388"/>
      <c r="AN57" s="1315"/>
      <c r="AO57" s="1315"/>
      <c r="AP57" s="1315"/>
      <c r="AQ57" s="1315"/>
      <c r="AR57" s="1315"/>
      <c r="AS57" s="1315"/>
      <c r="AT57" s="1315"/>
      <c r="AU57" s="1315"/>
      <c r="AV57" s="1315"/>
      <c r="AW57" s="1315"/>
      <c r="AX57" s="1315"/>
      <c r="AY57" s="1315"/>
      <c r="AZ57" s="1315"/>
      <c r="BA57" s="1315"/>
      <c r="BB57" s="1313" t="s">
        <v>611</v>
      </c>
      <c r="BC57" s="1313"/>
      <c r="BD57" s="1313"/>
      <c r="BE57" s="1313"/>
      <c r="BF57" s="1313"/>
      <c r="BG57" s="1313"/>
      <c r="BH57" s="1313"/>
      <c r="BI57" s="1313"/>
      <c r="BJ57" s="1313"/>
      <c r="BK57" s="1313"/>
      <c r="BL57" s="1313"/>
      <c r="BM57" s="1313"/>
      <c r="BN57" s="1313"/>
      <c r="BO57" s="1313"/>
      <c r="BP57" s="1310">
        <v>55.8</v>
      </c>
      <c r="BQ57" s="1310"/>
      <c r="BR57" s="1310"/>
      <c r="BS57" s="1310"/>
      <c r="BT57" s="1310"/>
      <c r="BU57" s="1310"/>
      <c r="BV57" s="1310"/>
      <c r="BW57" s="1310"/>
      <c r="BX57" s="1310">
        <v>56.3</v>
      </c>
      <c r="BY57" s="1310"/>
      <c r="BZ57" s="1310"/>
      <c r="CA57" s="1310"/>
      <c r="CB57" s="1310"/>
      <c r="CC57" s="1310"/>
      <c r="CD57" s="1310"/>
      <c r="CE57" s="1310"/>
      <c r="CF57" s="1310">
        <v>57.6</v>
      </c>
      <c r="CG57" s="1310"/>
      <c r="CH57" s="1310"/>
      <c r="CI57" s="1310"/>
      <c r="CJ57" s="1310"/>
      <c r="CK57" s="1310"/>
      <c r="CL57" s="1310"/>
      <c r="CM57" s="1310"/>
      <c r="CN57" s="1310">
        <v>58.8</v>
      </c>
      <c r="CO57" s="1310"/>
      <c r="CP57" s="1310"/>
      <c r="CQ57" s="1310"/>
      <c r="CR57" s="1310"/>
      <c r="CS57" s="1310"/>
      <c r="CT57" s="1310"/>
      <c r="CU57" s="1310"/>
      <c r="CV57" s="1310">
        <v>59.5</v>
      </c>
      <c r="CW57" s="1310"/>
      <c r="CX57" s="1310"/>
      <c r="CY57" s="1310"/>
      <c r="CZ57" s="1310"/>
      <c r="DA57" s="1310"/>
      <c r="DB57" s="1310"/>
      <c r="DC57" s="1310"/>
      <c r="DD57" s="408"/>
      <c r="DE57" s="407"/>
    </row>
    <row r="58" spans="1:109" s="403" customFormat="1" x14ac:dyDescent="0.15">
      <c r="A58" s="388"/>
      <c r="B58" s="407"/>
      <c r="G58" s="1316"/>
      <c r="H58" s="1316"/>
      <c r="I58" s="1311"/>
      <c r="J58" s="1311"/>
      <c r="K58" s="1317"/>
      <c r="L58" s="1317"/>
      <c r="M58" s="1317"/>
      <c r="N58" s="1317"/>
      <c r="AM58" s="388"/>
      <c r="AN58" s="1315"/>
      <c r="AO58" s="1315"/>
      <c r="AP58" s="1315"/>
      <c r="AQ58" s="1315"/>
      <c r="AR58" s="1315"/>
      <c r="AS58" s="1315"/>
      <c r="AT58" s="1315"/>
      <c r="AU58" s="1315"/>
      <c r="AV58" s="1315"/>
      <c r="AW58" s="1315"/>
      <c r="AX58" s="1315"/>
      <c r="AY58" s="1315"/>
      <c r="AZ58" s="1315"/>
      <c r="BA58" s="1315"/>
      <c r="BB58" s="1313"/>
      <c r="BC58" s="1313"/>
      <c r="BD58" s="1313"/>
      <c r="BE58" s="1313"/>
      <c r="BF58" s="1313"/>
      <c r="BG58" s="1313"/>
      <c r="BH58" s="1313"/>
      <c r="BI58" s="1313"/>
      <c r="BJ58" s="1313"/>
      <c r="BK58" s="1313"/>
      <c r="BL58" s="1313"/>
      <c r="BM58" s="1313"/>
      <c r="BN58" s="1313"/>
      <c r="BO58" s="1313"/>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615</v>
      </c>
    </row>
    <row r="64" spans="1:109" x14ac:dyDescent="0.15">
      <c r="B64" s="395"/>
      <c r="G64" s="402"/>
      <c r="I64" s="415"/>
      <c r="J64" s="415"/>
      <c r="K64" s="415"/>
      <c r="L64" s="415"/>
      <c r="M64" s="415"/>
      <c r="N64" s="416"/>
      <c r="AM64" s="402"/>
      <c r="AN64" s="402" t="s">
        <v>607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621</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608</v>
      </c>
    </row>
    <row r="72" spans="2:107" x14ac:dyDescent="0.15">
      <c r="B72" s="395"/>
      <c r="G72" s="1316"/>
      <c r="H72" s="1316"/>
      <c r="I72" s="1316"/>
      <c r="J72" s="1316"/>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5" t="s">
        <v>568</v>
      </c>
      <c r="BQ72" s="1315"/>
      <c r="BR72" s="1315"/>
      <c r="BS72" s="1315"/>
      <c r="BT72" s="1315"/>
      <c r="BU72" s="1315"/>
      <c r="BV72" s="1315"/>
      <c r="BW72" s="1315"/>
      <c r="BX72" s="1315" t="s">
        <v>569</v>
      </c>
      <c r="BY72" s="1315"/>
      <c r="BZ72" s="1315"/>
      <c r="CA72" s="1315"/>
      <c r="CB72" s="1315"/>
      <c r="CC72" s="1315"/>
      <c r="CD72" s="1315"/>
      <c r="CE72" s="1315"/>
      <c r="CF72" s="1315" t="s">
        <v>570</v>
      </c>
      <c r="CG72" s="1315"/>
      <c r="CH72" s="1315"/>
      <c r="CI72" s="1315"/>
      <c r="CJ72" s="1315"/>
      <c r="CK72" s="1315"/>
      <c r="CL72" s="1315"/>
      <c r="CM72" s="1315"/>
      <c r="CN72" s="1315" t="s">
        <v>571</v>
      </c>
      <c r="CO72" s="1315"/>
      <c r="CP72" s="1315"/>
      <c r="CQ72" s="1315"/>
      <c r="CR72" s="1315"/>
      <c r="CS72" s="1315"/>
      <c r="CT72" s="1315"/>
      <c r="CU72" s="1315"/>
      <c r="CV72" s="1315" t="s">
        <v>572</v>
      </c>
      <c r="CW72" s="1315"/>
      <c r="CX72" s="1315"/>
      <c r="CY72" s="1315"/>
      <c r="CZ72" s="1315"/>
      <c r="DA72" s="1315"/>
      <c r="DB72" s="1315"/>
      <c r="DC72" s="1315"/>
    </row>
    <row r="73" spans="2:107" x14ac:dyDescent="0.15">
      <c r="B73" s="395"/>
      <c r="G73" s="1318"/>
      <c r="H73" s="1318"/>
      <c r="I73" s="1318"/>
      <c r="J73" s="1318"/>
      <c r="K73" s="1314"/>
      <c r="L73" s="1314"/>
      <c r="M73" s="1314"/>
      <c r="N73" s="1314"/>
      <c r="AM73" s="404"/>
      <c r="AN73" s="1313" t="s">
        <v>609</v>
      </c>
      <c r="AO73" s="1313"/>
      <c r="AP73" s="1313"/>
      <c r="AQ73" s="1313"/>
      <c r="AR73" s="1313"/>
      <c r="AS73" s="1313"/>
      <c r="AT73" s="1313"/>
      <c r="AU73" s="1313"/>
      <c r="AV73" s="1313"/>
      <c r="AW73" s="1313"/>
      <c r="AX73" s="1313"/>
      <c r="AY73" s="1313"/>
      <c r="AZ73" s="1313"/>
      <c r="BA73" s="1313"/>
      <c r="BB73" s="1313" t="s">
        <v>610</v>
      </c>
      <c r="BC73" s="1313"/>
      <c r="BD73" s="1313"/>
      <c r="BE73" s="1313"/>
      <c r="BF73" s="1313"/>
      <c r="BG73" s="1313"/>
      <c r="BH73" s="1313"/>
      <c r="BI73" s="1313"/>
      <c r="BJ73" s="1313"/>
      <c r="BK73" s="1313"/>
      <c r="BL73" s="1313"/>
      <c r="BM73" s="1313"/>
      <c r="BN73" s="1313"/>
      <c r="BO73" s="1313"/>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395"/>
      <c r="G74" s="1318"/>
      <c r="H74" s="1318"/>
      <c r="I74" s="1318"/>
      <c r="J74" s="1318"/>
      <c r="K74" s="1314"/>
      <c r="L74" s="1314"/>
      <c r="M74" s="1314"/>
      <c r="N74" s="1314"/>
      <c r="AM74" s="404"/>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5"/>
      <c r="G75" s="1318"/>
      <c r="H75" s="1318"/>
      <c r="I75" s="1316"/>
      <c r="J75" s="1316"/>
      <c r="K75" s="1317"/>
      <c r="L75" s="1317"/>
      <c r="M75" s="1317"/>
      <c r="N75" s="1317"/>
      <c r="AM75" s="404"/>
      <c r="AN75" s="1313"/>
      <c r="AO75" s="1313"/>
      <c r="AP75" s="1313"/>
      <c r="AQ75" s="1313"/>
      <c r="AR75" s="1313"/>
      <c r="AS75" s="1313"/>
      <c r="AT75" s="1313"/>
      <c r="AU75" s="1313"/>
      <c r="AV75" s="1313"/>
      <c r="AW75" s="1313"/>
      <c r="AX75" s="1313"/>
      <c r="AY75" s="1313"/>
      <c r="AZ75" s="1313"/>
      <c r="BA75" s="1313"/>
      <c r="BB75" s="1313" t="s">
        <v>616</v>
      </c>
      <c r="BC75" s="1313"/>
      <c r="BD75" s="1313"/>
      <c r="BE75" s="1313"/>
      <c r="BF75" s="1313"/>
      <c r="BG75" s="1313"/>
      <c r="BH75" s="1313"/>
      <c r="BI75" s="1313"/>
      <c r="BJ75" s="1313"/>
      <c r="BK75" s="1313"/>
      <c r="BL75" s="1313"/>
      <c r="BM75" s="1313"/>
      <c r="BN75" s="1313"/>
      <c r="BO75" s="1313"/>
      <c r="BP75" s="1310">
        <v>17.7</v>
      </c>
      <c r="BQ75" s="1310"/>
      <c r="BR75" s="1310"/>
      <c r="BS75" s="1310"/>
      <c r="BT75" s="1310"/>
      <c r="BU75" s="1310"/>
      <c r="BV75" s="1310"/>
      <c r="BW75" s="1310"/>
      <c r="BX75" s="1310">
        <v>14.9</v>
      </c>
      <c r="BY75" s="1310"/>
      <c r="BZ75" s="1310"/>
      <c r="CA75" s="1310"/>
      <c r="CB75" s="1310"/>
      <c r="CC75" s="1310"/>
      <c r="CD75" s="1310"/>
      <c r="CE75" s="1310"/>
      <c r="CF75" s="1310">
        <v>11.6</v>
      </c>
      <c r="CG75" s="1310"/>
      <c r="CH75" s="1310"/>
      <c r="CI75" s="1310"/>
      <c r="CJ75" s="1310"/>
      <c r="CK75" s="1310"/>
      <c r="CL75" s="1310"/>
      <c r="CM75" s="1310"/>
      <c r="CN75" s="1310">
        <v>8.5</v>
      </c>
      <c r="CO75" s="1310"/>
      <c r="CP75" s="1310"/>
      <c r="CQ75" s="1310"/>
      <c r="CR75" s="1310"/>
      <c r="CS75" s="1310"/>
      <c r="CT75" s="1310"/>
      <c r="CU75" s="1310"/>
      <c r="CV75" s="1310">
        <v>7</v>
      </c>
      <c r="CW75" s="1310"/>
      <c r="CX75" s="1310"/>
      <c r="CY75" s="1310"/>
      <c r="CZ75" s="1310"/>
      <c r="DA75" s="1310"/>
      <c r="DB75" s="1310"/>
      <c r="DC75" s="1310"/>
    </row>
    <row r="76" spans="2:107" x14ac:dyDescent="0.15">
      <c r="B76" s="395"/>
      <c r="G76" s="1318"/>
      <c r="H76" s="1318"/>
      <c r="I76" s="1316"/>
      <c r="J76" s="1316"/>
      <c r="K76" s="1317"/>
      <c r="L76" s="1317"/>
      <c r="M76" s="1317"/>
      <c r="N76" s="1317"/>
      <c r="AM76" s="404"/>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5"/>
      <c r="G77" s="1316"/>
      <c r="H77" s="1316"/>
      <c r="I77" s="1316"/>
      <c r="J77" s="1316"/>
      <c r="K77" s="1314"/>
      <c r="L77" s="1314"/>
      <c r="M77" s="1314"/>
      <c r="N77" s="1314"/>
      <c r="AN77" s="1315" t="s">
        <v>613</v>
      </c>
      <c r="AO77" s="1315"/>
      <c r="AP77" s="1315"/>
      <c r="AQ77" s="1315"/>
      <c r="AR77" s="1315"/>
      <c r="AS77" s="1315"/>
      <c r="AT77" s="1315"/>
      <c r="AU77" s="1315"/>
      <c r="AV77" s="1315"/>
      <c r="AW77" s="1315"/>
      <c r="AX77" s="1315"/>
      <c r="AY77" s="1315"/>
      <c r="AZ77" s="1315"/>
      <c r="BA77" s="1315"/>
      <c r="BB77" s="1313" t="s">
        <v>614</v>
      </c>
      <c r="BC77" s="1313"/>
      <c r="BD77" s="1313"/>
      <c r="BE77" s="1313"/>
      <c r="BF77" s="1313"/>
      <c r="BG77" s="1313"/>
      <c r="BH77" s="1313"/>
      <c r="BI77" s="1313"/>
      <c r="BJ77" s="1313"/>
      <c r="BK77" s="1313"/>
      <c r="BL77" s="1313"/>
      <c r="BM77" s="1313"/>
      <c r="BN77" s="1313"/>
      <c r="BO77" s="1313"/>
      <c r="BP77" s="1310">
        <v>0</v>
      </c>
      <c r="BQ77" s="1310"/>
      <c r="BR77" s="1310"/>
      <c r="BS77" s="1310"/>
      <c r="BT77" s="1310"/>
      <c r="BU77" s="1310"/>
      <c r="BV77" s="1310"/>
      <c r="BW77" s="1310"/>
      <c r="BX77" s="1310">
        <v>0</v>
      </c>
      <c r="BY77" s="1310"/>
      <c r="BZ77" s="1310"/>
      <c r="CA77" s="1310"/>
      <c r="CB77" s="1310"/>
      <c r="CC77" s="1310"/>
      <c r="CD77" s="1310"/>
      <c r="CE77" s="1310"/>
      <c r="CF77" s="1310">
        <v>0</v>
      </c>
      <c r="CG77" s="1310"/>
      <c r="CH77" s="1310"/>
      <c r="CI77" s="1310"/>
      <c r="CJ77" s="1310"/>
      <c r="CK77" s="1310"/>
      <c r="CL77" s="1310"/>
      <c r="CM77" s="1310"/>
      <c r="CN77" s="1310">
        <v>0</v>
      </c>
      <c r="CO77" s="1310"/>
      <c r="CP77" s="1310"/>
      <c r="CQ77" s="1310"/>
      <c r="CR77" s="1310"/>
      <c r="CS77" s="1310"/>
      <c r="CT77" s="1310"/>
      <c r="CU77" s="1310"/>
      <c r="CV77" s="1310">
        <v>0</v>
      </c>
      <c r="CW77" s="1310"/>
      <c r="CX77" s="1310"/>
      <c r="CY77" s="1310"/>
      <c r="CZ77" s="1310"/>
      <c r="DA77" s="1310"/>
      <c r="DB77" s="1310"/>
      <c r="DC77" s="1310"/>
    </row>
    <row r="78" spans="2:107" x14ac:dyDescent="0.15">
      <c r="B78" s="395"/>
      <c r="G78" s="1316"/>
      <c r="H78" s="1316"/>
      <c r="I78" s="1316"/>
      <c r="J78" s="1316"/>
      <c r="K78" s="1314"/>
      <c r="L78" s="1314"/>
      <c r="M78" s="1314"/>
      <c r="N78" s="1314"/>
      <c r="AN78" s="1315"/>
      <c r="AO78" s="1315"/>
      <c r="AP78" s="1315"/>
      <c r="AQ78" s="1315"/>
      <c r="AR78" s="1315"/>
      <c r="AS78" s="1315"/>
      <c r="AT78" s="1315"/>
      <c r="AU78" s="1315"/>
      <c r="AV78" s="1315"/>
      <c r="AW78" s="1315"/>
      <c r="AX78" s="1315"/>
      <c r="AY78" s="1315"/>
      <c r="AZ78" s="1315"/>
      <c r="BA78" s="1315"/>
      <c r="BB78" s="1313"/>
      <c r="BC78" s="1313"/>
      <c r="BD78" s="1313"/>
      <c r="BE78" s="1313"/>
      <c r="BF78" s="1313"/>
      <c r="BG78" s="1313"/>
      <c r="BH78" s="1313"/>
      <c r="BI78" s="1313"/>
      <c r="BJ78" s="1313"/>
      <c r="BK78" s="1313"/>
      <c r="BL78" s="1313"/>
      <c r="BM78" s="1313"/>
      <c r="BN78" s="1313"/>
      <c r="BO78" s="1313"/>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5"/>
      <c r="G79" s="1316"/>
      <c r="H79" s="1316"/>
      <c r="I79" s="1311"/>
      <c r="J79" s="1311"/>
      <c r="K79" s="1312"/>
      <c r="L79" s="1312"/>
      <c r="M79" s="1312"/>
      <c r="N79" s="1312"/>
      <c r="AN79" s="1315"/>
      <c r="AO79" s="1315"/>
      <c r="AP79" s="1315"/>
      <c r="AQ79" s="1315"/>
      <c r="AR79" s="1315"/>
      <c r="AS79" s="1315"/>
      <c r="AT79" s="1315"/>
      <c r="AU79" s="1315"/>
      <c r="AV79" s="1315"/>
      <c r="AW79" s="1315"/>
      <c r="AX79" s="1315"/>
      <c r="AY79" s="1315"/>
      <c r="AZ79" s="1315"/>
      <c r="BA79" s="1315"/>
      <c r="BB79" s="1313" t="s">
        <v>617</v>
      </c>
      <c r="BC79" s="1313"/>
      <c r="BD79" s="1313"/>
      <c r="BE79" s="1313"/>
      <c r="BF79" s="1313"/>
      <c r="BG79" s="1313"/>
      <c r="BH79" s="1313"/>
      <c r="BI79" s="1313"/>
      <c r="BJ79" s="1313"/>
      <c r="BK79" s="1313"/>
      <c r="BL79" s="1313"/>
      <c r="BM79" s="1313"/>
      <c r="BN79" s="1313"/>
      <c r="BO79" s="1313"/>
      <c r="BP79" s="1310">
        <v>7.2</v>
      </c>
      <c r="BQ79" s="1310"/>
      <c r="BR79" s="1310"/>
      <c r="BS79" s="1310"/>
      <c r="BT79" s="1310"/>
      <c r="BU79" s="1310"/>
      <c r="BV79" s="1310"/>
      <c r="BW79" s="1310"/>
      <c r="BX79" s="1310">
        <v>7.4</v>
      </c>
      <c r="BY79" s="1310"/>
      <c r="BZ79" s="1310"/>
      <c r="CA79" s="1310"/>
      <c r="CB79" s="1310"/>
      <c r="CC79" s="1310"/>
      <c r="CD79" s="1310"/>
      <c r="CE79" s="1310"/>
      <c r="CF79" s="1310">
        <v>7.1</v>
      </c>
      <c r="CG79" s="1310"/>
      <c r="CH79" s="1310"/>
      <c r="CI79" s="1310"/>
      <c r="CJ79" s="1310"/>
      <c r="CK79" s="1310"/>
      <c r="CL79" s="1310"/>
      <c r="CM79" s="1310"/>
      <c r="CN79" s="1310">
        <v>7.1</v>
      </c>
      <c r="CO79" s="1310"/>
      <c r="CP79" s="1310"/>
      <c r="CQ79" s="1310"/>
      <c r="CR79" s="1310"/>
      <c r="CS79" s="1310"/>
      <c r="CT79" s="1310"/>
      <c r="CU79" s="1310"/>
      <c r="CV79" s="1310">
        <v>7.3</v>
      </c>
      <c r="CW79" s="1310"/>
      <c r="CX79" s="1310"/>
      <c r="CY79" s="1310"/>
      <c r="CZ79" s="1310"/>
      <c r="DA79" s="1310"/>
      <c r="DB79" s="1310"/>
      <c r="DC79" s="1310"/>
    </row>
    <row r="80" spans="2:107" x14ac:dyDescent="0.15">
      <c r="B80" s="395"/>
      <c r="G80" s="1316"/>
      <c r="H80" s="1316"/>
      <c r="I80" s="1311"/>
      <c r="J80" s="1311"/>
      <c r="K80" s="1312"/>
      <c r="L80" s="1312"/>
      <c r="M80" s="1312"/>
      <c r="N80" s="1312"/>
      <c r="AN80" s="1315"/>
      <c r="AO80" s="1315"/>
      <c r="AP80" s="1315"/>
      <c r="AQ80" s="1315"/>
      <c r="AR80" s="1315"/>
      <c r="AS80" s="1315"/>
      <c r="AT80" s="1315"/>
      <c r="AU80" s="1315"/>
      <c r="AV80" s="1315"/>
      <c r="AW80" s="1315"/>
      <c r="AX80" s="1315"/>
      <c r="AY80" s="1315"/>
      <c r="AZ80" s="1315"/>
      <c r="BA80" s="1315"/>
      <c r="BB80" s="1313"/>
      <c r="BC80" s="1313"/>
      <c r="BD80" s="1313"/>
      <c r="BE80" s="1313"/>
      <c r="BF80" s="1313"/>
      <c r="BG80" s="1313"/>
      <c r="BH80" s="1313"/>
      <c r="BI80" s="1313"/>
      <c r="BJ80" s="1313"/>
      <c r="BK80" s="1313"/>
      <c r="BL80" s="1313"/>
      <c r="BM80" s="1313"/>
      <c r="BN80" s="1313"/>
      <c r="BO80" s="1313"/>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l4rSE7TQ16oPWySmnFkve3ZsWrl2NHFPSlQ3q1SF6ZyB8rIFTyYFE6jfdO0V+puf8o5sGy5CLgrNFNXet0nA5w==" saltValue="l6dn6680mC6pmir3CyQ42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tint="0.59999389629810485"/>
    <pageSetUpPr fitToPage="1"/>
  </sheetPr>
  <dimension ref="A1:DR125"/>
  <sheetViews>
    <sheetView showGridLines="0" zoomScale="85" zoomScaleNormal="85" zoomScaleSheetLayoutView="70" workbookViewId="0">
      <selection activeCell="C61" sqref="C61:E61"/>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618</v>
      </c>
    </row>
  </sheetData>
  <sheetProtection algorithmName="SHA-512" hashValue="VkKlnRp70vttyMP+CEMSpdhzXa8sy6cY+AiALjqpGvLxbnycRZixO9nVst4AAlYvSW2qMLP6r07DGRDFvT7OkA==" saltValue="P1jS6tQURAxxYshm0kUB8Q=="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tint="0.59999389629810485"/>
    <pageSetUpPr fitToPage="1"/>
  </sheetPr>
  <dimension ref="A1:DR125"/>
  <sheetViews>
    <sheetView showGridLines="0" zoomScale="85" zoomScaleNormal="85" zoomScaleSheetLayoutView="55" workbookViewId="0">
      <selection activeCell="C61" sqref="C61:E61"/>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619</v>
      </c>
    </row>
  </sheetData>
  <sheetProtection algorithmName="SHA-512" hashValue="vMq2jJvnC1BEsk7dvh3MdMmb64ajUSstEA1Me0F7K1Tedj0GJtRNlh5akUgbCWTU4dJQudluqv6TcQS/yQTRRQ==" saltValue="IQ7TV83iifE6wJiBRsAxzg=="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565</v>
      </c>
      <c r="G2" s="157"/>
      <c r="H2" s="158"/>
    </row>
    <row r="3" spans="1:8" x14ac:dyDescent="0.15">
      <c r="A3" s="154" t="s">
        <v>558</v>
      </c>
      <c r="B3" s="159"/>
      <c r="C3" s="160"/>
      <c r="D3" s="161">
        <v>55456</v>
      </c>
      <c r="E3" s="162"/>
      <c r="F3" s="163">
        <v>245039</v>
      </c>
      <c r="G3" s="164"/>
      <c r="H3" s="165"/>
    </row>
    <row r="4" spans="1:8" x14ac:dyDescent="0.15">
      <c r="A4" s="166"/>
      <c r="B4" s="167"/>
      <c r="C4" s="168"/>
      <c r="D4" s="169">
        <v>53450</v>
      </c>
      <c r="E4" s="170"/>
      <c r="F4" s="171">
        <v>108922</v>
      </c>
      <c r="G4" s="172"/>
      <c r="H4" s="173"/>
    </row>
    <row r="5" spans="1:8" x14ac:dyDescent="0.15">
      <c r="A5" s="154" t="s">
        <v>560</v>
      </c>
      <c r="B5" s="159"/>
      <c r="C5" s="160"/>
      <c r="D5" s="161">
        <v>80490</v>
      </c>
      <c r="E5" s="162"/>
      <c r="F5" s="163">
        <v>291945</v>
      </c>
      <c r="G5" s="164"/>
      <c r="H5" s="165"/>
    </row>
    <row r="6" spans="1:8" x14ac:dyDescent="0.15">
      <c r="A6" s="166"/>
      <c r="B6" s="167"/>
      <c r="C6" s="168"/>
      <c r="D6" s="169">
        <v>68386</v>
      </c>
      <c r="E6" s="170"/>
      <c r="F6" s="171">
        <v>127651</v>
      </c>
      <c r="G6" s="172"/>
      <c r="H6" s="173"/>
    </row>
    <row r="7" spans="1:8" x14ac:dyDescent="0.15">
      <c r="A7" s="154" t="s">
        <v>561</v>
      </c>
      <c r="B7" s="159"/>
      <c r="C7" s="160"/>
      <c r="D7" s="161">
        <v>194811</v>
      </c>
      <c r="E7" s="162"/>
      <c r="F7" s="163">
        <v>291173</v>
      </c>
      <c r="G7" s="164"/>
      <c r="H7" s="165"/>
    </row>
    <row r="8" spans="1:8" x14ac:dyDescent="0.15">
      <c r="A8" s="166"/>
      <c r="B8" s="167"/>
      <c r="C8" s="168"/>
      <c r="D8" s="169">
        <v>129488</v>
      </c>
      <c r="E8" s="170"/>
      <c r="F8" s="171">
        <v>119071</v>
      </c>
      <c r="G8" s="172"/>
      <c r="H8" s="173"/>
    </row>
    <row r="9" spans="1:8" x14ac:dyDescent="0.15">
      <c r="A9" s="154" t="s">
        <v>562</v>
      </c>
      <c r="B9" s="159"/>
      <c r="C9" s="160"/>
      <c r="D9" s="161">
        <v>140670</v>
      </c>
      <c r="E9" s="162"/>
      <c r="F9" s="163">
        <v>271581</v>
      </c>
      <c r="G9" s="164"/>
      <c r="H9" s="165"/>
    </row>
    <row r="10" spans="1:8" x14ac:dyDescent="0.15">
      <c r="A10" s="166"/>
      <c r="B10" s="167"/>
      <c r="C10" s="168"/>
      <c r="D10" s="169">
        <v>129201</v>
      </c>
      <c r="E10" s="170"/>
      <c r="F10" s="171">
        <v>117844</v>
      </c>
      <c r="G10" s="172"/>
      <c r="H10" s="173"/>
    </row>
    <row r="11" spans="1:8" x14ac:dyDescent="0.15">
      <c r="A11" s="154" t="s">
        <v>563</v>
      </c>
      <c r="B11" s="159"/>
      <c r="C11" s="160"/>
      <c r="D11" s="161">
        <v>98770</v>
      </c>
      <c r="E11" s="162"/>
      <c r="F11" s="163">
        <v>268375</v>
      </c>
      <c r="G11" s="164"/>
      <c r="H11" s="165"/>
    </row>
    <row r="12" spans="1:8" x14ac:dyDescent="0.15">
      <c r="A12" s="166"/>
      <c r="B12" s="167"/>
      <c r="C12" s="174"/>
      <c r="D12" s="169">
        <v>94380</v>
      </c>
      <c r="E12" s="170"/>
      <c r="F12" s="171">
        <v>119602</v>
      </c>
      <c r="G12" s="172"/>
      <c r="H12" s="173"/>
    </row>
    <row r="13" spans="1:8" x14ac:dyDescent="0.15">
      <c r="A13" s="154"/>
      <c r="B13" s="159"/>
      <c r="C13" s="175"/>
      <c r="D13" s="176">
        <v>114039</v>
      </c>
      <c r="E13" s="177"/>
      <c r="F13" s="178">
        <v>273623</v>
      </c>
      <c r="G13" s="179"/>
      <c r="H13" s="165"/>
    </row>
    <row r="14" spans="1:8" x14ac:dyDescent="0.15">
      <c r="A14" s="166"/>
      <c r="B14" s="167"/>
      <c r="C14" s="168"/>
      <c r="D14" s="169">
        <v>94981</v>
      </c>
      <c r="E14" s="170"/>
      <c r="F14" s="171">
        <v>118618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6.76</v>
      </c>
      <c r="C19" s="180">
        <f>ROUND(VALUE(SUBSTITUTE(実質収支比率等に係る経年分析!G$48,"▲","-")),2)</f>
        <v>10.41</v>
      </c>
      <c r="D19" s="180">
        <f>ROUND(VALUE(SUBSTITUTE(実質収支比率等に係る経年分析!H$48,"▲","-")),2)</f>
        <v>12.11</v>
      </c>
      <c r="E19" s="180">
        <f>ROUND(VALUE(SUBSTITUTE(実質収支比率等に係る経年分析!I$48,"▲","-")),2)</f>
        <v>11.14</v>
      </c>
      <c r="F19" s="180">
        <f>ROUND(VALUE(SUBSTITUTE(実質収支比率等に係る経年分析!J$48,"▲","-")),2)</f>
        <v>13.59</v>
      </c>
    </row>
    <row r="20" spans="1:11" x14ac:dyDescent="0.15">
      <c r="A20" s="180" t="s">
        <v>55</v>
      </c>
      <c r="B20" s="180">
        <f>ROUND(VALUE(SUBSTITUTE(実質収支比率等に係る経年分析!F$47,"▲","-")),2)</f>
        <v>68.38</v>
      </c>
      <c r="C20" s="180">
        <f>ROUND(VALUE(SUBSTITUTE(実質収支比率等に係る経年分析!G$47,"▲","-")),2)</f>
        <v>74.83</v>
      </c>
      <c r="D20" s="180">
        <f>ROUND(VALUE(SUBSTITUTE(実質収支比率等に係る経年分析!H$47,"▲","-")),2)</f>
        <v>73.510000000000005</v>
      </c>
      <c r="E20" s="180">
        <f>ROUND(VALUE(SUBSTITUTE(実質収支比率等に係る経年分析!I$47,"▲","-")),2)</f>
        <v>75.44</v>
      </c>
      <c r="F20" s="180">
        <f>ROUND(VALUE(SUBSTITUTE(実質収支比率等に係る経年分析!J$47,"▲","-")),2)</f>
        <v>75.540000000000006</v>
      </c>
    </row>
    <row r="21" spans="1:11" x14ac:dyDescent="0.15">
      <c r="A21" s="180" t="s">
        <v>56</v>
      </c>
      <c r="B21" s="180">
        <f>IF(ISNUMBER(VALUE(SUBSTITUTE(実質収支比率等に係る経年分析!F$49,"▲","-"))),ROUND(VALUE(SUBSTITUTE(実質収支比率等に係る経年分析!F$49,"▲","-")),2),NA())</f>
        <v>8.19</v>
      </c>
      <c r="C21" s="180">
        <f>IF(ISNUMBER(VALUE(SUBSTITUTE(実質収支比率等に係る経年分析!G$49,"▲","-"))),ROUND(VALUE(SUBSTITUTE(実質収支比率等に係る経年分析!G$49,"▲","-")),2),NA())</f>
        <v>8.15</v>
      </c>
      <c r="D21" s="180">
        <f>IF(ISNUMBER(VALUE(SUBSTITUTE(実質収支比率等に係る経年分析!H$49,"▲","-"))),ROUND(VALUE(SUBSTITUTE(実質収支比率等に係る経年分析!H$49,"▲","-")),2),NA())</f>
        <v>-0.94</v>
      </c>
      <c r="E21" s="180">
        <f>IF(ISNUMBER(VALUE(SUBSTITUTE(実質収支比率等に係る経年分析!I$49,"▲","-"))),ROUND(VALUE(SUBSTITUTE(実質収支比率等に係る経年分析!I$49,"▲","-")),2),NA())</f>
        <v>-1.61</v>
      </c>
      <c r="F21" s="180">
        <f>IF(ISNUMBER(VALUE(SUBSTITUTE(実質収支比率等に係る経年分析!J$49,"▲","-"))),ROUND(VALUE(SUBSTITUTE(実質収支比率等に係る経年分析!J$49,"▲","-")),2),NA())</f>
        <v>2.4500000000000002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簡易水道特別会計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後期高齢者医療保険特別会計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1.65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2.1800000000000002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0.08</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0.01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0.34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0.41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1.35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1.57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6.75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10.41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11.13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13.54</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375</v>
      </c>
      <c r="E42" s="182"/>
      <c r="F42" s="182"/>
      <c r="G42" s="182">
        <f>'実質公債費比率（分子）の構造'!L$52</f>
        <v>350</v>
      </c>
      <c r="H42" s="182"/>
      <c r="I42" s="182"/>
      <c r="J42" s="182">
        <f>'実質公債費比率（分子）の構造'!M$52</f>
        <v>319</v>
      </c>
      <c r="K42" s="182"/>
      <c r="L42" s="182"/>
      <c r="M42" s="182">
        <f>'実質公債費比率（分子）の構造'!N$52</f>
        <v>296</v>
      </c>
      <c r="N42" s="182"/>
      <c r="O42" s="182"/>
      <c r="P42" s="182">
        <f>'実質公債費比率（分子）の構造'!O$52</f>
        <v>289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120</v>
      </c>
      <c r="C45" s="182"/>
      <c r="D45" s="182"/>
      <c r="E45" s="182">
        <f>'実質公債費比率（分子）の構造'!L$49</f>
        <v>136</v>
      </c>
      <c r="F45" s="182"/>
      <c r="G45" s="182"/>
      <c r="H45" s="182">
        <f>'実質公債費比率（分子）の構造'!M$49</f>
        <v>139</v>
      </c>
      <c r="I45" s="182"/>
      <c r="J45" s="182"/>
      <c r="K45" s="182">
        <f>'実質公債費比率（分子）の構造'!N$49</f>
        <v>127</v>
      </c>
      <c r="L45" s="182"/>
      <c r="M45" s="182"/>
      <c r="N45" s="182">
        <f>'実質公債費比率（分子）の構造'!O$49</f>
        <v>129</v>
      </c>
      <c r="O45" s="182"/>
      <c r="P45" s="182"/>
    </row>
    <row r="46" spans="1:16" x14ac:dyDescent="0.15">
      <c r="A46" s="182" t="s">
        <v>67</v>
      </c>
      <c r="B46" s="182">
        <f>'実質公債費比率（分子）の構造'!K$48</f>
        <v>125</v>
      </c>
      <c r="C46" s="182"/>
      <c r="D46" s="182"/>
      <c r="E46" s="182">
        <f>'実質公債費比率（分子）の構造'!L$48</f>
        <v>121</v>
      </c>
      <c r="F46" s="182"/>
      <c r="G46" s="182"/>
      <c r="H46" s="182">
        <f>'実質公債費比率（分子）の構造'!M$48</f>
        <v>109</v>
      </c>
      <c r="I46" s="182"/>
      <c r="J46" s="182"/>
      <c r="K46" s="182">
        <f>'実質公債費比率（分子）の構造'!N$48</f>
        <v>99</v>
      </c>
      <c r="L46" s="182"/>
      <c r="M46" s="182"/>
      <c r="N46" s="182">
        <f>'実質公債費比率（分子）の構造'!O$48</f>
        <v>95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419</v>
      </c>
      <c r="C49" s="182"/>
      <c r="D49" s="182"/>
      <c r="E49" s="182">
        <f>'実質公債費比率（分子）の構造'!L$45</f>
        <v>283</v>
      </c>
      <c r="F49" s="182"/>
      <c r="G49" s="182"/>
      <c r="H49" s="182">
        <f>'実質公債費比率（分子）の構造'!M$45</f>
        <v>236</v>
      </c>
      <c r="I49" s="182"/>
      <c r="J49" s="182"/>
      <c r="K49" s="182">
        <f>'実質公債費比率（分子）の構造'!N$45</f>
        <v>181</v>
      </c>
      <c r="L49" s="182"/>
      <c r="M49" s="182"/>
      <c r="N49" s="182">
        <f>'実質公債費比率（分子）の構造'!O$45</f>
        <v>172</v>
      </c>
      <c r="O49" s="182"/>
      <c r="P49" s="182"/>
    </row>
    <row r="50" spans="1:16" x14ac:dyDescent="0.15">
      <c r="A50" s="182" t="s">
        <v>71</v>
      </c>
      <c r="B50" s="182" t="e">
        <f>NA()</f>
        <v>#N/A</v>
      </c>
      <c r="C50" s="182">
        <f>IF(ISNUMBER('実質公債費比率（分子）の構造'!K$53),'実質公債費比率（分子）の構造'!K$53,NA())</f>
        <v>289</v>
      </c>
      <c r="D50" s="182" t="e">
        <f>NA()</f>
        <v>#N/A</v>
      </c>
      <c r="E50" s="182" t="e">
        <f>NA()</f>
        <v>#N/A</v>
      </c>
      <c r="F50" s="182">
        <f>IF(ISNUMBER('実質公債費比率（分子）の構造'!L$53),'実質公債費比率（分子）の構造'!L$53,NA())</f>
        <v>190</v>
      </c>
      <c r="G50" s="182" t="e">
        <f>NA()</f>
        <v>#N/A</v>
      </c>
      <c r="H50" s="182" t="e">
        <f>NA()</f>
        <v>#N/A</v>
      </c>
      <c r="I50" s="182">
        <f>IF(ISNUMBER('実質公債費比率（分子）の構造'!M$53),'実質公債費比率（分子）の構造'!M$53,NA())</f>
        <v>165</v>
      </c>
      <c r="J50" s="182" t="e">
        <f>NA()</f>
        <v>#N/A</v>
      </c>
      <c r="K50" s="182" t="e">
        <f>NA()</f>
        <v>#N/A</v>
      </c>
      <c r="L50" s="182">
        <f>IF(ISNUMBER('実質公債費比率（分子）の構造'!N$53),'実質公債費比率（分子）の構造'!N$53,NA())</f>
        <v>111</v>
      </c>
      <c r="M50" s="182" t="e">
        <f>NA()</f>
        <v>#N/A</v>
      </c>
      <c r="N50" s="182" t="e">
        <f>NA()</f>
        <v>#N/A</v>
      </c>
      <c r="O50" s="182">
        <f>IF(ISNUMBER('実質公債費比率（分子）の構造'!O$53),'実質公債費比率（分子）の構造'!O$53,NA())</f>
        <v>107</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3315</v>
      </c>
      <c r="E56" s="181"/>
      <c r="F56" s="181"/>
      <c r="G56" s="181">
        <f>'将来負担比率（分子）の構造'!J$52</f>
        <v>3404</v>
      </c>
      <c r="H56" s="181"/>
      <c r="I56" s="181"/>
      <c r="J56" s="181">
        <f>'将来負担比率（分子）の構造'!K$52</f>
        <v>3638</v>
      </c>
      <c r="K56" s="181"/>
      <c r="L56" s="181"/>
      <c r="M56" s="181">
        <f>'将来負担比率（分子）の構造'!L$52</f>
        <v>3702</v>
      </c>
      <c r="N56" s="181"/>
      <c r="O56" s="181"/>
      <c r="P56" s="181">
        <f>'将来負担比率（分子）の構造'!M$52</f>
        <v>3830</v>
      </c>
    </row>
    <row r="57" spans="1:16" x14ac:dyDescent="0.15">
      <c r="A57" s="181" t="s">
        <v>42</v>
      </c>
      <c r="B57" s="181"/>
      <c r="C57" s="181"/>
      <c r="D57" s="181">
        <f>'将来負担比率（分子）の構造'!I$51</f>
        <v>66</v>
      </c>
      <c r="E57" s="181"/>
      <c r="F57" s="181"/>
      <c r="G57" s="181">
        <f>'将来負担比率（分子）の構造'!J$51</f>
        <v>52</v>
      </c>
      <c r="H57" s="181"/>
      <c r="I57" s="181"/>
      <c r="J57" s="181">
        <f>'将来負担比率（分子）の構造'!K$51</f>
        <v>38</v>
      </c>
      <c r="K57" s="181"/>
      <c r="L57" s="181"/>
      <c r="M57" s="181">
        <f>'将来負担比率（分子）の構造'!L$51</f>
        <v>28</v>
      </c>
      <c r="N57" s="181"/>
      <c r="O57" s="181"/>
      <c r="P57" s="181">
        <f>'将来負担比率（分子）の構造'!M$51</f>
        <v>19</v>
      </c>
    </row>
    <row r="58" spans="1:16" x14ac:dyDescent="0.15">
      <c r="A58" s="181" t="s">
        <v>41</v>
      </c>
      <c r="B58" s="181"/>
      <c r="C58" s="181"/>
      <c r="D58" s="181">
        <f>'将来負担比率（分子）の構造'!I$50</f>
        <v>1583</v>
      </c>
      <c r="E58" s="181"/>
      <c r="F58" s="181"/>
      <c r="G58" s="181">
        <f>'将来負担比率（分子）の構造'!J$50</f>
        <v>1771</v>
      </c>
      <c r="H58" s="181"/>
      <c r="I58" s="181"/>
      <c r="J58" s="181">
        <f>'将来負担比率（分子）の構造'!K$50</f>
        <v>2253</v>
      </c>
      <c r="K58" s="181"/>
      <c r="L58" s="181"/>
      <c r="M58" s="181">
        <f>'将来負担比率（分子）の構造'!L$50</f>
        <v>2414</v>
      </c>
      <c r="N58" s="181"/>
      <c r="O58" s="181"/>
      <c r="P58" s="181">
        <f>'将来負担比率（分子）の構造'!M$50</f>
        <v>2443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337</v>
      </c>
      <c r="C62" s="181"/>
      <c r="D62" s="181"/>
      <c r="E62" s="181">
        <f>'将来負担比率（分子）の構造'!J$45</f>
        <v>302</v>
      </c>
      <c r="F62" s="181"/>
      <c r="G62" s="181"/>
      <c r="H62" s="181">
        <f>'将来負担比率（分子）の構造'!K$45</f>
        <v>319</v>
      </c>
      <c r="I62" s="181"/>
      <c r="J62" s="181"/>
      <c r="K62" s="181">
        <f>'将来負担比率（分子）の構造'!L$45</f>
        <v>287</v>
      </c>
      <c r="L62" s="181"/>
      <c r="M62" s="181"/>
      <c r="N62" s="181">
        <f>'将来負担比率（分子）の構造'!M$45</f>
        <v>288</v>
      </c>
      <c r="O62" s="181"/>
      <c r="P62" s="181"/>
    </row>
    <row r="63" spans="1:16" x14ac:dyDescent="0.15">
      <c r="A63" s="181" t="s">
        <v>34</v>
      </c>
      <c r="B63" s="181">
        <f>'将来負担比率（分子）の構造'!I$44</f>
        <v>252</v>
      </c>
      <c r="C63" s="181"/>
      <c r="D63" s="181"/>
      <c r="E63" s="181">
        <f>'将来負担比率（分子）の構造'!J$44</f>
        <v>217</v>
      </c>
      <c r="F63" s="181"/>
      <c r="G63" s="181"/>
      <c r="H63" s="181">
        <f>'将来負担比率（分子）の構造'!K$44</f>
        <v>187</v>
      </c>
      <c r="I63" s="181"/>
      <c r="J63" s="181"/>
      <c r="K63" s="181">
        <f>'将来負担比率（分子）の構造'!L$44</f>
        <v>159</v>
      </c>
      <c r="L63" s="181"/>
      <c r="M63" s="181"/>
      <c r="N63" s="181">
        <f>'将来負担比率（分子）の構造'!M$44</f>
        <v>130</v>
      </c>
      <c r="O63" s="181"/>
      <c r="P63" s="181"/>
    </row>
    <row r="64" spans="1:16" x14ac:dyDescent="0.15">
      <c r="A64" s="181" t="s">
        <v>33</v>
      </c>
      <c r="B64" s="181">
        <f>'将来負担比率（分子）の構造'!I$43</f>
        <v>1974</v>
      </c>
      <c r="C64" s="181"/>
      <c r="D64" s="181"/>
      <c r="E64" s="181">
        <f>'将来負担比率（分子）の構造'!J$43</f>
        <v>1831</v>
      </c>
      <c r="F64" s="181"/>
      <c r="G64" s="181"/>
      <c r="H64" s="181">
        <f>'将来負担比率（分子）の構造'!K$43</f>
        <v>1857</v>
      </c>
      <c r="I64" s="181"/>
      <c r="J64" s="181"/>
      <c r="K64" s="181">
        <f>'将来負担比率（分子）の構造'!L$43</f>
        <v>1877</v>
      </c>
      <c r="L64" s="181"/>
      <c r="M64" s="181"/>
      <c r="N64" s="181">
        <f>'将来負担比率（分子）の構造'!M$43</f>
        <v>1759</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1982</v>
      </c>
      <c r="C66" s="181"/>
      <c r="D66" s="181"/>
      <c r="E66" s="181">
        <f>'将来負担比率（分子）の構造'!J$41</f>
        <v>2145</v>
      </c>
      <c r="F66" s="181"/>
      <c r="G66" s="181"/>
      <c r="H66" s="181">
        <f>'将来負担比率（分子）の構造'!K$41</f>
        <v>2525</v>
      </c>
      <c r="I66" s="181"/>
      <c r="J66" s="181"/>
      <c r="K66" s="181">
        <f>'将来負担比率（分子）の構造'!L$41</f>
        <v>2853</v>
      </c>
      <c r="L66" s="181"/>
      <c r="M66" s="181"/>
      <c r="N66" s="181">
        <f>'将来負担比率（分子）の構造'!M$41</f>
        <v>2894</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1572</v>
      </c>
      <c r="C72" s="185">
        <f>基金残高に係る経年分析!G55</f>
        <v>1566</v>
      </c>
      <c r="D72" s="185">
        <f>基金残高に係る経年分析!H55</f>
        <v>1566</v>
      </c>
    </row>
    <row r="73" spans="1:16" x14ac:dyDescent="0.15">
      <c r="A73" s="184" t="s">
        <v>78</v>
      </c>
      <c r="B73" s="185">
        <f>基金残高に係る経年分析!F56</f>
        <v>236</v>
      </c>
      <c r="C73" s="185">
        <f>基金残高に係る経年分析!G56</f>
        <v>236</v>
      </c>
      <c r="D73" s="185">
        <f>基金残高に係る経年分析!H56</f>
        <v>236</v>
      </c>
    </row>
    <row r="74" spans="1:16" x14ac:dyDescent="0.15">
      <c r="A74" s="184" t="s">
        <v>79</v>
      </c>
      <c r="B74" s="185">
        <f>基金残高に係る経年分析!F57</f>
        <v>303</v>
      </c>
      <c r="C74" s="185">
        <f>基金残高に係る経年分析!G57</f>
        <v>445</v>
      </c>
      <c r="D74" s="185">
        <f>基金残高に係る経年分析!H57</f>
        <v>460</v>
      </c>
    </row>
  </sheetData>
  <sheetProtection algorithmName="SHA-512" hashValue="F8F2/310QpYH6A/d65fcl3Kvdz8/8C/df6u4/KKNL3XT27qEophBpeOJ9NtaNEZ2l/nY1MYjFTDB3yILkEP1bw==" saltValue="XwOWGYxbcHlyXo3msbJqT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211</v>
      </c>
      <c r="DI1" s="660"/>
      <c r="DJ1" s="660"/>
      <c r="DK1" s="660"/>
      <c r="DL1" s="660"/>
      <c r="DM1" s="660"/>
      <c r="DN1" s="661"/>
      <c r="DO1" s="226"/>
      <c r="DP1" s="659" t="s">
        <v>212</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214</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215</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216</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217</v>
      </c>
      <c r="S4" s="663"/>
      <c r="T4" s="663"/>
      <c r="U4" s="663"/>
      <c r="V4" s="663"/>
      <c r="W4" s="663"/>
      <c r="X4" s="663"/>
      <c r="Y4" s="664"/>
      <c r="Z4" s="662" t="s">
        <v>218</v>
      </c>
      <c r="AA4" s="663"/>
      <c r="AB4" s="663"/>
      <c r="AC4" s="664"/>
      <c r="AD4" s="662" t="s">
        <v>219</v>
      </c>
      <c r="AE4" s="663"/>
      <c r="AF4" s="663"/>
      <c r="AG4" s="663"/>
      <c r="AH4" s="663"/>
      <c r="AI4" s="663"/>
      <c r="AJ4" s="663"/>
      <c r="AK4" s="664"/>
      <c r="AL4" s="662" t="s">
        <v>218</v>
      </c>
      <c r="AM4" s="663"/>
      <c r="AN4" s="663"/>
      <c r="AO4" s="664"/>
      <c r="AP4" s="668" t="s">
        <v>220</v>
      </c>
      <c r="AQ4" s="668"/>
      <c r="AR4" s="668"/>
      <c r="AS4" s="668"/>
      <c r="AT4" s="668"/>
      <c r="AU4" s="668"/>
      <c r="AV4" s="668"/>
      <c r="AW4" s="668"/>
      <c r="AX4" s="668"/>
      <c r="AY4" s="668"/>
      <c r="AZ4" s="668"/>
      <c r="BA4" s="668"/>
      <c r="BB4" s="668"/>
      <c r="BC4" s="668"/>
      <c r="BD4" s="668"/>
      <c r="BE4" s="668"/>
      <c r="BF4" s="668"/>
      <c r="BG4" s="668" t="s">
        <v>221</v>
      </c>
      <c r="BH4" s="668"/>
      <c r="BI4" s="668"/>
      <c r="BJ4" s="668"/>
      <c r="BK4" s="668"/>
      <c r="BL4" s="668"/>
      <c r="BM4" s="668"/>
      <c r="BN4" s="668"/>
      <c r="BO4" s="668" t="s">
        <v>218</v>
      </c>
      <c r="BP4" s="668"/>
      <c r="BQ4" s="668"/>
      <c r="BR4" s="668"/>
      <c r="BS4" s="668" t="s">
        <v>222</v>
      </c>
      <c r="BT4" s="668"/>
      <c r="BU4" s="668"/>
      <c r="BV4" s="668"/>
      <c r="BW4" s="668"/>
      <c r="BX4" s="668"/>
      <c r="BY4" s="668"/>
      <c r="BZ4" s="668"/>
      <c r="CA4" s="668"/>
      <c r="CB4" s="668"/>
      <c r="CD4" s="665" t="s">
        <v>223</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224</v>
      </c>
      <c r="C5" s="670"/>
      <c r="D5" s="670"/>
      <c r="E5" s="670"/>
      <c r="F5" s="670"/>
      <c r="G5" s="670"/>
      <c r="H5" s="670"/>
      <c r="I5" s="670"/>
      <c r="J5" s="670"/>
      <c r="K5" s="670"/>
      <c r="L5" s="670"/>
      <c r="M5" s="670"/>
      <c r="N5" s="670"/>
      <c r="O5" s="670"/>
      <c r="P5" s="670"/>
      <c r="Q5" s="671"/>
      <c r="R5" s="672">
        <v>345613</v>
      </c>
      <c r="S5" s="673"/>
      <c r="T5" s="673"/>
      <c r="U5" s="673"/>
      <c r="V5" s="673"/>
      <c r="W5" s="673"/>
      <c r="X5" s="673"/>
      <c r="Y5" s="674"/>
      <c r="Z5" s="675">
        <v>9.6999999999999993</v>
      </c>
      <c r="AA5" s="675"/>
      <c r="AB5" s="675"/>
      <c r="AC5" s="675"/>
      <c r="AD5" s="676">
        <v>345613</v>
      </c>
      <c r="AE5" s="676"/>
      <c r="AF5" s="676"/>
      <c r="AG5" s="676"/>
      <c r="AH5" s="676"/>
      <c r="AI5" s="676"/>
      <c r="AJ5" s="676"/>
      <c r="AK5" s="676"/>
      <c r="AL5" s="677">
        <v>17</v>
      </c>
      <c r="AM5" s="678"/>
      <c r="AN5" s="678"/>
      <c r="AO5" s="679"/>
      <c r="AP5" s="669" t="s">
        <v>225</v>
      </c>
      <c r="AQ5" s="670"/>
      <c r="AR5" s="670"/>
      <c r="AS5" s="670"/>
      <c r="AT5" s="670"/>
      <c r="AU5" s="670"/>
      <c r="AV5" s="670"/>
      <c r="AW5" s="670"/>
      <c r="AX5" s="670"/>
      <c r="AY5" s="670"/>
      <c r="AZ5" s="670"/>
      <c r="BA5" s="670"/>
      <c r="BB5" s="670"/>
      <c r="BC5" s="670"/>
      <c r="BD5" s="670"/>
      <c r="BE5" s="670"/>
      <c r="BF5" s="671"/>
      <c r="BG5" s="683">
        <v>345613</v>
      </c>
      <c r="BH5" s="684"/>
      <c r="BI5" s="684"/>
      <c r="BJ5" s="684"/>
      <c r="BK5" s="684"/>
      <c r="BL5" s="684"/>
      <c r="BM5" s="684"/>
      <c r="BN5" s="685"/>
      <c r="BO5" s="686">
        <v>100</v>
      </c>
      <c r="BP5" s="686"/>
      <c r="BQ5" s="686"/>
      <c r="BR5" s="686"/>
      <c r="BS5" s="687">
        <v>14107</v>
      </c>
      <c r="BT5" s="687"/>
      <c r="BU5" s="687"/>
      <c r="BV5" s="687"/>
      <c r="BW5" s="687"/>
      <c r="BX5" s="687"/>
      <c r="BY5" s="687"/>
      <c r="BZ5" s="687"/>
      <c r="CA5" s="687"/>
      <c r="CB5" s="691"/>
      <c r="CD5" s="665" t="s">
        <v>220</v>
      </c>
      <c r="CE5" s="666"/>
      <c r="CF5" s="666"/>
      <c r="CG5" s="666"/>
      <c r="CH5" s="666"/>
      <c r="CI5" s="666"/>
      <c r="CJ5" s="666"/>
      <c r="CK5" s="666"/>
      <c r="CL5" s="666"/>
      <c r="CM5" s="666"/>
      <c r="CN5" s="666"/>
      <c r="CO5" s="666"/>
      <c r="CP5" s="666"/>
      <c r="CQ5" s="667"/>
      <c r="CR5" s="665" t="s">
        <v>226</v>
      </c>
      <c r="CS5" s="666"/>
      <c r="CT5" s="666"/>
      <c r="CU5" s="666"/>
      <c r="CV5" s="666"/>
      <c r="CW5" s="666"/>
      <c r="CX5" s="666"/>
      <c r="CY5" s="667"/>
      <c r="CZ5" s="665" t="s">
        <v>218</v>
      </c>
      <c r="DA5" s="666"/>
      <c r="DB5" s="666"/>
      <c r="DC5" s="667"/>
      <c r="DD5" s="665" t="s">
        <v>227</v>
      </c>
      <c r="DE5" s="666"/>
      <c r="DF5" s="666"/>
      <c r="DG5" s="666"/>
      <c r="DH5" s="666"/>
      <c r="DI5" s="666"/>
      <c r="DJ5" s="666"/>
      <c r="DK5" s="666"/>
      <c r="DL5" s="666"/>
      <c r="DM5" s="666"/>
      <c r="DN5" s="666"/>
      <c r="DO5" s="666"/>
      <c r="DP5" s="667"/>
      <c r="DQ5" s="665" t="s">
        <v>228</v>
      </c>
      <c r="DR5" s="666"/>
      <c r="DS5" s="666"/>
      <c r="DT5" s="666"/>
      <c r="DU5" s="666"/>
      <c r="DV5" s="666"/>
      <c r="DW5" s="666"/>
      <c r="DX5" s="666"/>
      <c r="DY5" s="666"/>
      <c r="DZ5" s="666"/>
      <c r="EA5" s="666"/>
      <c r="EB5" s="666"/>
      <c r="EC5" s="667"/>
    </row>
    <row r="6" spans="2:143" ht="11.25" customHeight="1" x14ac:dyDescent="0.15">
      <c r="B6" s="680" t="s">
        <v>229</v>
      </c>
      <c r="C6" s="681"/>
      <c r="D6" s="681"/>
      <c r="E6" s="681"/>
      <c r="F6" s="681"/>
      <c r="G6" s="681"/>
      <c r="H6" s="681"/>
      <c r="I6" s="681"/>
      <c r="J6" s="681"/>
      <c r="K6" s="681"/>
      <c r="L6" s="681"/>
      <c r="M6" s="681"/>
      <c r="N6" s="681"/>
      <c r="O6" s="681"/>
      <c r="P6" s="681"/>
      <c r="Q6" s="682"/>
      <c r="R6" s="683">
        <v>42388</v>
      </c>
      <c r="S6" s="684"/>
      <c r="T6" s="684"/>
      <c r="U6" s="684"/>
      <c r="V6" s="684"/>
      <c r="W6" s="684"/>
      <c r="X6" s="684"/>
      <c r="Y6" s="685"/>
      <c r="Z6" s="686">
        <v>1.2</v>
      </c>
      <c r="AA6" s="686"/>
      <c r="AB6" s="686"/>
      <c r="AC6" s="686"/>
      <c r="AD6" s="687">
        <v>42388</v>
      </c>
      <c r="AE6" s="687"/>
      <c r="AF6" s="687"/>
      <c r="AG6" s="687"/>
      <c r="AH6" s="687"/>
      <c r="AI6" s="687"/>
      <c r="AJ6" s="687"/>
      <c r="AK6" s="687"/>
      <c r="AL6" s="688">
        <v>2.1</v>
      </c>
      <c r="AM6" s="689"/>
      <c r="AN6" s="689"/>
      <c r="AO6" s="690"/>
      <c r="AP6" s="680" t="s">
        <v>230</v>
      </c>
      <c r="AQ6" s="681"/>
      <c r="AR6" s="681"/>
      <c r="AS6" s="681"/>
      <c r="AT6" s="681"/>
      <c r="AU6" s="681"/>
      <c r="AV6" s="681"/>
      <c r="AW6" s="681"/>
      <c r="AX6" s="681"/>
      <c r="AY6" s="681"/>
      <c r="AZ6" s="681"/>
      <c r="BA6" s="681"/>
      <c r="BB6" s="681"/>
      <c r="BC6" s="681"/>
      <c r="BD6" s="681"/>
      <c r="BE6" s="681"/>
      <c r="BF6" s="682"/>
      <c r="BG6" s="683">
        <v>345613</v>
      </c>
      <c r="BH6" s="684"/>
      <c r="BI6" s="684"/>
      <c r="BJ6" s="684"/>
      <c r="BK6" s="684"/>
      <c r="BL6" s="684"/>
      <c r="BM6" s="684"/>
      <c r="BN6" s="685"/>
      <c r="BO6" s="686">
        <v>100</v>
      </c>
      <c r="BP6" s="686"/>
      <c r="BQ6" s="686"/>
      <c r="BR6" s="686"/>
      <c r="BS6" s="687">
        <v>14107</v>
      </c>
      <c r="BT6" s="687"/>
      <c r="BU6" s="687"/>
      <c r="BV6" s="687"/>
      <c r="BW6" s="687"/>
      <c r="BX6" s="687"/>
      <c r="BY6" s="687"/>
      <c r="BZ6" s="687"/>
      <c r="CA6" s="687"/>
      <c r="CB6" s="691"/>
      <c r="CD6" s="694" t="s">
        <v>231</v>
      </c>
      <c r="CE6" s="695"/>
      <c r="CF6" s="695"/>
      <c r="CG6" s="695"/>
      <c r="CH6" s="695"/>
      <c r="CI6" s="695"/>
      <c r="CJ6" s="695"/>
      <c r="CK6" s="695"/>
      <c r="CL6" s="695"/>
      <c r="CM6" s="695"/>
      <c r="CN6" s="695"/>
      <c r="CO6" s="695"/>
      <c r="CP6" s="695"/>
      <c r="CQ6" s="696"/>
      <c r="CR6" s="683">
        <v>62643</v>
      </c>
      <c r="CS6" s="684"/>
      <c r="CT6" s="684"/>
      <c r="CU6" s="684"/>
      <c r="CV6" s="684"/>
      <c r="CW6" s="684"/>
      <c r="CX6" s="684"/>
      <c r="CY6" s="685"/>
      <c r="CZ6" s="677">
        <v>1.9</v>
      </c>
      <c r="DA6" s="678"/>
      <c r="DB6" s="678"/>
      <c r="DC6" s="697"/>
      <c r="DD6" s="692" t="s">
        <v>136</v>
      </c>
      <c r="DE6" s="684"/>
      <c r="DF6" s="684"/>
      <c r="DG6" s="684"/>
      <c r="DH6" s="684"/>
      <c r="DI6" s="684"/>
      <c r="DJ6" s="684"/>
      <c r="DK6" s="684"/>
      <c r="DL6" s="684"/>
      <c r="DM6" s="684"/>
      <c r="DN6" s="684"/>
      <c r="DO6" s="684"/>
      <c r="DP6" s="685"/>
      <c r="DQ6" s="692">
        <v>62382</v>
      </c>
      <c r="DR6" s="684"/>
      <c r="DS6" s="684"/>
      <c r="DT6" s="684"/>
      <c r="DU6" s="684"/>
      <c r="DV6" s="684"/>
      <c r="DW6" s="684"/>
      <c r="DX6" s="684"/>
      <c r="DY6" s="684"/>
      <c r="DZ6" s="684"/>
      <c r="EA6" s="684"/>
      <c r="EB6" s="684"/>
      <c r="EC6" s="693"/>
    </row>
    <row r="7" spans="2:143" ht="11.25" customHeight="1" x14ac:dyDescent="0.15">
      <c r="B7" s="680" t="s">
        <v>232</v>
      </c>
      <c r="C7" s="681"/>
      <c r="D7" s="681"/>
      <c r="E7" s="681"/>
      <c r="F7" s="681"/>
      <c r="G7" s="681"/>
      <c r="H7" s="681"/>
      <c r="I7" s="681"/>
      <c r="J7" s="681"/>
      <c r="K7" s="681"/>
      <c r="L7" s="681"/>
      <c r="M7" s="681"/>
      <c r="N7" s="681"/>
      <c r="O7" s="681"/>
      <c r="P7" s="681"/>
      <c r="Q7" s="682"/>
      <c r="R7" s="683">
        <v>308</v>
      </c>
      <c r="S7" s="684"/>
      <c r="T7" s="684"/>
      <c r="U7" s="684"/>
      <c r="V7" s="684"/>
      <c r="W7" s="684"/>
      <c r="X7" s="684"/>
      <c r="Y7" s="685"/>
      <c r="Z7" s="686">
        <v>0</v>
      </c>
      <c r="AA7" s="686"/>
      <c r="AB7" s="686"/>
      <c r="AC7" s="686"/>
      <c r="AD7" s="687">
        <v>308</v>
      </c>
      <c r="AE7" s="687"/>
      <c r="AF7" s="687"/>
      <c r="AG7" s="687"/>
      <c r="AH7" s="687"/>
      <c r="AI7" s="687"/>
      <c r="AJ7" s="687"/>
      <c r="AK7" s="687"/>
      <c r="AL7" s="688">
        <v>0</v>
      </c>
      <c r="AM7" s="689"/>
      <c r="AN7" s="689"/>
      <c r="AO7" s="690"/>
      <c r="AP7" s="680" t="s">
        <v>233</v>
      </c>
      <c r="AQ7" s="681"/>
      <c r="AR7" s="681"/>
      <c r="AS7" s="681"/>
      <c r="AT7" s="681"/>
      <c r="AU7" s="681"/>
      <c r="AV7" s="681"/>
      <c r="AW7" s="681"/>
      <c r="AX7" s="681"/>
      <c r="AY7" s="681"/>
      <c r="AZ7" s="681"/>
      <c r="BA7" s="681"/>
      <c r="BB7" s="681"/>
      <c r="BC7" s="681"/>
      <c r="BD7" s="681"/>
      <c r="BE7" s="681"/>
      <c r="BF7" s="682"/>
      <c r="BG7" s="683">
        <v>109578</v>
      </c>
      <c r="BH7" s="684"/>
      <c r="BI7" s="684"/>
      <c r="BJ7" s="684"/>
      <c r="BK7" s="684"/>
      <c r="BL7" s="684"/>
      <c r="BM7" s="684"/>
      <c r="BN7" s="685"/>
      <c r="BO7" s="686">
        <v>31.7</v>
      </c>
      <c r="BP7" s="686"/>
      <c r="BQ7" s="686"/>
      <c r="BR7" s="686"/>
      <c r="BS7" s="687" t="s">
        <v>127</v>
      </c>
      <c r="BT7" s="687"/>
      <c r="BU7" s="687"/>
      <c r="BV7" s="687"/>
      <c r="BW7" s="687"/>
      <c r="BX7" s="687"/>
      <c r="BY7" s="687"/>
      <c r="BZ7" s="687"/>
      <c r="CA7" s="687"/>
      <c r="CB7" s="691"/>
      <c r="CD7" s="698" t="s">
        <v>234</v>
      </c>
      <c r="CE7" s="699"/>
      <c r="CF7" s="699"/>
      <c r="CG7" s="699"/>
      <c r="CH7" s="699"/>
      <c r="CI7" s="699"/>
      <c r="CJ7" s="699"/>
      <c r="CK7" s="699"/>
      <c r="CL7" s="699"/>
      <c r="CM7" s="699"/>
      <c r="CN7" s="699"/>
      <c r="CO7" s="699"/>
      <c r="CP7" s="699"/>
      <c r="CQ7" s="700"/>
      <c r="CR7" s="683">
        <v>829995</v>
      </c>
      <c r="CS7" s="684"/>
      <c r="CT7" s="684"/>
      <c r="CU7" s="684"/>
      <c r="CV7" s="684"/>
      <c r="CW7" s="684"/>
      <c r="CX7" s="684"/>
      <c r="CY7" s="685"/>
      <c r="CZ7" s="686">
        <v>25.2</v>
      </c>
      <c r="DA7" s="686"/>
      <c r="DB7" s="686"/>
      <c r="DC7" s="686"/>
      <c r="DD7" s="692">
        <v>185454</v>
      </c>
      <c r="DE7" s="684"/>
      <c r="DF7" s="684"/>
      <c r="DG7" s="684"/>
      <c r="DH7" s="684"/>
      <c r="DI7" s="684"/>
      <c r="DJ7" s="684"/>
      <c r="DK7" s="684"/>
      <c r="DL7" s="684"/>
      <c r="DM7" s="684"/>
      <c r="DN7" s="684"/>
      <c r="DO7" s="684"/>
      <c r="DP7" s="685"/>
      <c r="DQ7" s="692">
        <v>547773</v>
      </c>
      <c r="DR7" s="684"/>
      <c r="DS7" s="684"/>
      <c r="DT7" s="684"/>
      <c r="DU7" s="684"/>
      <c r="DV7" s="684"/>
      <c r="DW7" s="684"/>
      <c r="DX7" s="684"/>
      <c r="DY7" s="684"/>
      <c r="DZ7" s="684"/>
      <c r="EA7" s="684"/>
      <c r="EB7" s="684"/>
      <c r="EC7" s="693"/>
    </row>
    <row r="8" spans="2:143" ht="11.25" customHeight="1" x14ac:dyDescent="0.15">
      <c r="B8" s="680" t="s">
        <v>235</v>
      </c>
      <c r="C8" s="681"/>
      <c r="D8" s="681"/>
      <c r="E8" s="681"/>
      <c r="F8" s="681"/>
      <c r="G8" s="681"/>
      <c r="H8" s="681"/>
      <c r="I8" s="681"/>
      <c r="J8" s="681"/>
      <c r="K8" s="681"/>
      <c r="L8" s="681"/>
      <c r="M8" s="681"/>
      <c r="N8" s="681"/>
      <c r="O8" s="681"/>
      <c r="P8" s="681"/>
      <c r="Q8" s="682"/>
      <c r="R8" s="683">
        <v>1092</v>
      </c>
      <c r="S8" s="684"/>
      <c r="T8" s="684"/>
      <c r="U8" s="684"/>
      <c r="V8" s="684"/>
      <c r="W8" s="684"/>
      <c r="X8" s="684"/>
      <c r="Y8" s="685"/>
      <c r="Z8" s="686">
        <v>0</v>
      </c>
      <c r="AA8" s="686"/>
      <c r="AB8" s="686"/>
      <c r="AC8" s="686"/>
      <c r="AD8" s="687">
        <v>1092</v>
      </c>
      <c r="AE8" s="687"/>
      <c r="AF8" s="687"/>
      <c r="AG8" s="687"/>
      <c r="AH8" s="687"/>
      <c r="AI8" s="687"/>
      <c r="AJ8" s="687"/>
      <c r="AK8" s="687"/>
      <c r="AL8" s="688">
        <v>0.1</v>
      </c>
      <c r="AM8" s="689"/>
      <c r="AN8" s="689"/>
      <c r="AO8" s="690"/>
      <c r="AP8" s="680" t="s">
        <v>236</v>
      </c>
      <c r="AQ8" s="681"/>
      <c r="AR8" s="681"/>
      <c r="AS8" s="681"/>
      <c r="AT8" s="681"/>
      <c r="AU8" s="681"/>
      <c r="AV8" s="681"/>
      <c r="AW8" s="681"/>
      <c r="AX8" s="681"/>
      <c r="AY8" s="681"/>
      <c r="AZ8" s="681"/>
      <c r="BA8" s="681"/>
      <c r="BB8" s="681"/>
      <c r="BC8" s="681"/>
      <c r="BD8" s="681"/>
      <c r="BE8" s="681"/>
      <c r="BF8" s="682"/>
      <c r="BG8" s="683">
        <v>4990</v>
      </c>
      <c r="BH8" s="684"/>
      <c r="BI8" s="684"/>
      <c r="BJ8" s="684"/>
      <c r="BK8" s="684"/>
      <c r="BL8" s="684"/>
      <c r="BM8" s="684"/>
      <c r="BN8" s="685"/>
      <c r="BO8" s="686">
        <v>1.4</v>
      </c>
      <c r="BP8" s="686"/>
      <c r="BQ8" s="686"/>
      <c r="BR8" s="686"/>
      <c r="BS8" s="692" t="s">
        <v>237</v>
      </c>
      <c r="BT8" s="684"/>
      <c r="BU8" s="684"/>
      <c r="BV8" s="684"/>
      <c r="BW8" s="684"/>
      <c r="BX8" s="684"/>
      <c r="BY8" s="684"/>
      <c r="BZ8" s="684"/>
      <c r="CA8" s="684"/>
      <c r="CB8" s="693"/>
      <c r="CD8" s="698" t="s">
        <v>238</v>
      </c>
      <c r="CE8" s="699"/>
      <c r="CF8" s="699"/>
      <c r="CG8" s="699"/>
      <c r="CH8" s="699"/>
      <c r="CI8" s="699"/>
      <c r="CJ8" s="699"/>
      <c r="CK8" s="699"/>
      <c r="CL8" s="699"/>
      <c r="CM8" s="699"/>
      <c r="CN8" s="699"/>
      <c r="CO8" s="699"/>
      <c r="CP8" s="699"/>
      <c r="CQ8" s="700"/>
      <c r="CR8" s="683">
        <v>617414</v>
      </c>
      <c r="CS8" s="684"/>
      <c r="CT8" s="684"/>
      <c r="CU8" s="684"/>
      <c r="CV8" s="684"/>
      <c r="CW8" s="684"/>
      <c r="CX8" s="684"/>
      <c r="CY8" s="685"/>
      <c r="CZ8" s="686">
        <v>18.8</v>
      </c>
      <c r="DA8" s="686"/>
      <c r="DB8" s="686"/>
      <c r="DC8" s="686"/>
      <c r="DD8" s="692">
        <v>2090</v>
      </c>
      <c r="DE8" s="684"/>
      <c r="DF8" s="684"/>
      <c r="DG8" s="684"/>
      <c r="DH8" s="684"/>
      <c r="DI8" s="684"/>
      <c r="DJ8" s="684"/>
      <c r="DK8" s="684"/>
      <c r="DL8" s="684"/>
      <c r="DM8" s="684"/>
      <c r="DN8" s="684"/>
      <c r="DO8" s="684"/>
      <c r="DP8" s="685"/>
      <c r="DQ8" s="692">
        <v>390389</v>
      </c>
      <c r="DR8" s="684"/>
      <c r="DS8" s="684"/>
      <c r="DT8" s="684"/>
      <c r="DU8" s="684"/>
      <c r="DV8" s="684"/>
      <c r="DW8" s="684"/>
      <c r="DX8" s="684"/>
      <c r="DY8" s="684"/>
      <c r="DZ8" s="684"/>
      <c r="EA8" s="684"/>
      <c r="EB8" s="684"/>
      <c r="EC8" s="693"/>
    </row>
    <row r="9" spans="2:143" ht="11.25" customHeight="1" x14ac:dyDescent="0.15">
      <c r="B9" s="680" t="s">
        <v>239</v>
      </c>
      <c r="C9" s="681"/>
      <c r="D9" s="681"/>
      <c r="E9" s="681"/>
      <c r="F9" s="681"/>
      <c r="G9" s="681"/>
      <c r="H9" s="681"/>
      <c r="I9" s="681"/>
      <c r="J9" s="681"/>
      <c r="K9" s="681"/>
      <c r="L9" s="681"/>
      <c r="M9" s="681"/>
      <c r="N9" s="681"/>
      <c r="O9" s="681"/>
      <c r="P9" s="681"/>
      <c r="Q9" s="682"/>
      <c r="R9" s="683">
        <v>765</v>
      </c>
      <c r="S9" s="684"/>
      <c r="T9" s="684"/>
      <c r="U9" s="684"/>
      <c r="V9" s="684"/>
      <c r="W9" s="684"/>
      <c r="X9" s="684"/>
      <c r="Y9" s="685"/>
      <c r="Z9" s="686">
        <v>0</v>
      </c>
      <c r="AA9" s="686"/>
      <c r="AB9" s="686"/>
      <c r="AC9" s="686"/>
      <c r="AD9" s="687">
        <v>765</v>
      </c>
      <c r="AE9" s="687"/>
      <c r="AF9" s="687"/>
      <c r="AG9" s="687"/>
      <c r="AH9" s="687"/>
      <c r="AI9" s="687"/>
      <c r="AJ9" s="687"/>
      <c r="AK9" s="687"/>
      <c r="AL9" s="688">
        <v>0</v>
      </c>
      <c r="AM9" s="689"/>
      <c r="AN9" s="689"/>
      <c r="AO9" s="690"/>
      <c r="AP9" s="680" t="s">
        <v>240</v>
      </c>
      <c r="AQ9" s="681"/>
      <c r="AR9" s="681"/>
      <c r="AS9" s="681"/>
      <c r="AT9" s="681"/>
      <c r="AU9" s="681"/>
      <c r="AV9" s="681"/>
      <c r="AW9" s="681"/>
      <c r="AX9" s="681"/>
      <c r="AY9" s="681"/>
      <c r="AZ9" s="681"/>
      <c r="BA9" s="681"/>
      <c r="BB9" s="681"/>
      <c r="BC9" s="681"/>
      <c r="BD9" s="681"/>
      <c r="BE9" s="681"/>
      <c r="BF9" s="682"/>
      <c r="BG9" s="683">
        <v>89656</v>
      </c>
      <c r="BH9" s="684"/>
      <c r="BI9" s="684"/>
      <c r="BJ9" s="684"/>
      <c r="BK9" s="684"/>
      <c r="BL9" s="684"/>
      <c r="BM9" s="684"/>
      <c r="BN9" s="685"/>
      <c r="BO9" s="686">
        <v>25.9</v>
      </c>
      <c r="BP9" s="686"/>
      <c r="BQ9" s="686"/>
      <c r="BR9" s="686"/>
      <c r="BS9" s="692" t="s">
        <v>127</v>
      </c>
      <c r="BT9" s="684"/>
      <c r="BU9" s="684"/>
      <c r="BV9" s="684"/>
      <c r="BW9" s="684"/>
      <c r="BX9" s="684"/>
      <c r="BY9" s="684"/>
      <c r="BZ9" s="684"/>
      <c r="CA9" s="684"/>
      <c r="CB9" s="693"/>
      <c r="CD9" s="698" t="s">
        <v>241</v>
      </c>
      <c r="CE9" s="699"/>
      <c r="CF9" s="699"/>
      <c r="CG9" s="699"/>
      <c r="CH9" s="699"/>
      <c r="CI9" s="699"/>
      <c r="CJ9" s="699"/>
      <c r="CK9" s="699"/>
      <c r="CL9" s="699"/>
      <c r="CM9" s="699"/>
      <c r="CN9" s="699"/>
      <c r="CO9" s="699"/>
      <c r="CP9" s="699"/>
      <c r="CQ9" s="700"/>
      <c r="CR9" s="683">
        <v>538164</v>
      </c>
      <c r="CS9" s="684"/>
      <c r="CT9" s="684"/>
      <c r="CU9" s="684"/>
      <c r="CV9" s="684"/>
      <c r="CW9" s="684"/>
      <c r="CX9" s="684"/>
      <c r="CY9" s="685"/>
      <c r="CZ9" s="686">
        <v>16.3</v>
      </c>
      <c r="DA9" s="686"/>
      <c r="DB9" s="686"/>
      <c r="DC9" s="686"/>
      <c r="DD9" s="692" t="s">
        <v>136</v>
      </c>
      <c r="DE9" s="684"/>
      <c r="DF9" s="684"/>
      <c r="DG9" s="684"/>
      <c r="DH9" s="684"/>
      <c r="DI9" s="684"/>
      <c r="DJ9" s="684"/>
      <c r="DK9" s="684"/>
      <c r="DL9" s="684"/>
      <c r="DM9" s="684"/>
      <c r="DN9" s="684"/>
      <c r="DO9" s="684"/>
      <c r="DP9" s="685"/>
      <c r="DQ9" s="692">
        <v>510653</v>
      </c>
      <c r="DR9" s="684"/>
      <c r="DS9" s="684"/>
      <c r="DT9" s="684"/>
      <c r="DU9" s="684"/>
      <c r="DV9" s="684"/>
      <c r="DW9" s="684"/>
      <c r="DX9" s="684"/>
      <c r="DY9" s="684"/>
      <c r="DZ9" s="684"/>
      <c r="EA9" s="684"/>
      <c r="EB9" s="684"/>
      <c r="EC9" s="693"/>
    </row>
    <row r="10" spans="2:143" ht="11.25" customHeight="1" x14ac:dyDescent="0.15">
      <c r="B10" s="680" t="s">
        <v>242</v>
      </c>
      <c r="C10" s="681"/>
      <c r="D10" s="681"/>
      <c r="E10" s="681"/>
      <c r="F10" s="681"/>
      <c r="G10" s="681"/>
      <c r="H10" s="681"/>
      <c r="I10" s="681"/>
      <c r="J10" s="681"/>
      <c r="K10" s="681"/>
      <c r="L10" s="681"/>
      <c r="M10" s="681"/>
      <c r="N10" s="681"/>
      <c r="O10" s="681"/>
      <c r="P10" s="681"/>
      <c r="Q10" s="682"/>
      <c r="R10" s="683" t="s">
        <v>127</v>
      </c>
      <c r="S10" s="684"/>
      <c r="T10" s="684"/>
      <c r="U10" s="684"/>
      <c r="V10" s="684"/>
      <c r="W10" s="684"/>
      <c r="X10" s="684"/>
      <c r="Y10" s="685"/>
      <c r="Z10" s="686" t="s">
        <v>136</v>
      </c>
      <c r="AA10" s="686"/>
      <c r="AB10" s="686"/>
      <c r="AC10" s="686"/>
      <c r="AD10" s="687" t="s">
        <v>237</v>
      </c>
      <c r="AE10" s="687"/>
      <c r="AF10" s="687"/>
      <c r="AG10" s="687"/>
      <c r="AH10" s="687"/>
      <c r="AI10" s="687"/>
      <c r="AJ10" s="687"/>
      <c r="AK10" s="687"/>
      <c r="AL10" s="688" t="s">
        <v>127</v>
      </c>
      <c r="AM10" s="689"/>
      <c r="AN10" s="689"/>
      <c r="AO10" s="690"/>
      <c r="AP10" s="680" t="s">
        <v>243</v>
      </c>
      <c r="AQ10" s="681"/>
      <c r="AR10" s="681"/>
      <c r="AS10" s="681"/>
      <c r="AT10" s="681"/>
      <c r="AU10" s="681"/>
      <c r="AV10" s="681"/>
      <c r="AW10" s="681"/>
      <c r="AX10" s="681"/>
      <c r="AY10" s="681"/>
      <c r="AZ10" s="681"/>
      <c r="BA10" s="681"/>
      <c r="BB10" s="681"/>
      <c r="BC10" s="681"/>
      <c r="BD10" s="681"/>
      <c r="BE10" s="681"/>
      <c r="BF10" s="682"/>
      <c r="BG10" s="683">
        <v>8740</v>
      </c>
      <c r="BH10" s="684"/>
      <c r="BI10" s="684"/>
      <c r="BJ10" s="684"/>
      <c r="BK10" s="684"/>
      <c r="BL10" s="684"/>
      <c r="BM10" s="684"/>
      <c r="BN10" s="685"/>
      <c r="BO10" s="686">
        <v>2.5</v>
      </c>
      <c r="BP10" s="686"/>
      <c r="BQ10" s="686"/>
      <c r="BR10" s="686"/>
      <c r="BS10" s="692" t="s">
        <v>127</v>
      </c>
      <c r="BT10" s="684"/>
      <c r="BU10" s="684"/>
      <c r="BV10" s="684"/>
      <c r="BW10" s="684"/>
      <c r="BX10" s="684"/>
      <c r="BY10" s="684"/>
      <c r="BZ10" s="684"/>
      <c r="CA10" s="684"/>
      <c r="CB10" s="693"/>
      <c r="CD10" s="698" t="s">
        <v>244</v>
      </c>
      <c r="CE10" s="699"/>
      <c r="CF10" s="699"/>
      <c r="CG10" s="699"/>
      <c r="CH10" s="699"/>
      <c r="CI10" s="699"/>
      <c r="CJ10" s="699"/>
      <c r="CK10" s="699"/>
      <c r="CL10" s="699"/>
      <c r="CM10" s="699"/>
      <c r="CN10" s="699"/>
      <c r="CO10" s="699"/>
      <c r="CP10" s="699"/>
      <c r="CQ10" s="700"/>
      <c r="CR10" s="683">
        <v>6446</v>
      </c>
      <c r="CS10" s="684"/>
      <c r="CT10" s="684"/>
      <c r="CU10" s="684"/>
      <c r="CV10" s="684"/>
      <c r="CW10" s="684"/>
      <c r="CX10" s="684"/>
      <c r="CY10" s="685"/>
      <c r="CZ10" s="686">
        <v>0.2</v>
      </c>
      <c r="DA10" s="686"/>
      <c r="DB10" s="686"/>
      <c r="DC10" s="686"/>
      <c r="DD10" s="692" t="s">
        <v>127</v>
      </c>
      <c r="DE10" s="684"/>
      <c r="DF10" s="684"/>
      <c r="DG10" s="684"/>
      <c r="DH10" s="684"/>
      <c r="DI10" s="684"/>
      <c r="DJ10" s="684"/>
      <c r="DK10" s="684"/>
      <c r="DL10" s="684"/>
      <c r="DM10" s="684"/>
      <c r="DN10" s="684"/>
      <c r="DO10" s="684"/>
      <c r="DP10" s="685"/>
      <c r="DQ10" s="692">
        <v>6446</v>
      </c>
      <c r="DR10" s="684"/>
      <c r="DS10" s="684"/>
      <c r="DT10" s="684"/>
      <c r="DU10" s="684"/>
      <c r="DV10" s="684"/>
      <c r="DW10" s="684"/>
      <c r="DX10" s="684"/>
      <c r="DY10" s="684"/>
      <c r="DZ10" s="684"/>
      <c r="EA10" s="684"/>
      <c r="EB10" s="684"/>
      <c r="EC10" s="693"/>
    </row>
    <row r="11" spans="2:143" ht="11.25" customHeight="1" x14ac:dyDescent="0.15">
      <c r="B11" s="680" t="s">
        <v>245</v>
      </c>
      <c r="C11" s="681"/>
      <c r="D11" s="681"/>
      <c r="E11" s="681"/>
      <c r="F11" s="681"/>
      <c r="G11" s="681"/>
      <c r="H11" s="681"/>
      <c r="I11" s="681"/>
      <c r="J11" s="681"/>
      <c r="K11" s="681"/>
      <c r="L11" s="681"/>
      <c r="M11" s="681"/>
      <c r="N11" s="681"/>
      <c r="O11" s="681"/>
      <c r="P11" s="681"/>
      <c r="Q11" s="682"/>
      <c r="R11" s="683">
        <v>58326</v>
      </c>
      <c r="S11" s="684"/>
      <c r="T11" s="684"/>
      <c r="U11" s="684"/>
      <c r="V11" s="684"/>
      <c r="W11" s="684"/>
      <c r="X11" s="684"/>
      <c r="Y11" s="685"/>
      <c r="Z11" s="688">
        <v>1.6</v>
      </c>
      <c r="AA11" s="689"/>
      <c r="AB11" s="689"/>
      <c r="AC11" s="701"/>
      <c r="AD11" s="692">
        <v>58326</v>
      </c>
      <c r="AE11" s="684"/>
      <c r="AF11" s="684"/>
      <c r="AG11" s="684"/>
      <c r="AH11" s="684"/>
      <c r="AI11" s="684"/>
      <c r="AJ11" s="684"/>
      <c r="AK11" s="685"/>
      <c r="AL11" s="688">
        <v>2.9</v>
      </c>
      <c r="AM11" s="689"/>
      <c r="AN11" s="689"/>
      <c r="AO11" s="690"/>
      <c r="AP11" s="680" t="s">
        <v>246</v>
      </c>
      <c r="AQ11" s="681"/>
      <c r="AR11" s="681"/>
      <c r="AS11" s="681"/>
      <c r="AT11" s="681"/>
      <c r="AU11" s="681"/>
      <c r="AV11" s="681"/>
      <c r="AW11" s="681"/>
      <c r="AX11" s="681"/>
      <c r="AY11" s="681"/>
      <c r="AZ11" s="681"/>
      <c r="BA11" s="681"/>
      <c r="BB11" s="681"/>
      <c r="BC11" s="681"/>
      <c r="BD11" s="681"/>
      <c r="BE11" s="681"/>
      <c r="BF11" s="682"/>
      <c r="BG11" s="683">
        <v>6192</v>
      </c>
      <c r="BH11" s="684"/>
      <c r="BI11" s="684"/>
      <c r="BJ11" s="684"/>
      <c r="BK11" s="684"/>
      <c r="BL11" s="684"/>
      <c r="BM11" s="684"/>
      <c r="BN11" s="685"/>
      <c r="BO11" s="686">
        <v>1.8</v>
      </c>
      <c r="BP11" s="686"/>
      <c r="BQ11" s="686"/>
      <c r="BR11" s="686"/>
      <c r="BS11" s="692" t="s">
        <v>127</v>
      </c>
      <c r="BT11" s="684"/>
      <c r="BU11" s="684"/>
      <c r="BV11" s="684"/>
      <c r="BW11" s="684"/>
      <c r="BX11" s="684"/>
      <c r="BY11" s="684"/>
      <c r="BZ11" s="684"/>
      <c r="CA11" s="684"/>
      <c r="CB11" s="693"/>
      <c r="CD11" s="698" t="s">
        <v>247</v>
      </c>
      <c r="CE11" s="699"/>
      <c r="CF11" s="699"/>
      <c r="CG11" s="699"/>
      <c r="CH11" s="699"/>
      <c r="CI11" s="699"/>
      <c r="CJ11" s="699"/>
      <c r="CK11" s="699"/>
      <c r="CL11" s="699"/>
      <c r="CM11" s="699"/>
      <c r="CN11" s="699"/>
      <c r="CO11" s="699"/>
      <c r="CP11" s="699"/>
      <c r="CQ11" s="700"/>
      <c r="CR11" s="683">
        <v>330000</v>
      </c>
      <c r="CS11" s="684"/>
      <c r="CT11" s="684"/>
      <c r="CU11" s="684"/>
      <c r="CV11" s="684"/>
      <c r="CW11" s="684"/>
      <c r="CX11" s="684"/>
      <c r="CY11" s="685"/>
      <c r="CZ11" s="686">
        <v>10</v>
      </c>
      <c r="DA11" s="686"/>
      <c r="DB11" s="686"/>
      <c r="DC11" s="686"/>
      <c r="DD11" s="692">
        <v>46351</v>
      </c>
      <c r="DE11" s="684"/>
      <c r="DF11" s="684"/>
      <c r="DG11" s="684"/>
      <c r="DH11" s="684"/>
      <c r="DI11" s="684"/>
      <c r="DJ11" s="684"/>
      <c r="DK11" s="684"/>
      <c r="DL11" s="684"/>
      <c r="DM11" s="684"/>
      <c r="DN11" s="684"/>
      <c r="DO11" s="684"/>
      <c r="DP11" s="685"/>
      <c r="DQ11" s="692">
        <v>163525</v>
      </c>
      <c r="DR11" s="684"/>
      <c r="DS11" s="684"/>
      <c r="DT11" s="684"/>
      <c r="DU11" s="684"/>
      <c r="DV11" s="684"/>
      <c r="DW11" s="684"/>
      <c r="DX11" s="684"/>
      <c r="DY11" s="684"/>
      <c r="DZ11" s="684"/>
      <c r="EA11" s="684"/>
      <c r="EB11" s="684"/>
      <c r="EC11" s="693"/>
    </row>
    <row r="12" spans="2:143" ht="11.25" customHeight="1" x14ac:dyDescent="0.15">
      <c r="B12" s="680" t="s">
        <v>248</v>
      </c>
      <c r="C12" s="681"/>
      <c r="D12" s="681"/>
      <c r="E12" s="681"/>
      <c r="F12" s="681"/>
      <c r="G12" s="681"/>
      <c r="H12" s="681"/>
      <c r="I12" s="681"/>
      <c r="J12" s="681"/>
      <c r="K12" s="681"/>
      <c r="L12" s="681"/>
      <c r="M12" s="681"/>
      <c r="N12" s="681"/>
      <c r="O12" s="681"/>
      <c r="P12" s="681"/>
      <c r="Q12" s="682"/>
      <c r="R12" s="683" t="s">
        <v>127</v>
      </c>
      <c r="S12" s="684"/>
      <c r="T12" s="684"/>
      <c r="U12" s="684"/>
      <c r="V12" s="684"/>
      <c r="W12" s="684"/>
      <c r="X12" s="684"/>
      <c r="Y12" s="685"/>
      <c r="Z12" s="686" t="s">
        <v>127</v>
      </c>
      <c r="AA12" s="686"/>
      <c r="AB12" s="686"/>
      <c r="AC12" s="686"/>
      <c r="AD12" s="687" t="s">
        <v>127</v>
      </c>
      <c r="AE12" s="687"/>
      <c r="AF12" s="687"/>
      <c r="AG12" s="687"/>
      <c r="AH12" s="687"/>
      <c r="AI12" s="687"/>
      <c r="AJ12" s="687"/>
      <c r="AK12" s="687"/>
      <c r="AL12" s="688" t="s">
        <v>127</v>
      </c>
      <c r="AM12" s="689"/>
      <c r="AN12" s="689"/>
      <c r="AO12" s="690"/>
      <c r="AP12" s="680" t="s">
        <v>249</v>
      </c>
      <c r="AQ12" s="681"/>
      <c r="AR12" s="681"/>
      <c r="AS12" s="681"/>
      <c r="AT12" s="681"/>
      <c r="AU12" s="681"/>
      <c r="AV12" s="681"/>
      <c r="AW12" s="681"/>
      <c r="AX12" s="681"/>
      <c r="AY12" s="681"/>
      <c r="AZ12" s="681"/>
      <c r="BA12" s="681"/>
      <c r="BB12" s="681"/>
      <c r="BC12" s="681"/>
      <c r="BD12" s="681"/>
      <c r="BE12" s="681"/>
      <c r="BF12" s="682"/>
      <c r="BG12" s="683">
        <v>207513</v>
      </c>
      <c r="BH12" s="684"/>
      <c r="BI12" s="684"/>
      <c r="BJ12" s="684"/>
      <c r="BK12" s="684"/>
      <c r="BL12" s="684"/>
      <c r="BM12" s="684"/>
      <c r="BN12" s="685"/>
      <c r="BO12" s="686">
        <v>60</v>
      </c>
      <c r="BP12" s="686"/>
      <c r="BQ12" s="686"/>
      <c r="BR12" s="686"/>
      <c r="BS12" s="692">
        <v>14107</v>
      </c>
      <c r="BT12" s="684"/>
      <c r="BU12" s="684"/>
      <c r="BV12" s="684"/>
      <c r="BW12" s="684"/>
      <c r="BX12" s="684"/>
      <c r="BY12" s="684"/>
      <c r="BZ12" s="684"/>
      <c r="CA12" s="684"/>
      <c r="CB12" s="693"/>
      <c r="CD12" s="698" t="s">
        <v>250</v>
      </c>
      <c r="CE12" s="699"/>
      <c r="CF12" s="699"/>
      <c r="CG12" s="699"/>
      <c r="CH12" s="699"/>
      <c r="CI12" s="699"/>
      <c r="CJ12" s="699"/>
      <c r="CK12" s="699"/>
      <c r="CL12" s="699"/>
      <c r="CM12" s="699"/>
      <c r="CN12" s="699"/>
      <c r="CO12" s="699"/>
      <c r="CP12" s="699"/>
      <c r="CQ12" s="700"/>
      <c r="CR12" s="683">
        <v>26853</v>
      </c>
      <c r="CS12" s="684"/>
      <c r="CT12" s="684"/>
      <c r="CU12" s="684"/>
      <c r="CV12" s="684"/>
      <c r="CW12" s="684"/>
      <c r="CX12" s="684"/>
      <c r="CY12" s="685"/>
      <c r="CZ12" s="686">
        <v>0.8</v>
      </c>
      <c r="DA12" s="686"/>
      <c r="DB12" s="686"/>
      <c r="DC12" s="686"/>
      <c r="DD12" s="692" t="s">
        <v>127</v>
      </c>
      <c r="DE12" s="684"/>
      <c r="DF12" s="684"/>
      <c r="DG12" s="684"/>
      <c r="DH12" s="684"/>
      <c r="DI12" s="684"/>
      <c r="DJ12" s="684"/>
      <c r="DK12" s="684"/>
      <c r="DL12" s="684"/>
      <c r="DM12" s="684"/>
      <c r="DN12" s="684"/>
      <c r="DO12" s="684"/>
      <c r="DP12" s="685"/>
      <c r="DQ12" s="692">
        <v>10067</v>
      </c>
      <c r="DR12" s="684"/>
      <c r="DS12" s="684"/>
      <c r="DT12" s="684"/>
      <c r="DU12" s="684"/>
      <c r="DV12" s="684"/>
      <c r="DW12" s="684"/>
      <c r="DX12" s="684"/>
      <c r="DY12" s="684"/>
      <c r="DZ12" s="684"/>
      <c r="EA12" s="684"/>
      <c r="EB12" s="684"/>
      <c r="EC12" s="693"/>
    </row>
    <row r="13" spans="2:143" ht="11.25" customHeight="1" x14ac:dyDescent="0.15">
      <c r="B13" s="680" t="s">
        <v>251</v>
      </c>
      <c r="C13" s="681"/>
      <c r="D13" s="681"/>
      <c r="E13" s="681"/>
      <c r="F13" s="681"/>
      <c r="G13" s="681"/>
      <c r="H13" s="681"/>
      <c r="I13" s="681"/>
      <c r="J13" s="681"/>
      <c r="K13" s="681"/>
      <c r="L13" s="681"/>
      <c r="M13" s="681"/>
      <c r="N13" s="681"/>
      <c r="O13" s="681"/>
      <c r="P13" s="681"/>
      <c r="Q13" s="682"/>
      <c r="R13" s="683" t="s">
        <v>127</v>
      </c>
      <c r="S13" s="684"/>
      <c r="T13" s="684"/>
      <c r="U13" s="684"/>
      <c r="V13" s="684"/>
      <c r="W13" s="684"/>
      <c r="X13" s="684"/>
      <c r="Y13" s="685"/>
      <c r="Z13" s="686" t="s">
        <v>127</v>
      </c>
      <c r="AA13" s="686"/>
      <c r="AB13" s="686"/>
      <c r="AC13" s="686"/>
      <c r="AD13" s="687" t="s">
        <v>136</v>
      </c>
      <c r="AE13" s="687"/>
      <c r="AF13" s="687"/>
      <c r="AG13" s="687"/>
      <c r="AH13" s="687"/>
      <c r="AI13" s="687"/>
      <c r="AJ13" s="687"/>
      <c r="AK13" s="687"/>
      <c r="AL13" s="688" t="s">
        <v>127</v>
      </c>
      <c r="AM13" s="689"/>
      <c r="AN13" s="689"/>
      <c r="AO13" s="690"/>
      <c r="AP13" s="680" t="s">
        <v>252</v>
      </c>
      <c r="AQ13" s="681"/>
      <c r="AR13" s="681"/>
      <c r="AS13" s="681"/>
      <c r="AT13" s="681"/>
      <c r="AU13" s="681"/>
      <c r="AV13" s="681"/>
      <c r="AW13" s="681"/>
      <c r="AX13" s="681"/>
      <c r="AY13" s="681"/>
      <c r="AZ13" s="681"/>
      <c r="BA13" s="681"/>
      <c r="BB13" s="681"/>
      <c r="BC13" s="681"/>
      <c r="BD13" s="681"/>
      <c r="BE13" s="681"/>
      <c r="BF13" s="682"/>
      <c r="BG13" s="683">
        <v>205147</v>
      </c>
      <c r="BH13" s="684"/>
      <c r="BI13" s="684"/>
      <c r="BJ13" s="684"/>
      <c r="BK13" s="684"/>
      <c r="BL13" s="684"/>
      <c r="BM13" s="684"/>
      <c r="BN13" s="685"/>
      <c r="BO13" s="686">
        <v>59.4</v>
      </c>
      <c r="BP13" s="686"/>
      <c r="BQ13" s="686"/>
      <c r="BR13" s="686"/>
      <c r="BS13" s="692">
        <v>14107</v>
      </c>
      <c r="BT13" s="684"/>
      <c r="BU13" s="684"/>
      <c r="BV13" s="684"/>
      <c r="BW13" s="684"/>
      <c r="BX13" s="684"/>
      <c r="BY13" s="684"/>
      <c r="BZ13" s="684"/>
      <c r="CA13" s="684"/>
      <c r="CB13" s="693"/>
      <c r="CD13" s="698" t="s">
        <v>253</v>
      </c>
      <c r="CE13" s="699"/>
      <c r="CF13" s="699"/>
      <c r="CG13" s="699"/>
      <c r="CH13" s="699"/>
      <c r="CI13" s="699"/>
      <c r="CJ13" s="699"/>
      <c r="CK13" s="699"/>
      <c r="CL13" s="699"/>
      <c r="CM13" s="699"/>
      <c r="CN13" s="699"/>
      <c r="CO13" s="699"/>
      <c r="CP13" s="699"/>
      <c r="CQ13" s="700"/>
      <c r="CR13" s="683">
        <v>161504</v>
      </c>
      <c r="CS13" s="684"/>
      <c r="CT13" s="684"/>
      <c r="CU13" s="684"/>
      <c r="CV13" s="684"/>
      <c r="CW13" s="684"/>
      <c r="CX13" s="684"/>
      <c r="CY13" s="685"/>
      <c r="CZ13" s="686">
        <v>4.9000000000000004</v>
      </c>
      <c r="DA13" s="686"/>
      <c r="DB13" s="686"/>
      <c r="DC13" s="686"/>
      <c r="DD13" s="692">
        <v>38992</v>
      </c>
      <c r="DE13" s="684"/>
      <c r="DF13" s="684"/>
      <c r="DG13" s="684"/>
      <c r="DH13" s="684"/>
      <c r="DI13" s="684"/>
      <c r="DJ13" s="684"/>
      <c r="DK13" s="684"/>
      <c r="DL13" s="684"/>
      <c r="DM13" s="684"/>
      <c r="DN13" s="684"/>
      <c r="DO13" s="684"/>
      <c r="DP13" s="685"/>
      <c r="DQ13" s="692">
        <v>107760</v>
      </c>
      <c r="DR13" s="684"/>
      <c r="DS13" s="684"/>
      <c r="DT13" s="684"/>
      <c r="DU13" s="684"/>
      <c r="DV13" s="684"/>
      <c r="DW13" s="684"/>
      <c r="DX13" s="684"/>
      <c r="DY13" s="684"/>
      <c r="DZ13" s="684"/>
      <c r="EA13" s="684"/>
      <c r="EB13" s="684"/>
      <c r="EC13" s="693"/>
    </row>
    <row r="14" spans="2:143" ht="11.25" customHeight="1" x14ac:dyDescent="0.15">
      <c r="B14" s="680" t="s">
        <v>254</v>
      </c>
      <c r="C14" s="681"/>
      <c r="D14" s="681"/>
      <c r="E14" s="681"/>
      <c r="F14" s="681"/>
      <c r="G14" s="681"/>
      <c r="H14" s="681"/>
      <c r="I14" s="681"/>
      <c r="J14" s="681"/>
      <c r="K14" s="681"/>
      <c r="L14" s="681"/>
      <c r="M14" s="681"/>
      <c r="N14" s="681"/>
      <c r="O14" s="681"/>
      <c r="P14" s="681"/>
      <c r="Q14" s="682"/>
      <c r="R14" s="683">
        <v>4389</v>
      </c>
      <c r="S14" s="684"/>
      <c r="T14" s="684"/>
      <c r="U14" s="684"/>
      <c r="V14" s="684"/>
      <c r="W14" s="684"/>
      <c r="X14" s="684"/>
      <c r="Y14" s="685"/>
      <c r="Z14" s="686">
        <v>0.1</v>
      </c>
      <c r="AA14" s="686"/>
      <c r="AB14" s="686"/>
      <c r="AC14" s="686"/>
      <c r="AD14" s="687">
        <v>4389</v>
      </c>
      <c r="AE14" s="687"/>
      <c r="AF14" s="687"/>
      <c r="AG14" s="687"/>
      <c r="AH14" s="687"/>
      <c r="AI14" s="687"/>
      <c r="AJ14" s="687"/>
      <c r="AK14" s="687"/>
      <c r="AL14" s="688">
        <v>0.2</v>
      </c>
      <c r="AM14" s="689"/>
      <c r="AN14" s="689"/>
      <c r="AO14" s="690"/>
      <c r="AP14" s="680" t="s">
        <v>255</v>
      </c>
      <c r="AQ14" s="681"/>
      <c r="AR14" s="681"/>
      <c r="AS14" s="681"/>
      <c r="AT14" s="681"/>
      <c r="AU14" s="681"/>
      <c r="AV14" s="681"/>
      <c r="AW14" s="681"/>
      <c r="AX14" s="681"/>
      <c r="AY14" s="681"/>
      <c r="AZ14" s="681"/>
      <c r="BA14" s="681"/>
      <c r="BB14" s="681"/>
      <c r="BC14" s="681"/>
      <c r="BD14" s="681"/>
      <c r="BE14" s="681"/>
      <c r="BF14" s="682"/>
      <c r="BG14" s="683">
        <v>12759</v>
      </c>
      <c r="BH14" s="684"/>
      <c r="BI14" s="684"/>
      <c r="BJ14" s="684"/>
      <c r="BK14" s="684"/>
      <c r="BL14" s="684"/>
      <c r="BM14" s="684"/>
      <c r="BN14" s="685"/>
      <c r="BO14" s="686">
        <v>3.7</v>
      </c>
      <c r="BP14" s="686"/>
      <c r="BQ14" s="686"/>
      <c r="BR14" s="686"/>
      <c r="BS14" s="692" t="s">
        <v>237</v>
      </c>
      <c r="BT14" s="684"/>
      <c r="BU14" s="684"/>
      <c r="BV14" s="684"/>
      <c r="BW14" s="684"/>
      <c r="BX14" s="684"/>
      <c r="BY14" s="684"/>
      <c r="BZ14" s="684"/>
      <c r="CA14" s="684"/>
      <c r="CB14" s="693"/>
      <c r="CD14" s="698" t="s">
        <v>256</v>
      </c>
      <c r="CE14" s="699"/>
      <c r="CF14" s="699"/>
      <c r="CG14" s="699"/>
      <c r="CH14" s="699"/>
      <c r="CI14" s="699"/>
      <c r="CJ14" s="699"/>
      <c r="CK14" s="699"/>
      <c r="CL14" s="699"/>
      <c r="CM14" s="699"/>
      <c r="CN14" s="699"/>
      <c r="CO14" s="699"/>
      <c r="CP14" s="699"/>
      <c r="CQ14" s="700"/>
      <c r="CR14" s="683">
        <v>81878</v>
      </c>
      <c r="CS14" s="684"/>
      <c r="CT14" s="684"/>
      <c r="CU14" s="684"/>
      <c r="CV14" s="684"/>
      <c r="CW14" s="684"/>
      <c r="CX14" s="684"/>
      <c r="CY14" s="685"/>
      <c r="CZ14" s="686">
        <v>2.5</v>
      </c>
      <c r="DA14" s="686"/>
      <c r="DB14" s="686"/>
      <c r="DC14" s="686"/>
      <c r="DD14" s="692" t="s">
        <v>127</v>
      </c>
      <c r="DE14" s="684"/>
      <c r="DF14" s="684"/>
      <c r="DG14" s="684"/>
      <c r="DH14" s="684"/>
      <c r="DI14" s="684"/>
      <c r="DJ14" s="684"/>
      <c r="DK14" s="684"/>
      <c r="DL14" s="684"/>
      <c r="DM14" s="684"/>
      <c r="DN14" s="684"/>
      <c r="DO14" s="684"/>
      <c r="DP14" s="685"/>
      <c r="DQ14" s="692">
        <v>81462</v>
      </c>
      <c r="DR14" s="684"/>
      <c r="DS14" s="684"/>
      <c r="DT14" s="684"/>
      <c r="DU14" s="684"/>
      <c r="DV14" s="684"/>
      <c r="DW14" s="684"/>
      <c r="DX14" s="684"/>
      <c r="DY14" s="684"/>
      <c r="DZ14" s="684"/>
      <c r="EA14" s="684"/>
      <c r="EB14" s="684"/>
      <c r="EC14" s="693"/>
    </row>
    <row r="15" spans="2:143" ht="11.25" customHeight="1" x14ac:dyDescent="0.15">
      <c r="B15" s="680" t="s">
        <v>257</v>
      </c>
      <c r="C15" s="681"/>
      <c r="D15" s="681"/>
      <c r="E15" s="681"/>
      <c r="F15" s="681"/>
      <c r="G15" s="681"/>
      <c r="H15" s="681"/>
      <c r="I15" s="681"/>
      <c r="J15" s="681"/>
      <c r="K15" s="681"/>
      <c r="L15" s="681"/>
      <c r="M15" s="681"/>
      <c r="N15" s="681"/>
      <c r="O15" s="681"/>
      <c r="P15" s="681"/>
      <c r="Q15" s="682"/>
      <c r="R15" s="683" t="s">
        <v>237</v>
      </c>
      <c r="S15" s="684"/>
      <c r="T15" s="684"/>
      <c r="U15" s="684"/>
      <c r="V15" s="684"/>
      <c r="W15" s="684"/>
      <c r="X15" s="684"/>
      <c r="Y15" s="685"/>
      <c r="Z15" s="686" t="s">
        <v>127</v>
      </c>
      <c r="AA15" s="686"/>
      <c r="AB15" s="686"/>
      <c r="AC15" s="686"/>
      <c r="AD15" s="687" t="s">
        <v>127</v>
      </c>
      <c r="AE15" s="687"/>
      <c r="AF15" s="687"/>
      <c r="AG15" s="687"/>
      <c r="AH15" s="687"/>
      <c r="AI15" s="687"/>
      <c r="AJ15" s="687"/>
      <c r="AK15" s="687"/>
      <c r="AL15" s="688" t="s">
        <v>237</v>
      </c>
      <c r="AM15" s="689"/>
      <c r="AN15" s="689"/>
      <c r="AO15" s="690"/>
      <c r="AP15" s="680" t="s">
        <v>258</v>
      </c>
      <c r="AQ15" s="681"/>
      <c r="AR15" s="681"/>
      <c r="AS15" s="681"/>
      <c r="AT15" s="681"/>
      <c r="AU15" s="681"/>
      <c r="AV15" s="681"/>
      <c r="AW15" s="681"/>
      <c r="AX15" s="681"/>
      <c r="AY15" s="681"/>
      <c r="AZ15" s="681"/>
      <c r="BA15" s="681"/>
      <c r="BB15" s="681"/>
      <c r="BC15" s="681"/>
      <c r="BD15" s="681"/>
      <c r="BE15" s="681"/>
      <c r="BF15" s="682"/>
      <c r="BG15" s="683">
        <v>15763</v>
      </c>
      <c r="BH15" s="684"/>
      <c r="BI15" s="684"/>
      <c r="BJ15" s="684"/>
      <c r="BK15" s="684"/>
      <c r="BL15" s="684"/>
      <c r="BM15" s="684"/>
      <c r="BN15" s="685"/>
      <c r="BO15" s="686">
        <v>4.5999999999999996</v>
      </c>
      <c r="BP15" s="686"/>
      <c r="BQ15" s="686"/>
      <c r="BR15" s="686"/>
      <c r="BS15" s="692" t="s">
        <v>127</v>
      </c>
      <c r="BT15" s="684"/>
      <c r="BU15" s="684"/>
      <c r="BV15" s="684"/>
      <c r="BW15" s="684"/>
      <c r="BX15" s="684"/>
      <c r="BY15" s="684"/>
      <c r="BZ15" s="684"/>
      <c r="CA15" s="684"/>
      <c r="CB15" s="693"/>
      <c r="CD15" s="698" t="s">
        <v>259</v>
      </c>
      <c r="CE15" s="699"/>
      <c r="CF15" s="699"/>
      <c r="CG15" s="699"/>
      <c r="CH15" s="699"/>
      <c r="CI15" s="699"/>
      <c r="CJ15" s="699"/>
      <c r="CK15" s="699"/>
      <c r="CL15" s="699"/>
      <c r="CM15" s="699"/>
      <c r="CN15" s="699"/>
      <c r="CO15" s="699"/>
      <c r="CP15" s="699"/>
      <c r="CQ15" s="700"/>
      <c r="CR15" s="683">
        <v>285465</v>
      </c>
      <c r="CS15" s="684"/>
      <c r="CT15" s="684"/>
      <c r="CU15" s="684"/>
      <c r="CV15" s="684"/>
      <c r="CW15" s="684"/>
      <c r="CX15" s="684"/>
      <c r="CY15" s="685"/>
      <c r="CZ15" s="686">
        <v>8.6999999999999993</v>
      </c>
      <c r="DA15" s="686"/>
      <c r="DB15" s="686"/>
      <c r="DC15" s="686"/>
      <c r="DD15" s="692">
        <v>28757</v>
      </c>
      <c r="DE15" s="684"/>
      <c r="DF15" s="684"/>
      <c r="DG15" s="684"/>
      <c r="DH15" s="684"/>
      <c r="DI15" s="684"/>
      <c r="DJ15" s="684"/>
      <c r="DK15" s="684"/>
      <c r="DL15" s="684"/>
      <c r="DM15" s="684"/>
      <c r="DN15" s="684"/>
      <c r="DO15" s="684"/>
      <c r="DP15" s="685"/>
      <c r="DQ15" s="692">
        <v>220301</v>
      </c>
      <c r="DR15" s="684"/>
      <c r="DS15" s="684"/>
      <c r="DT15" s="684"/>
      <c r="DU15" s="684"/>
      <c r="DV15" s="684"/>
      <c r="DW15" s="684"/>
      <c r="DX15" s="684"/>
      <c r="DY15" s="684"/>
      <c r="DZ15" s="684"/>
      <c r="EA15" s="684"/>
      <c r="EB15" s="684"/>
      <c r="EC15" s="693"/>
    </row>
    <row r="16" spans="2:143" ht="11.25" customHeight="1" x14ac:dyDescent="0.15">
      <c r="B16" s="680" t="s">
        <v>260</v>
      </c>
      <c r="C16" s="681"/>
      <c r="D16" s="681"/>
      <c r="E16" s="681"/>
      <c r="F16" s="681"/>
      <c r="G16" s="681"/>
      <c r="H16" s="681"/>
      <c r="I16" s="681"/>
      <c r="J16" s="681"/>
      <c r="K16" s="681"/>
      <c r="L16" s="681"/>
      <c r="M16" s="681"/>
      <c r="N16" s="681"/>
      <c r="O16" s="681"/>
      <c r="P16" s="681"/>
      <c r="Q16" s="682"/>
      <c r="R16" s="683">
        <v>988</v>
      </c>
      <c r="S16" s="684"/>
      <c r="T16" s="684"/>
      <c r="U16" s="684"/>
      <c r="V16" s="684"/>
      <c r="W16" s="684"/>
      <c r="X16" s="684"/>
      <c r="Y16" s="685"/>
      <c r="Z16" s="686">
        <v>0</v>
      </c>
      <c r="AA16" s="686"/>
      <c r="AB16" s="686"/>
      <c r="AC16" s="686"/>
      <c r="AD16" s="687">
        <v>988</v>
      </c>
      <c r="AE16" s="687"/>
      <c r="AF16" s="687"/>
      <c r="AG16" s="687"/>
      <c r="AH16" s="687"/>
      <c r="AI16" s="687"/>
      <c r="AJ16" s="687"/>
      <c r="AK16" s="687"/>
      <c r="AL16" s="688">
        <v>0</v>
      </c>
      <c r="AM16" s="689"/>
      <c r="AN16" s="689"/>
      <c r="AO16" s="690"/>
      <c r="AP16" s="680" t="s">
        <v>261</v>
      </c>
      <c r="AQ16" s="681"/>
      <c r="AR16" s="681"/>
      <c r="AS16" s="681"/>
      <c r="AT16" s="681"/>
      <c r="AU16" s="681"/>
      <c r="AV16" s="681"/>
      <c r="AW16" s="681"/>
      <c r="AX16" s="681"/>
      <c r="AY16" s="681"/>
      <c r="AZ16" s="681"/>
      <c r="BA16" s="681"/>
      <c r="BB16" s="681"/>
      <c r="BC16" s="681"/>
      <c r="BD16" s="681"/>
      <c r="BE16" s="681"/>
      <c r="BF16" s="682"/>
      <c r="BG16" s="683" t="s">
        <v>127</v>
      </c>
      <c r="BH16" s="684"/>
      <c r="BI16" s="684"/>
      <c r="BJ16" s="684"/>
      <c r="BK16" s="684"/>
      <c r="BL16" s="684"/>
      <c r="BM16" s="684"/>
      <c r="BN16" s="685"/>
      <c r="BO16" s="686" t="s">
        <v>237</v>
      </c>
      <c r="BP16" s="686"/>
      <c r="BQ16" s="686"/>
      <c r="BR16" s="686"/>
      <c r="BS16" s="692" t="s">
        <v>127</v>
      </c>
      <c r="BT16" s="684"/>
      <c r="BU16" s="684"/>
      <c r="BV16" s="684"/>
      <c r="BW16" s="684"/>
      <c r="BX16" s="684"/>
      <c r="BY16" s="684"/>
      <c r="BZ16" s="684"/>
      <c r="CA16" s="684"/>
      <c r="CB16" s="693"/>
      <c r="CD16" s="698" t="s">
        <v>262</v>
      </c>
      <c r="CE16" s="699"/>
      <c r="CF16" s="699"/>
      <c r="CG16" s="699"/>
      <c r="CH16" s="699"/>
      <c r="CI16" s="699"/>
      <c r="CJ16" s="699"/>
      <c r="CK16" s="699"/>
      <c r="CL16" s="699"/>
      <c r="CM16" s="699"/>
      <c r="CN16" s="699"/>
      <c r="CO16" s="699"/>
      <c r="CP16" s="699"/>
      <c r="CQ16" s="700"/>
      <c r="CR16" s="683">
        <v>179920</v>
      </c>
      <c r="CS16" s="684"/>
      <c r="CT16" s="684"/>
      <c r="CU16" s="684"/>
      <c r="CV16" s="684"/>
      <c r="CW16" s="684"/>
      <c r="CX16" s="684"/>
      <c r="CY16" s="685"/>
      <c r="CZ16" s="686">
        <v>5.5</v>
      </c>
      <c r="DA16" s="686"/>
      <c r="DB16" s="686"/>
      <c r="DC16" s="686"/>
      <c r="DD16" s="692" t="s">
        <v>136</v>
      </c>
      <c r="DE16" s="684"/>
      <c r="DF16" s="684"/>
      <c r="DG16" s="684"/>
      <c r="DH16" s="684"/>
      <c r="DI16" s="684"/>
      <c r="DJ16" s="684"/>
      <c r="DK16" s="684"/>
      <c r="DL16" s="684"/>
      <c r="DM16" s="684"/>
      <c r="DN16" s="684"/>
      <c r="DO16" s="684"/>
      <c r="DP16" s="685"/>
      <c r="DQ16" s="692">
        <v>16974</v>
      </c>
      <c r="DR16" s="684"/>
      <c r="DS16" s="684"/>
      <c r="DT16" s="684"/>
      <c r="DU16" s="684"/>
      <c r="DV16" s="684"/>
      <c r="DW16" s="684"/>
      <c r="DX16" s="684"/>
      <c r="DY16" s="684"/>
      <c r="DZ16" s="684"/>
      <c r="EA16" s="684"/>
      <c r="EB16" s="684"/>
      <c r="EC16" s="693"/>
    </row>
    <row r="17" spans="2:133" ht="11.25" customHeight="1" x14ac:dyDescent="0.15">
      <c r="B17" s="680" t="s">
        <v>263</v>
      </c>
      <c r="C17" s="681"/>
      <c r="D17" s="681"/>
      <c r="E17" s="681"/>
      <c r="F17" s="681"/>
      <c r="G17" s="681"/>
      <c r="H17" s="681"/>
      <c r="I17" s="681"/>
      <c r="J17" s="681"/>
      <c r="K17" s="681"/>
      <c r="L17" s="681"/>
      <c r="M17" s="681"/>
      <c r="N17" s="681"/>
      <c r="O17" s="681"/>
      <c r="P17" s="681"/>
      <c r="Q17" s="682"/>
      <c r="R17" s="683">
        <v>3685</v>
      </c>
      <c r="S17" s="684"/>
      <c r="T17" s="684"/>
      <c r="U17" s="684"/>
      <c r="V17" s="684"/>
      <c r="W17" s="684"/>
      <c r="X17" s="684"/>
      <c r="Y17" s="685"/>
      <c r="Z17" s="686">
        <v>0.1</v>
      </c>
      <c r="AA17" s="686"/>
      <c r="AB17" s="686"/>
      <c r="AC17" s="686"/>
      <c r="AD17" s="687">
        <v>3685</v>
      </c>
      <c r="AE17" s="687"/>
      <c r="AF17" s="687"/>
      <c r="AG17" s="687"/>
      <c r="AH17" s="687"/>
      <c r="AI17" s="687"/>
      <c r="AJ17" s="687"/>
      <c r="AK17" s="687"/>
      <c r="AL17" s="688">
        <v>0.2</v>
      </c>
      <c r="AM17" s="689"/>
      <c r="AN17" s="689"/>
      <c r="AO17" s="690"/>
      <c r="AP17" s="680" t="s">
        <v>264</v>
      </c>
      <c r="AQ17" s="681"/>
      <c r="AR17" s="681"/>
      <c r="AS17" s="681"/>
      <c r="AT17" s="681"/>
      <c r="AU17" s="681"/>
      <c r="AV17" s="681"/>
      <c r="AW17" s="681"/>
      <c r="AX17" s="681"/>
      <c r="AY17" s="681"/>
      <c r="AZ17" s="681"/>
      <c r="BA17" s="681"/>
      <c r="BB17" s="681"/>
      <c r="BC17" s="681"/>
      <c r="BD17" s="681"/>
      <c r="BE17" s="681"/>
      <c r="BF17" s="682"/>
      <c r="BG17" s="683" t="s">
        <v>237</v>
      </c>
      <c r="BH17" s="684"/>
      <c r="BI17" s="684"/>
      <c r="BJ17" s="684"/>
      <c r="BK17" s="684"/>
      <c r="BL17" s="684"/>
      <c r="BM17" s="684"/>
      <c r="BN17" s="685"/>
      <c r="BO17" s="686" t="s">
        <v>127</v>
      </c>
      <c r="BP17" s="686"/>
      <c r="BQ17" s="686"/>
      <c r="BR17" s="686"/>
      <c r="BS17" s="692" t="s">
        <v>127</v>
      </c>
      <c r="BT17" s="684"/>
      <c r="BU17" s="684"/>
      <c r="BV17" s="684"/>
      <c r="BW17" s="684"/>
      <c r="BX17" s="684"/>
      <c r="BY17" s="684"/>
      <c r="BZ17" s="684"/>
      <c r="CA17" s="684"/>
      <c r="CB17" s="693"/>
      <c r="CD17" s="698" t="s">
        <v>265</v>
      </c>
      <c r="CE17" s="699"/>
      <c r="CF17" s="699"/>
      <c r="CG17" s="699"/>
      <c r="CH17" s="699"/>
      <c r="CI17" s="699"/>
      <c r="CJ17" s="699"/>
      <c r="CK17" s="699"/>
      <c r="CL17" s="699"/>
      <c r="CM17" s="699"/>
      <c r="CN17" s="699"/>
      <c r="CO17" s="699"/>
      <c r="CP17" s="699"/>
      <c r="CQ17" s="700"/>
      <c r="CR17" s="683">
        <v>171801</v>
      </c>
      <c r="CS17" s="684"/>
      <c r="CT17" s="684"/>
      <c r="CU17" s="684"/>
      <c r="CV17" s="684"/>
      <c r="CW17" s="684"/>
      <c r="CX17" s="684"/>
      <c r="CY17" s="685"/>
      <c r="CZ17" s="686">
        <v>5.2</v>
      </c>
      <c r="DA17" s="686"/>
      <c r="DB17" s="686"/>
      <c r="DC17" s="686"/>
      <c r="DD17" s="692" t="s">
        <v>237</v>
      </c>
      <c r="DE17" s="684"/>
      <c r="DF17" s="684"/>
      <c r="DG17" s="684"/>
      <c r="DH17" s="684"/>
      <c r="DI17" s="684"/>
      <c r="DJ17" s="684"/>
      <c r="DK17" s="684"/>
      <c r="DL17" s="684"/>
      <c r="DM17" s="684"/>
      <c r="DN17" s="684"/>
      <c r="DO17" s="684"/>
      <c r="DP17" s="685"/>
      <c r="DQ17" s="692">
        <v>169585</v>
      </c>
      <c r="DR17" s="684"/>
      <c r="DS17" s="684"/>
      <c r="DT17" s="684"/>
      <c r="DU17" s="684"/>
      <c r="DV17" s="684"/>
      <c r="DW17" s="684"/>
      <c r="DX17" s="684"/>
      <c r="DY17" s="684"/>
      <c r="DZ17" s="684"/>
      <c r="EA17" s="684"/>
      <c r="EB17" s="684"/>
      <c r="EC17" s="693"/>
    </row>
    <row r="18" spans="2:133" ht="11.25" customHeight="1" x14ac:dyDescent="0.15">
      <c r="B18" s="680" t="s">
        <v>266</v>
      </c>
      <c r="C18" s="681"/>
      <c r="D18" s="681"/>
      <c r="E18" s="681"/>
      <c r="F18" s="681"/>
      <c r="G18" s="681"/>
      <c r="H18" s="681"/>
      <c r="I18" s="681"/>
      <c r="J18" s="681"/>
      <c r="K18" s="681"/>
      <c r="L18" s="681"/>
      <c r="M18" s="681"/>
      <c r="N18" s="681"/>
      <c r="O18" s="681"/>
      <c r="P18" s="681"/>
      <c r="Q18" s="682"/>
      <c r="R18" s="683">
        <v>429</v>
      </c>
      <c r="S18" s="684"/>
      <c r="T18" s="684"/>
      <c r="U18" s="684"/>
      <c r="V18" s="684"/>
      <c r="W18" s="684"/>
      <c r="X18" s="684"/>
      <c r="Y18" s="685"/>
      <c r="Z18" s="686">
        <v>0</v>
      </c>
      <c r="AA18" s="686"/>
      <c r="AB18" s="686"/>
      <c r="AC18" s="686"/>
      <c r="AD18" s="687">
        <v>429</v>
      </c>
      <c r="AE18" s="687"/>
      <c r="AF18" s="687"/>
      <c r="AG18" s="687"/>
      <c r="AH18" s="687"/>
      <c r="AI18" s="687"/>
      <c r="AJ18" s="687"/>
      <c r="AK18" s="687"/>
      <c r="AL18" s="688">
        <v>0</v>
      </c>
      <c r="AM18" s="689"/>
      <c r="AN18" s="689"/>
      <c r="AO18" s="690"/>
      <c r="AP18" s="680" t="s">
        <v>267</v>
      </c>
      <c r="AQ18" s="681"/>
      <c r="AR18" s="681"/>
      <c r="AS18" s="681"/>
      <c r="AT18" s="681"/>
      <c r="AU18" s="681"/>
      <c r="AV18" s="681"/>
      <c r="AW18" s="681"/>
      <c r="AX18" s="681"/>
      <c r="AY18" s="681"/>
      <c r="AZ18" s="681"/>
      <c r="BA18" s="681"/>
      <c r="BB18" s="681"/>
      <c r="BC18" s="681"/>
      <c r="BD18" s="681"/>
      <c r="BE18" s="681"/>
      <c r="BF18" s="682"/>
      <c r="BG18" s="683" t="s">
        <v>127</v>
      </c>
      <c r="BH18" s="684"/>
      <c r="BI18" s="684"/>
      <c r="BJ18" s="684"/>
      <c r="BK18" s="684"/>
      <c r="BL18" s="684"/>
      <c r="BM18" s="684"/>
      <c r="BN18" s="685"/>
      <c r="BO18" s="686" t="s">
        <v>127</v>
      </c>
      <c r="BP18" s="686"/>
      <c r="BQ18" s="686"/>
      <c r="BR18" s="686"/>
      <c r="BS18" s="692" t="s">
        <v>127</v>
      </c>
      <c r="BT18" s="684"/>
      <c r="BU18" s="684"/>
      <c r="BV18" s="684"/>
      <c r="BW18" s="684"/>
      <c r="BX18" s="684"/>
      <c r="BY18" s="684"/>
      <c r="BZ18" s="684"/>
      <c r="CA18" s="684"/>
      <c r="CB18" s="693"/>
      <c r="CD18" s="698" t="s">
        <v>268</v>
      </c>
      <c r="CE18" s="699"/>
      <c r="CF18" s="699"/>
      <c r="CG18" s="699"/>
      <c r="CH18" s="699"/>
      <c r="CI18" s="699"/>
      <c r="CJ18" s="699"/>
      <c r="CK18" s="699"/>
      <c r="CL18" s="699"/>
      <c r="CM18" s="699"/>
      <c r="CN18" s="699"/>
      <c r="CO18" s="699"/>
      <c r="CP18" s="699"/>
      <c r="CQ18" s="700"/>
      <c r="CR18" s="683" t="s">
        <v>237</v>
      </c>
      <c r="CS18" s="684"/>
      <c r="CT18" s="684"/>
      <c r="CU18" s="684"/>
      <c r="CV18" s="684"/>
      <c r="CW18" s="684"/>
      <c r="CX18" s="684"/>
      <c r="CY18" s="685"/>
      <c r="CZ18" s="686" t="s">
        <v>127</v>
      </c>
      <c r="DA18" s="686"/>
      <c r="DB18" s="686"/>
      <c r="DC18" s="686"/>
      <c r="DD18" s="692" t="s">
        <v>127</v>
      </c>
      <c r="DE18" s="684"/>
      <c r="DF18" s="684"/>
      <c r="DG18" s="684"/>
      <c r="DH18" s="684"/>
      <c r="DI18" s="684"/>
      <c r="DJ18" s="684"/>
      <c r="DK18" s="684"/>
      <c r="DL18" s="684"/>
      <c r="DM18" s="684"/>
      <c r="DN18" s="684"/>
      <c r="DO18" s="684"/>
      <c r="DP18" s="685"/>
      <c r="DQ18" s="692" t="s">
        <v>237</v>
      </c>
      <c r="DR18" s="684"/>
      <c r="DS18" s="684"/>
      <c r="DT18" s="684"/>
      <c r="DU18" s="684"/>
      <c r="DV18" s="684"/>
      <c r="DW18" s="684"/>
      <c r="DX18" s="684"/>
      <c r="DY18" s="684"/>
      <c r="DZ18" s="684"/>
      <c r="EA18" s="684"/>
      <c r="EB18" s="684"/>
      <c r="EC18" s="693"/>
    </row>
    <row r="19" spans="2:133" ht="11.25" customHeight="1" x14ac:dyDescent="0.15">
      <c r="B19" s="680" t="s">
        <v>269</v>
      </c>
      <c r="C19" s="681"/>
      <c r="D19" s="681"/>
      <c r="E19" s="681"/>
      <c r="F19" s="681"/>
      <c r="G19" s="681"/>
      <c r="H19" s="681"/>
      <c r="I19" s="681"/>
      <c r="J19" s="681"/>
      <c r="K19" s="681"/>
      <c r="L19" s="681"/>
      <c r="M19" s="681"/>
      <c r="N19" s="681"/>
      <c r="O19" s="681"/>
      <c r="P19" s="681"/>
      <c r="Q19" s="682"/>
      <c r="R19" s="683">
        <v>574</v>
      </c>
      <c r="S19" s="684"/>
      <c r="T19" s="684"/>
      <c r="U19" s="684"/>
      <c r="V19" s="684"/>
      <c r="W19" s="684"/>
      <c r="X19" s="684"/>
      <c r="Y19" s="685"/>
      <c r="Z19" s="686">
        <v>0</v>
      </c>
      <c r="AA19" s="686"/>
      <c r="AB19" s="686"/>
      <c r="AC19" s="686"/>
      <c r="AD19" s="687">
        <v>574</v>
      </c>
      <c r="AE19" s="687"/>
      <c r="AF19" s="687"/>
      <c r="AG19" s="687"/>
      <c r="AH19" s="687"/>
      <c r="AI19" s="687"/>
      <c r="AJ19" s="687"/>
      <c r="AK19" s="687"/>
      <c r="AL19" s="688">
        <v>0</v>
      </c>
      <c r="AM19" s="689"/>
      <c r="AN19" s="689"/>
      <c r="AO19" s="690"/>
      <c r="AP19" s="680" t="s">
        <v>270</v>
      </c>
      <c r="AQ19" s="681"/>
      <c r="AR19" s="681"/>
      <c r="AS19" s="681"/>
      <c r="AT19" s="681"/>
      <c r="AU19" s="681"/>
      <c r="AV19" s="681"/>
      <c r="AW19" s="681"/>
      <c r="AX19" s="681"/>
      <c r="AY19" s="681"/>
      <c r="AZ19" s="681"/>
      <c r="BA19" s="681"/>
      <c r="BB19" s="681"/>
      <c r="BC19" s="681"/>
      <c r="BD19" s="681"/>
      <c r="BE19" s="681"/>
      <c r="BF19" s="682"/>
      <c r="BG19" s="683" t="s">
        <v>136</v>
      </c>
      <c r="BH19" s="684"/>
      <c r="BI19" s="684"/>
      <c r="BJ19" s="684"/>
      <c r="BK19" s="684"/>
      <c r="BL19" s="684"/>
      <c r="BM19" s="684"/>
      <c r="BN19" s="685"/>
      <c r="BO19" s="686" t="s">
        <v>127</v>
      </c>
      <c r="BP19" s="686"/>
      <c r="BQ19" s="686"/>
      <c r="BR19" s="686"/>
      <c r="BS19" s="692" t="s">
        <v>127</v>
      </c>
      <c r="BT19" s="684"/>
      <c r="BU19" s="684"/>
      <c r="BV19" s="684"/>
      <c r="BW19" s="684"/>
      <c r="BX19" s="684"/>
      <c r="BY19" s="684"/>
      <c r="BZ19" s="684"/>
      <c r="CA19" s="684"/>
      <c r="CB19" s="693"/>
      <c r="CD19" s="698" t="s">
        <v>271</v>
      </c>
      <c r="CE19" s="699"/>
      <c r="CF19" s="699"/>
      <c r="CG19" s="699"/>
      <c r="CH19" s="699"/>
      <c r="CI19" s="699"/>
      <c r="CJ19" s="699"/>
      <c r="CK19" s="699"/>
      <c r="CL19" s="699"/>
      <c r="CM19" s="699"/>
      <c r="CN19" s="699"/>
      <c r="CO19" s="699"/>
      <c r="CP19" s="699"/>
      <c r="CQ19" s="700"/>
      <c r="CR19" s="683" t="s">
        <v>237</v>
      </c>
      <c r="CS19" s="684"/>
      <c r="CT19" s="684"/>
      <c r="CU19" s="684"/>
      <c r="CV19" s="684"/>
      <c r="CW19" s="684"/>
      <c r="CX19" s="684"/>
      <c r="CY19" s="685"/>
      <c r="CZ19" s="686" t="s">
        <v>127</v>
      </c>
      <c r="DA19" s="686"/>
      <c r="DB19" s="686"/>
      <c r="DC19" s="686"/>
      <c r="DD19" s="692" t="s">
        <v>127</v>
      </c>
      <c r="DE19" s="684"/>
      <c r="DF19" s="684"/>
      <c r="DG19" s="684"/>
      <c r="DH19" s="684"/>
      <c r="DI19" s="684"/>
      <c r="DJ19" s="684"/>
      <c r="DK19" s="684"/>
      <c r="DL19" s="684"/>
      <c r="DM19" s="684"/>
      <c r="DN19" s="684"/>
      <c r="DO19" s="684"/>
      <c r="DP19" s="685"/>
      <c r="DQ19" s="692" t="s">
        <v>127</v>
      </c>
      <c r="DR19" s="684"/>
      <c r="DS19" s="684"/>
      <c r="DT19" s="684"/>
      <c r="DU19" s="684"/>
      <c r="DV19" s="684"/>
      <c r="DW19" s="684"/>
      <c r="DX19" s="684"/>
      <c r="DY19" s="684"/>
      <c r="DZ19" s="684"/>
      <c r="EA19" s="684"/>
      <c r="EB19" s="684"/>
      <c r="EC19" s="693"/>
    </row>
    <row r="20" spans="2:133" ht="11.25" customHeight="1" x14ac:dyDescent="0.15">
      <c r="B20" s="680" t="s">
        <v>272</v>
      </c>
      <c r="C20" s="681"/>
      <c r="D20" s="681"/>
      <c r="E20" s="681"/>
      <c r="F20" s="681"/>
      <c r="G20" s="681"/>
      <c r="H20" s="681"/>
      <c r="I20" s="681"/>
      <c r="J20" s="681"/>
      <c r="K20" s="681"/>
      <c r="L20" s="681"/>
      <c r="M20" s="681"/>
      <c r="N20" s="681"/>
      <c r="O20" s="681"/>
      <c r="P20" s="681"/>
      <c r="Q20" s="682"/>
      <c r="R20" s="683">
        <v>77</v>
      </c>
      <c r="S20" s="684"/>
      <c r="T20" s="684"/>
      <c r="U20" s="684"/>
      <c r="V20" s="684"/>
      <c r="W20" s="684"/>
      <c r="X20" s="684"/>
      <c r="Y20" s="685"/>
      <c r="Z20" s="686">
        <v>0</v>
      </c>
      <c r="AA20" s="686"/>
      <c r="AB20" s="686"/>
      <c r="AC20" s="686"/>
      <c r="AD20" s="687">
        <v>77</v>
      </c>
      <c r="AE20" s="687"/>
      <c r="AF20" s="687"/>
      <c r="AG20" s="687"/>
      <c r="AH20" s="687"/>
      <c r="AI20" s="687"/>
      <c r="AJ20" s="687"/>
      <c r="AK20" s="687"/>
      <c r="AL20" s="688">
        <v>0</v>
      </c>
      <c r="AM20" s="689"/>
      <c r="AN20" s="689"/>
      <c r="AO20" s="690"/>
      <c r="AP20" s="680" t="s">
        <v>273</v>
      </c>
      <c r="AQ20" s="681"/>
      <c r="AR20" s="681"/>
      <c r="AS20" s="681"/>
      <c r="AT20" s="681"/>
      <c r="AU20" s="681"/>
      <c r="AV20" s="681"/>
      <c r="AW20" s="681"/>
      <c r="AX20" s="681"/>
      <c r="AY20" s="681"/>
      <c r="AZ20" s="681"/>
      <c r="BA20" s="681"/>
      <c r="BB20" s="681"/>
      <c r="BC20" s="681"/>
      <c r="BD20" s="681"/>
      <c r="BE20" s="681"/>
      <c r="BF20" s="682"/>
      <c r="BG20" s="683" t="s">
        <v>127</v>
      </c>
      <c r="BH20" s="684"/>
      <c r="BI20" s="684"/>
      <c r="BJ20" s="684"/>
      <c r="BK20" s="684"/>
      <c r="BL20" s="684"/>
      <c r="BM20" s="684"/>
      <c r="BN20" s="685"/>
      <c r="BO20" s="686" t="s">
        <v>136</v>
      </c>
      <c r="BP20" s="686"/>
      <c r="BQ20" s="686"/>
      <c r="BR20" s="686"/>
      <c r="BS20" s="692" t="s">
        <v>127</v>
      </c>
      <c r="BT20" s="684"/>
      <c r="BU20" s="684"/>
      <c r="BV20" s="684"/>
      <c r="BW20" s="684"/>
      <c r="BX20" s="684"/>
      <c r="BY20" s="684"/>
      <c r="BZ20" s="684"/>
      <c r="CA20" s="684"/>
      <c r="CB20" s="693"/>
      <c r="CD20" s="698" t="s">
        <v>274</v>
      </c>
      <c r="CE20" s="699"/>
      <c r="CF20" s="699"/>
      <c r="CG20" s="699"/>
      <c r="CH20" s="699"/>
      <c r="CI20" s="699"/>
      <c r="CJ20" s="699"/>
      <c r="CK20" s="699"/>
      <c r="CL20" s="699"/>
      <c r="CM20" s="699"/>
      <c r="CN20" s="699"/>
      <c r="CO20" s="699"/>
      <c r="CP20" s="699"/>
      <c r="CQ20" s="700"/>
      <c r="CR20" s="683">
        <v>3292083</v>
      </c>
      <c r="CS20" s="684"/>
      <c r="CT20" s="684"/>
      <c r="CU20" s="684"/>
      <c r="CV20" s="684"/>
      <c r="CW20" s="684"/>
      <c r="CX20" s="684"/>
      <c r="CY20" s="685"/>
      <c r="CZ20" s="686">
        <v>100</v>
      </c>
      <c r="DA20" s="686"/>
      <c r="DB20" s="686"/>
      <c r="DC20" s="686"/>
      <c r="DD20" s="692">
        <v>301644</v>
      </c>
      <c r="DE20" s="684"/>
      <c r="DF20" s="684"/>
      <c r="DG20" s="684"/>
      <c r="DH20" s="684"/>
      <c r="DI20" s="684"/>
      <c r="DJ20" s="684"/>
      <c r="DK20" s="684"/>
      <c r="DL20" s="684"/>
      <c r="DM20" s="684"/>
      <c r="DN20" s="684"/>
      <c r="DO20" s="684"/>
      <c r="DP20" s="685"/>
      <c r="DQ20" s="692">
        <v>2287317</v>
      </c>
      <c r="DR20" s="684"/>
      <c r="DS20" s="684"/>
      <c r="DT20" s="684"/>
      <c r="DU20" s="684"/>
      <c r="DV20" s="684"/>
      <c r="DW20" s="684"/>
      <c r="DX20" s="684"/>
      <c r="DY20" s="684"/>
      <c r="DZ20" s="684"/>
      <c r="EA20" s="684"/>
      <c r="EB20" s="684"/>
      <c r="EC20" s="693"/>
    </row>
    <row r="21" spans="2:133" ht="11.25" customHeight="1" x14ac:dyDescent="0.15">
      <c r="B21" s="680" t="s">
        <v>275</v>
      </c>
      <c r="C21" s="681"/>
      <c r="D21" s="681"/>
      <c r="E21" s="681"/>
      <c r="F21" s="681"/>
      <c r="G21" s="681"/>
      <c r="H21" s="681"/>
      <c r="I21" s="681"/>
      <c r="J21" s="681"/>
      <c r="K21" s="681"/>
      <c r="L21" s="681"/>
      <c r="M21" s="681"/>
      <c r="N21" s="681"/>
      <c r="O21" s="681"/>
      <c r="P21" s="681"/>
      <c r="Q21" s="682"/>
      <c r="R21" s="683">
        <v>2605</v>
      </c>
      <c r="S21" s="684"/>
      <c r="T21" s="684"/>
      <c r="U21" s="684"/>
      <c r="V21" s="684"/>
      <c r="W21" s="684"/>
      <c r="X21" s="684"/>
      <c r="Y21" s="685"/>
      <c r="Z21" s="686">
        <v>0.1</v>
      </c>
      <c r="AA21" s="686"/>
      <c r="AB21" s="686"/>
      <c r="AC21" s="686"/>
      <c r="AD21" s="687">
        <v>2605</v>
      </c>
      <c r="AE21" s="687"/>
      <c r="AF21" s="687"/>
      <c r="AG21" s="687"/>
      <c r="AH21" s="687"/>
      <c r="AI21" s="687"/>
      <c r="AJ21" s="687"/>
      <c r="AK21" s="687"/>
      <c r="AL21" s="688">
        <v>0.1</v>
      </c>
      <c r="AM21" s="689"/>
      <c r="AN21" s="689"/>
      <c r="AO21" s="690"/>
      <c r="AP21" s="702" t="s">
        <v>276</v>
      </c>
      <c r="AQ21" s="703"/>
      <c r="AR21" s="703"/>
      <c r="AS21" s="703"/>
      <c r="AT21" s="703"/>
      <c r="AU21" s="703"/>
      <c r="AV21" s="703"/>
      <c r="AW21" s="703"/>
      <c r="AX21" s="703"/>
      <c r="AY21" s="703"/>
      <c r="AZ21" s="703"/>
      <c r="BA21" s="703"/>
      <c r="BB21" s="703"/>
      <c r="BC21" s="703"/>
      <c r="BD21" s="703"/>
      <c r="BE21" s="703"/>
      <c r="BF21" s="704"/>
      <c r="BG21" s="683" t="s">
        <v>127</v>
      </c>
      <c r="BH21" s="684"/>
      <c r="BI21" s="684"/>
      <c r="BJ21" s="684"/>
      <c r="BK21" s="684"/>
      <c r="BL21" s="684"/>
      <c r="BM21" s="684"/>
      <c r="BN21" s="685"/>
      <c r="BO21" s="686" t="s">
        <v>127</v>
      </c>
      <c r="BP21" s="686"/>
      <c r="BQ21" s="686"/>
      <c r="BR21" s="686"/>
      <c r="BS21" s="692" t="s">
        <v>127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277</v>
      </c>
      <c r="C22" s="681"/>
      <c r="D22" s="681"/>
      <c r="E22" s="681"/>
      <c r="F22" s="681"/>
      <c r="G22" s="681"/>
      <c r="H22" s="681"/>
      <c r="I22" s="681"/>
      <c r="J22" s="681"/>
      <c r="K22" s="681"/>
      <c r="L22" s="681"/>
      <c r="M22" s="681"/>
      <c r="N22" s="681"/>
      <c r="O22" s="681"/>
      <c r="P22" s="681"/>
      <c r="Q22" s="682"/>
      <c r="R22" s="683">
        <v>1845794</v>
      </c>
      <c r="S22" s="684"/>
      <c r="T22" s="684"/>
      <c r="U22" s="684"/>
      <c r="V22" s="684"/>
      <c r="W22" s="684"/>
      <c r="X22" s="684"/>
      <c r="Y22" s="685"/>
      <c r="Z22" s="686">
        <v>51.6</v>
      </c>
      <c r="AA22" s="686"/>
      <c r="AB22" s="686"/>
      <c r="AC22" s="686"/>
      <c r="AD22" s="687">
        <v>1572327</v>
      </c>
      <c r="AE22" s="687"/>
      <c r="AF22" s="687"/>
      <c r="AG22" s="687"/>
      <c r="AH22" s="687"/>
      <c r="AI22" s="687"/>
      <c r="AJ22" s="687"/>
      <c r="AK22" s="687"/>
      <c r="AL22" s="688">
        <v>77.400000000000006</v>
      </c>
      <c r="AM22" s="689"/>
      <c r="AN22" s="689"/>
      <c r="AO22" s="690"/>
      <c r="AP22" s="702" t="s">
        <v>278</v>
      </c>
      <c r="AQ22" s="703"/>
      <c r="AR22" s="703"/>
      <c r="AS22" s="703"/>
      <c r="AT22" s="703"/>
      <c r="AU22" s="703"/>
      <c r="AV22" s="703"/>
      <c r="AW22" s="703"/>
      <c r="AX22" s="703"/>
      <c r="AY22" s="703"/>
      <c r="AZ22" s="703"/>
      <c r="BA22" s="703"/>
      <c r="BB22" s="703"/>
      <c r="BC22" s="703"/>
      <c r="BD22" s="703"/>
      <c r="BE22" s="703"/>
      <c r="BF22" s="704"/>
      <c r="BG22" s="683" t="s">
        <v>127</v>
      </c>
      <c r="BH22" s="684"/>
      <c r="BI22" s="684"/>
      <c r="BJ22" s="684"/>
      <c r="BK22" s="684"/>
      <c r="BL22" s="684"/>
      <c r="BM22" s="684"/>
      <c r="BN22" s="685"/>
      <c r="BO22" s="686" t="s">
        <v>127</v>
      </c>
      <c r="BP22" s="686"/>
      <c r="BQ22" s="686"/>
      <c r="BR22" s="686"/>
      <c r="BS22" s="692" t="s">
        <v>127</v>
      </c>
      <c r="BT22" s="684"/>
      <c r="BU22" s="684"/>
      <c r="BV22" s="684"/>
      <c r="BW22" s="684"/>
      <c r="BX22" s="684"/>
      <c r="BY22" s="684"/>
      <c r="BZ22" s="684"/>
      <c r="CA22" s="684"/>
      <c r="CB22" s="693"/>
      <c r="CD22" s="665" t="s">
        <v>279</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280</v>
      </c>
      <c r="C23" s="681"/>
      <c r="D23" s="681"/>
      <c r="E23" s="681"/>
      <c r="F23" s="681"/>
      <c r="G23" s="681"/>
      <c r="H23" s="681"/>
      <c r="I23" s="681"/>
      <c r="J23" s="681"/>
      <c r="K23" s="681"/>
      <c r="L23" s="681"/>
      <c r="M23" s="681"/>
      <c r="N23" s="681"/>
      <c r="O23" s="681"/>
      <c r="P23" s="681"/>
      <c r="Q23" s="682"/>
      <c r="R23" s="683">
        <v>1572327</v>
      </c>
      <c r="S23" s="684"/>
      <c r="T23" s="684"/>
      <c r="U23" s="684"/>
      <c r="V23" s="684"/>
      <c r="W23" s="684"/>
      <c r="X23" s="684"/>
      <c r="Y23" s="685"/>
      <c r="Z23" s="686">
        <v>44</v>
      </c>
      <c r="AA23" s="686"/>
      <c r="AB23" s="686"/>
      <c r="AC23" s="686"/>
      <c r="AD23" s="687">
        <v>1572327</v>
      </c>
      <c r="AE23" s="687"/>
      <c r="AF23" s="687"/>
      <c r="AG23" s="687"/>
      <c r="AH23" s="687"/>
      <c r="AI23" s="687"/>
      <c r="AJ23" s="687"/>
      <c r="AK23" s="687"/>
      <c r="AL23" s="688">
        <v>77.400000000000006</v>
      </c>
      <c r="AM23" s="689"/>
      <c r="AN23" s="689"/>
      <c r="AO23" s="690"/>
      <c r="AP23" s="702" t="s">
        <v>281</v>
      </c>
      <c r="AQ23" s="703"/>
      <c r="AR23" s="703"/>
      <c r="AS23" s="703"/>
      <c r="AT23" s="703"/>
      <c r="AU23" s="703"/>
      <c r="AV23" s="703"/>
      <c r="AW23" s="703"/>
      <c r="AX23" s="703"/>
      <c r="AY23" s="703"/>
      <c r="AZ23" s="703"/>
      <c r="BA23" s="703"/>
      <c r="BB23" s="703"/>
      <c r="BC23" s="703"/>
      <c r="BD23" s="703"/>
      <c r="BE23" s="703"/>
      <c r="BF23" s="704"/>
      <c r="BG23" s="683" t="s">
        <v>127</v>
      </c>
      <c r="BH23" s="684"/>
      <c r="BI23" s="684"/>
      <c r="BJ23" s="684"/>
      <c r="BK23" s="684"/>
      <c r="BL23" s="684"/>
      <c r="BM23" s="684"/>
      <c r="BN23" s="685"/>
      <c r="BO23" s="686" t="s">
        <v>127</v>
      </c>
      <c r="BP23" s="686"/>
      <c r="BQ23" s="686"/>
      <c r="BR23" s="686"/>
      <c r="BS23" s="692" t="s">
        <v>237</v>
      </c>
      <c r="BT23" s="684"/>
      <c r="BU23" s="684"/>
      <c r="BV23" s="684"/>
      <c r="BW23" s="684"/>
      <c r="BX23" s="684"/>
      <c r="BY23" s="684"/>
      <c r="BZ23" s="684"/>
      <c r="CA23" s="684"/>
      <c r="CB23" s="693"/>
      <c r="CD23" s="665" t="s">
        <v>220</v>
      </c>
      <c r="CE23" s="666"/>
      <c r="CF23" s="666"/>
      <c r="CG23" s="666"/>
      <c r="CH23" s="666"/>
      <c r="CI23" s="666"/>
      <c r="CJ23" s="666"/>
      <c r="CK23" s="666"/>
      <c r="CL23" s="666"/>
      <c r="CM23" s="666"/>
      <c r="CN23" s="666"/>
      <c r="CO23" s="666"/>
      <c r="CP23" s="666"/>
      <c r="CQ23" s="667"/>
      <c r="CR23" s="665" t="s">
        <v>282</v>
      </c>
      <c r="CS23" s="666"/>
      <c r="CT23" s="666"/>
      <c r="CU23" s="666"/>
      <c r="CV23" s="666"/>
      <c r="CW23" s="666"/>
      <c r="CX23" s="666"/>
      <c r="CY23" s="667"/>
      <c r="CZ23" s="665" t="s">
        <v>283</v>
      </c>
      <c r="DA23" s="666"/>
      <c r="DB23" s="666"/>
      <c r="DC23" s="667"/>
      <c r="DD23" s="665" t="s">
        <v>284</v>
      </c>
      <c r="DE23" s="666"/>
      <c r="DF23" s="666"/>
      <c r="DG23" s="666"/>
      <c r="DH23" s="666"/>
      <c r="DI23" s="666"/>
      <c r="DJ23" s="666"/>
      <c r="DK23" s="667"/>
      <c r="DL23" s="714" t="s">
        <v>285</v>
      </c>
      <c r="DM23" s="715"/>
      <c r="DN23" s="715"/>
      <c r="DO23" s="715"/>
      <c r="DP23" s="715"/>
      <c r="DQ23" s="715"/>
      <c r="DR23" s="715"/>
      <c r="DS23" s="715"/>
      <c r="DT23" s="715"/>
      <c r="DU23" s="715"/>
      <c r="DV23" s="716"/>
      <c r="DW23" s="665" t="s">
        <v>286</v>
      </c>
      <c r="DX23" s="666"/>
      <c r="DY23" s="666"/>
      <c r="DZ23" s="666"/>
      <c r="EA23" s="666"/>
      <c r="EB23" s="666"/>
      <c r="EC23" s="667"/>
    </row>
    <row r="24" spans="2:133" ht="11.25" customHeight="1" x14ac:dyDescent="0.15">
      <c r="B24" s="680" t="s">
        <v>287</v>
      </c>
      <c r="C24" s="681"/>
      <c r="D24" s="681"/>
      <c r="E24" s="681"/>
      <c r="F24" s="681"/>
      <c r="G24" s="681"/>
      <c r="H24" s="681"/>
      <c r="I24" s="681"/>
      <c r="J24" s="681"/>
      <c r="K24" s="681"/>
      <c r="L24" s="681"/>
      <c r="M24" s="681"/>
      <c r="N24" s="681"/>
      <c r="O24" s="681"/>
      <c r="P24" s="681"/>
      <c r="Q24" s="682"/>
      <c r="R24" s="683">
        <v>273467</v>
      </c>
      <c r="S24" s="684"/>
      <c r="T24" s="684"/>
      <c r="U24" s="684"/>
      <c r="V24" s="684"/>
      <c r="W24" s="684"/>
      <c r="X24" s="684"/>
      <c r="Y24" s="685"/>
      <c r="Z24" s="686">
        <v>7.6</v>
      </c>
      <c r="AA24" s="686"/>
      <c r="AB24" s="686"/>
      <c r="AC24" s="686"/>
      <c r="AD24" s="687" t="s">
        <v>237</v>
      </c>
      <c r="AE24" s="687"/>
      <c r="AF24" s="687"/>
      <c r="AG24" s="687"/>
      <c r="AH24" s="687"/>
      <c r="AI24" s="687"/>
      <c r="AJ24" s="687"/>
      <c r="AK24" s="687"/>
      <c r="AL24" s="688" t="s">
        <v>136</v>
      </c>
      <c r="AM24" s="689"/>
      <c r="AN24" s="689"/>
      <c r="AO24" s="690"/>
      <c r="AP24" s="702" t="s">
        <v>288</v>
      </c>
      <c r="AQ24" s="703"/>
      <c r="AR24" s="703"/>
      <c r="AS24" s="703"/>
      <c r="AT24" s="703"/>
      <c r="AU24" s="703"/>
      <c r="AV24" s="703"/>
      <c r="AW24" s="703"/>
      <c r="AX24" s="703"/>
      <c r="AY24" s="703"/>
      <c r="AZ24" s="703"/>
      <c r="BA24" s="703"/>
      <c r="BB24" s="703"/>
      <c r="BC24" s="703"/>
      <c r="BD24" s="703"/>
      <c r="BE24" s="703"/>
      <c r="BF24" s="704"/>
      <c r="BG24" s="683" t="s">
        <v>127</v>
      </c>
      <c r="BH24" s="684"/>
      <c r="BI24" s="684"/>
      <c r="BJ24" s="684"/>
      <c r="BK24" s="684"/>
      <c r="BL24" s="684"/>
      <c r="BM24" s="684"/>
      <c r="BN24" s="685"/>
      <c r="BO24" s="686" t="s">
        <v>127</v>
      </c>
      <c r="BP24" s="686"/>
      <c r="BQ24" s="686"/>
      <c r="BR24" s="686"/>
      <c r="BS24" s="692" t="s">
        <v>136</v>
      </c>
      <c r="BT24" s="684"/>
      <c r="BU24" s="684"/>
      <c r="BV24" s="684"/>
      <c r="BW24" s="684"/>
      <c r="BX24" s="684"/>
      <c r="BY24" s="684"/>
      <c r="BZ24" s="684"/>
      <c r="CA24" s="684"/>
      <c r="CB24" s="693"/>
      <c r="CD24" s="694" t="s">
        <v>289</v>
      </c>
      <c r="CE24" s="695"/>
      <c r="CF24" s="695"/>
      <c r="CG24" s="695"/>
      <c r="CH24" s="695"/>
      <c r="CI24" s="695"/>
      <c r="CJ24" s="695"/>
      <c r="CK24" s="695"/>
      <c r="CL24" s="695"/>
      <c r="CM24" s="695"/>
      <c r="CN24" s="695"/>
      <c r="CO24" s="695"/>
      <c r="CP24" s="695"/>
      <c r="CQ24" s="696"/>
      <c r="CR24" s="672">
        <v>969928</v>
      </c>
      <c r="CS24" s="673"/>
      <c r="CT24" s="673"/>
      <c r="CU24" s="673"/>
      <c r="CV24" s="673"/>
      <c r="CW24" s="673"/>
      <c r="CX24" s="673"/>
      <c r="CY24" s="674"/>
      <c r="CZ24" s="677">
        <v>29.5</v>
      </c>
      <c r="DA24" s="678"/>
      <c r="DB24" s="678"/>
      <c r="DC24" s="697"/>
      <c r="DD24" s="719">
        <v>754818</v>
      </c>
      <c r="DE24" s="673"/>
      <c r="DF24" s="673"/>
      <c r="DG24" s="673"/>
      <c r="DH24" s="673"/>
      <c r="DI24" s="673"/>
      <c r="DJ24" s="673"/>
      <c r="DK24" s="674"/>
      <c r="DL24" s="719">
        <v>709609</v>
      </c>
      <c r="DM24" s="673"/>
      <c r="DN24" s="673"/>
      <c r="DO24" s="673"/>
      <c r="DP24" s="673"/>
      <c r="DQ24" s="673"/>
      <c r="DR24" s="673"/>
      <c r="DS24" s="673"/>
      <c r="DT24" s="673"/>
      <c r="DU24" s="673"/>
      <c r="DV24" s="674"/>
      <c r="DW24" s="677">
        <v>34.9</v>
      </c>
      <c r="DX24" s="678"/>
      <c r="DY24" s="678"/>
      <c r="DZ24" s="678"/>
      <c r="EA24" s="678"/>
      <c r="EB24" s="678"/>
      <c r="EC24" s="679"/>
    </row>
    <row r="25" spans="2:133" ht="11.25" customHeight="1" x14ac:dyDescent="0.15">
      <c r="B25" s="680" t="s">
        <v>290</v>
      </c>
      <c r="C25" s="681"/>
      <c r="D25" s="681"/>
      <c r="E25" s="681"/>
      <c r="F25" s="681"/>
      <c r="G25" s="681"/>
      <c r="H25" s="681"/>
      <c r="I25" s="681"/>
      <c r="J25" s="681"/>
      <c r="K25" s="681"/>
      <c r="L25" s="681"/>
      <c r="M25" s="681"/>
      <c r="N25" s="681"/>
      <c r="O25" s="681"/>
      <c r="P25" s="681"/>
      <c r="Q25" s="682"/>
      <c r="R25" s="683" t="s">
        <v>127</v>
      </c>
      <c r="S25" s="684"/>
      <c r="T25" s="684"/>
      <c r="U25" s="684"/>
      <c r="V25" s="684"/>
      <c r="W25" s="684"/>
      <c r="X25" s="684"/>
      <c r="Y25" s="685"/>
      <c r="Z25" s="686" t="s">
        <v>127</v>
      </c>
      <c r="AA25" s="686"/>
      <c r="AB25" s="686"/>
      <c r="AC25" s="686"/>
      <c r="AD25" s="687" t="s">
        <v>127</v>
      </c>
      <c r="AE25" s="687"/>
      <c r="AF25" s="687"/>
      <c r="AG25" s="687"/>
      <c r="AH25" s="687"/>
      <c r="AI25" s="687"/>
      <c r="AJ25" s="687"/>
      <c r="AK25" s="687"/>
      <c r="AL25" s="688" t="s">
        <v>127</v>
      </c>
      <c r="AM25" s="689"/>
      <c r="AN25" s="689"/>
      <c r="AO25" s="690"/>
      <c r="AP25" s="702" t="s">
        <v>291</v>
      </c>
      <c r="AQ25" s="703"/>
      <c r="AR25" s="703"/>
      <c r="AS25" s="703"/>
      <c r="AT25" s="703"/>
      <c r="AU25" s="703"/>
      <c r="AV25" s="703"/>
      <c r="AW25" s="703"/>
      <c r="AX25" s="703"/>
      <c r="AY25" s="703"/>
      <c r="AZ25" s="703"/>
      <c r="BA25" s="703"/>
      <c r="BB25" s="703"/>
      <c r="BC25" s="703"/>
      <c r="BD25" s="703"/>
      <c r="BE25" s="703"/>
      <c r="BF25" s="704"/>
      <c r="BG25" s="683" t="s">
        <v>127</v>
      </c>
      <c r="BH25" s="684"/>
      <c r="BI25" s="684"/>
      <c r="BJ25" s="684"/>
      <c r="BK25" s="684"/>
      <c r="BL25" s="684"/>
      <c r="BM25" s="684"/>
      <c r="BN25" s="685"/>
      <c r="BO25" s="686" t="s">
        <v>237</v>
      </c>
      <c r="BP25" s="686"/>
      <c r="BQ25" s="686"/>
      <c r="BR25" s="686"/>
      <c r="BS25" s="692" t="s">
        <v>127</v>
      </c>
      <c r="BT25" s="684"/>
      <c r="BU25" s="684"/>
      <c r="BV25" s="684"/>
      <c r="BW25" s="684"/>
      <c r="BX25" s="684"/>
      <c r="BY25" s="684"/>
      <c r="BZ25" s="684"/>
      <c r="CA25" s="684"/>
      <c r="CB25" s="693"/>
      <c r="CD25" s="698" t="s">
        <v>292</v>
      </c>
      <c r="CE25" s="699"/>
      <c r="CF25" s="699"/>
      <c r="CG25" s="699"/>
      <c r="CH25" s="699"/>
      <c r="CI25" s="699"/>
      <c r="CJ25" s="699"/>
      <c r="CK25" s="699"/>
      <c r="CL25" s="699"/>
      <c r="CM25" s="699"/>
      <c r="CN25" s="699"/>
      <c r="CO25" s="699"/>
      <c r="CP25" s="699"/>
      <c r="CQ25" s="700"/>
      <c r="CR25" s="683">
        <v>598044</v>
      </c>
      <c r="CS25" s="720"/>
      <c r="CT25" s="720"/>
      <c r="CU25" s="720"/>
      <c r="CV25" s="720"/>
      <c r="CW25" s="720"/>
      <c r="CX25" s="720"/>
      <c r="CY25" s="721"/>
      <c r="CZ25" s="688">
        <v>18.2</v>
      </c>
      <c r="DA25" s="717"/>
      <c r="DB25" s="717"/>
      <c r="DC25" s="722"/>
      <c r="DD25" s="692">
        <v>514733</v>
      </c>
      <c r="DE25" s="720"/>
      <c r="DF25" s="720"/>
      <c r="DG25" s="720"/>
      <c r="DH25" s="720"/>
      <c r="DI25" s="720"/>
      <c r="DJ25" s="720"/>
      <c r="DK25" s="721"/>
      <c r="DL25" s="692">
        <v>481275</v>
      </c>
      <c r="DM25" s="720"/>
      <c r="DN25" s="720"/>
      <c r="DO25" s="720"/>
      <c r="DP25" s="720"/>
      <c r="DQ25" s="720"/>
      <c r="DR25" s="720"/>
      <c r="DS25" s="720"/>
      <c r="DT25" s="720"/>
      <c r="DU25" s="720"/>
      <c r="DV25" s="721"/>
      <c r="DW25" s="688">
        <v>23.7</v>
      </c>
      <c r="DX25" s="717"/>
      <c r="DY25" s="717"/>
      <c r="DZ25" s="717"/>
      <c r="EA25" s="717"/>
      <c r="EB25" s="717"/>
      <c r="EC25" s="718"/>
    </row>
    <row r="26" spans="2:133" ht="11.25" customHeight="1" x14ac:dyDescent="0.15">
      <c r="B26" s="680" t="s">
        <v>293</v>
      </c>
      <c r="C26" s="681"/>
      <c r="D26" s="681"/>
      <c r="E26" s="681"/>
      <c r="F26" s="681"/>
      <c r="G26" s="681"/>
      <c r="H26" s="681"/>
      <c r="I26" s="681"/>
      <c r="J26" s="681"/>
      <c r="K26" s="681"/>
      <c r="L26" s="681"/>
      <c r="M26" s="681"/>
      <c r="N26" s="681"/>
      <c r="O26" s="681"/>
      <c r="P26" s="681"/>
      <c r="Q26" s="682"/>
      <c r="R26" s="683">
        <v>2303348</v>
      </c>
      <c r="S26" s="684"/>
      <c r="T26" s="684"/>
      <c r="U26" s="684"/>
      <c r="V26" s="684"/>
      <c r="W26" s="684"/>
      <c r="X26" s="684"/>
      <c r="Y26" s="685"/>
      <c r="Z26" s="686">
        <v>64.400000000000006</v>
      </c>
      <c r="AA26" s="686"/>
      <c r="AB26" s="686"/>
      <c r="AC26" s="686"/>
      <c r="AD26" s="687">
        <v>2029881</v>
      </c>
      <c r="AE26" s="687"/>
      <c r="AF26" s="687"/>
      <c r="AG26" s="687"/>
      <c r="AH26" s="687"/>
      <c r="AI26" s="687"/>
      <c r="AJ26" s="687"/>
      <c r="AK26" s="687"/>
      <c r="AL26" s="688">
        <v>99.9</v>
      </c>
      <c r="AM26" s="689"/>
      <c r="AN26" s="689"/>
      <c r="AO26" s="690"/>
      <c r="AP26" s="702" t="s">
        <v>294</v>
      </c>
      <c r="AQ26" s="723"/>
      <c r="AR26" s="723"/>
      <c r="AS26" s="723"/>
      <c r="AT26" s="723"/>
      <c r="AU26" s="723"/>
      <c r="AV26" s="723"/>
      <c r="AW26" s="723"/>
      <c r="AX26" s="723"/>
      <c r="AY26" s="723"/>
      <c r="AZ26" s="723"/>
      <c r="BA26" s="723"/>
      <c r="BB26" s="723"/>
      <c r="BC26" s="723"/>
      <c r="BD26" s="723"/>
      <c r="BE26" s="723"/>
      <c r="BF26" s="704"/>
      <c r="BG26" s="683" t="s">
        <v>127</v>
      </c>
      <c r="BH26" s="684"/>
      <c r="BI26" s="684"/>
      <c r="BJ26" s="684"/>
      <c r="BK26" s="684"/>
      <c r="BL26" s="684"/>
      <c r="BM26" s="684"/>
      <c r="BN26" s="685"/>
      <c r="BO26" s="686" t="s">
        <v>127</v>
      </c>
      <c r="BP26" s="686"/>
      <c r="BQ26" s="686"/>
      <c r="BR26" s="686"/>
      <c r="BS26" s="692" t="s">
        <v>237</v>
      </c>
      <c r="BT26" s="684"/>
      <c r="BU26" s="684"/>
      <c r="BV26" s="684"/>
      <c r="BW26" s="684"/>
      <c r="BX26" s="684"/>
      <c r="BY26" s="684"/>
      <c r="BZ26" s="684"/>
      <c r="CA26" s="684"/>
      <c r="CB26" s="693"/>
      <c r="CD26" s="698" t="s">
        <v>295</v>
      </c>
      <c r="CE26" s="699"/>
      <c r="CF26" s="699"/>
      <c r="CG26" s="699"/>
      <c r="CH26" s="699"/>
      <c r="CI26" s="699"/>
      <c r="CJ26" s="699"/>
      <c r="CK26" s="699"/>
      <c r="CL26" s="699"/>
      <c r="CM26" s="699"/>
      <c r="CN26" s="699"/>
      <c r="CO26" s="699"/>
      <c r="CP26" s="699"/>
      <c r="CQ26" s="700"/>
      <c r="CR26" s="683">
        <v>313472</v>
      </c>
      <c r="CS26" s="684"/>
      <c r="CT26" s="684"/>
      <c r="CU26" s="684"/>
      <c r="CV26" s="684"/>
      <c r="CW26" s="684"/>
      <c r="CX26" s="684"/>
      <c r="CY26" s="685"/>
      <c r="CZ26" s="688">
        <v>9.5</v>
      </c>
      <c r="DA26" s="717"/>
      <c r="DB26" s="717"/>
      <c r="DC26" s="722"/>
      <c r="DD26" s="692">
        <v>252465</v>
      </c>
      <c r="DE26" s="684"/>
      <c r="DF26" s="684"/>
      <c r="DG26" s="684"/>
      <c r="DH26" s="684"/>
      <c r="DI26" s="684"/>
      <c r="DJ26" s="684"/>
      <c r="DK26" s="685"/>
      <c r="DL26" s="692" t="s">
        <v>127</v>
      </c>
      <c r="DM26" s="684"/>
      <c r="DN26" s="684"/>
      <c r="DO26" s="684"/>
      <c r="DP26" s="684"/>
      <c r="DQ26" s="684"/>
      <c r="DR26" s="684"/>
      <c r="DS26" s="684"/>
      <c r="DT26" s="684"/>
      <c r="DU26" s="684"/>
      <c r="DV26" s="685"/>
      <c r="DW26" s="688" t="s">
        <v>127</v>
      </c>
      <c r="DX26" s="717"/>
      <c r="DY26" s="717"/>
      <c r="DZ26" s="717"/>
      <c r="EA26" s="717"/>
      <c r="EB26" s="717"/>
      <c r="EC26" s="718"/>
    </row>
    <row r="27" spans="2:133" ht="11.25" customHeight="1" x14ac:dyDescent="0.15">
      <c r="B27" s="680" t="s">
        <v>296</v>
      </c>
      <c r="C27" s="681"/>
      <c r="D27" s="681"/>
      <c r="E27" s="681"/>
      <c r="F27" s="681"/>
      <c r="G27" s="681"/>
      <c r="H27" s="681"/>
      <c r="I27" s="681"/>
      <c r="J27" s="681"/>
      <c r="K27" s="681"/>
      <c r="L27" s="681"/>
      <c r="M27" s="681"/>
      <c r="N27" s="681"/>
      <c r="O27" s="681"/>
      <c r="P27" s="681"/>
      <c r="Q27" s="682"/>
      <c r="R27" s="683" t="s">
        <v>127</v>
      </c>
      <c r="S27" s="684"/>
      <c r="T27" s="684"/>
      <c r="U27" s="684"/>
      <c r="V27" s="684"/>
      <c r="W27" s="684"/>
      <c r="X27" s="684"/>
      <c r="Y27" s="685"/>
      <c r="Z27" s="686" t="s">
        <v>127</v>
      </c>
      <c r="AA27" s="686"/>
      <c r="AB27" s="686"/>
      <c r="AC27" s="686"/>
      <c r="AD27" s="687" t="s">
        <v>127</v>
      </c>
      <c r="AE27" s="687"/>
      <c r="AF27" s="687"/>
      <c r="AG27" s="687"/>
      <c r="AH27" s="687"/>
      <c r="AI27" s="687"/>
      <c r="AJ27" s="687"/>
      <c r="AK27" s="687"/>
      <c r="AL27" s="688" t="s">
        <v>127</v>
      </c>
      <c r="AM27" s="689"/>
      <c r="AN27" s="689"/>
      <c r="AO27" s="690"/>
      <c r="AP27" s="680" t="s">
        <v>297</v>
      </c>
      <c r="AQ27" s="681"/>
      <c r="AR27" s="681"/>
      <c r="AS27" s="681"/>
      <c r="AT27" s="681"/>
      <c r="AU27" s="681"/>
      <c r="AV27" s="681"/>
      <c r="AW27" s="681"/>
      <c r="AX27" s="681"/>
      <c r="AY27" s="681"/>
      <c r="AZ27" s="681"/>
      <c r="BA27" s="681"/>
      <c r="BB27" s="681"/>
      <c r="BC27" s="681"/>
      <c r="BD27" s="681"/>
      <c r="BE27" s="681"/>
      <c r="BF27" s="682"/>
      <c r="BG27" s="683">
        <v>345613</v>
      </c>
      <c r="BH27" s="684"/>
      <c r="BI27" s="684"/>
      <c r="BJ27" s="684"/>
      <c r="BK27" s="684"/>
      <c r="BL27" s="684"/>
      <c r="BM27" s="684"/>
      <c r="BN27" s="685"/>
      <c r="BO27" s="686">
        <v>100</v>
      </c>
      <c r="BP27" s="686"/>
      <c r="BQ27" s="686"/>
      <c r="BR27" s="686"/>
      <c r="BS27" s="692">
        <v>14107</v>
      </c>
      <c r="BT27" s="684"/>
      <c r="BU27" s="684"/>
      <c r="BV27" s="684"/>
      <c r="BW27" s="684"/>
      <c r="BX27" s="684"/>
      <c r="BY27" s="684"/>
      <c r="BZ27" s="684"/>
      <c r="CA27" s="684"/>
      <c r="CB27" s="693"/>
      <c r="CD27" s="698" t="s">
        <v>298</v>
      </c>
      <c r="CE27" s="699"/>
      <c r="CF27" s="699"/>
      <c r="CG27" s="699"/>
      <c r="CH27" s="699"/>
      <c r="CI27" s="699"/>
      <c r="CJ27" s="699"/>
      <c r="CK27" s="699"/>
      <c r="CL27" s="699"/>
      <c r="CM27" s="699"/>
      <c r="CN27" s="699"/>
      <c r="CO27" s="699"/>
      <c r="CP27" s="699"/>
      <c r="CQ27" s="700"/>
      <c r="CR27" s="683">
        <v>200083</v>
      </c>
      <c r="CS27" s="720"/>
      <c r="CT27" s="720"/>
      <c r="CU27" s="720"/>
      <c r="CV27" s="720"/>
      <c r="CW27" s="720"/>
      <c r="CX27" s="720"/>
      <c r="CY27" s="721"/>
      <c r="CZ27" s="688">
        <v>6.1</v>
      </c>
      <c r="DA27" s="717"/>
      <c r="DB27" s="717"/>
      <c r="DC27" s="722"/>
      <c r="DD27" s="692">
        <v>70500</v>
      </c>
      <c r="DE27" s="720"/>
      <c r="DF27" s="720"/>
      <c r="DG27" s="720"/>
      <c r="DH27" s="720"/>
      <c r="DI27" s="720"/>
      <c r="DJ27" s="720"/>
      <c r="DK27" s="721"/>
      <c r="DL27" s="692">
        <v>58749</v>
      </c>
      <c r="DM27" s="720"/>
      <c r="DN27" s="720"/>
      <c r="DO27" s="720"/>
      <c r="DP27" s="720"/>
      <c r="DQ27" s="720"/>
      <c r="DR27" s="720"/>
      <c r="DS27" s="720"/>
      <c r="DT27" s="720"/>
      <c r="DU27" s="720"/>
      <c r="DV27" s="721"/>
      <c r="DW27" s="688">
        <v>2.9</v>
      </c>
      <c r="DX27" s="717"/>
      <c r="DY27" s="717"/>
      <c r="DZ27" s="717"/>
      <c r="EA27" s="717"/>
      <c r="EB27" s="717"/>
      <c r="EC27" s="718"/>
    </row>
    <row r="28" spans="2:133" ht="11.25" customHeight="1" x14ac:dyDescent="0.15">
      <c r="B28" s="680" t="s">
        <v>299</v>
      </c>
      <c r="C28" s="681"/>
      <c r="D28" s="681"/>
      <c r="E28" s="681"/>
      <c r="F28" s="681"/>
      <c r="G28" s="681"/>
      <c r="H28" s="681"/>
      <c r="I28" s="681"/>
      <c r="J28" s="681"/>
      <c r="K28" s="681"/>
      <c r="L28" s="681"/>
      <c r="M28" s="681"/>
      <c r="N28" s="681"/>
      <c r="O28" s="681"/>
      <c r="P28" s="681"/>
      <c r="Q28" s="682"/>
      <c r="R28" s="683">
        <v>10556</v>
      </c>
      <c r="S28" s="684"/>
      <c r="T28" s="684"/>
      <c r="U28" s="684"/>
      <c r="V28" s="684"/>
      <c r="W28" s="684"/>
      <c r="X28" s="684"/>
      <c r="Y28" s="685"/>
      <c r="Z28" s="686">
        <v>0.3</v>
      </c>
      <c r="AA28" s="686"/>
      <c r="AB28" s="686"/>
      <c r="AC28" s="686"/>
      <c r="AD28" s="687" t="s">
        <v>237</v>
      </c>
      <c r="AE28" s="687"/>
      <c r="AF28" s="687"/>
      <c r="AG28" s="687"/>
      <c r="AH28" s="687"/>
      <c r="AI28" s="687"/>
      <c r="AJ28" s="687"/>
      <c r="AK28" s="687"/>
      <c r="AL28" s="688" t="s">
        <v>127</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300</v>
      </c>
      <c r="CE28" s="699"/>
      <c r="CF28" s="699"/>
      <c r="CG28" s="699"/>
      <c r="CH28" s="699"/>
      <c r="CI28" s="699"/>
      <c r="CJ28" s="699"/>
      <c r="CK28" s="699"/>
      <c r="CL28" s="699"/>
      <c r="CM28" s="699"/>
      <c r="CN28" s="699"/>
      <c r="CO28" s="699"/>
      <c r="CP28" s="699"/>
      <c r="CQ28" s="700"/>
      <c r="CR28" s="683">
        <v>171801</v>
      </c>
      <c r="CS28" s="684"/>
      <c r="CT28" s="684"/>
      <c r="CU28" s="684"/>
      <c r="CV28" s="684"/>
      <c r="CW28" s="684"/>
      <c r="CX28" s="684"/>
      <c r="CY28" s="685"/>
      <c r="CZ28" s="688">
        <v>5.2</v>
      </c>
      <c r="DA28" s="717"/>
      <c r="DB28" s="717"/>
      <c r="DC28" s="722"/>
      <c r="DD28" s="692">
        <v>169585</v>
      </c>
      <c r="DE28" s="684"/>
      <c r="DF28" s="684"/>
      <c r="DG28" s="684"/>
      <c r="DH28" s="684"/>
      <c r="DI28" s="684"/>
      <c r="DJ28" s="684"/>
      <c r="DK28" s="685"/>
      <c r="DL28" s="692">
        <v>169585</v>
      </c>
      <c r="DM28" s="684"/>
      <c r="DN28" s="684"/>
      <c r="DO28" s="684"/>
      <c r="DP28" s="684"/>
      <c r="DQ28" s="684"/>
      <c r="DR28" s="684"/>
      <c r="DS28" s="684"/>
      <c r="DT28" s="684"/>
      <c r="DU28" s="684"/>
      <c r="DV28" s="685"/>
      <c r="DW28" s="688">
        <v>8.3000000000000007</v>
      </c>
      <c r="DX28" s="717"/>
      <c r="DY28" s="717"/>
      <c r="DZ28" s="717"/>
      <c r="EA28" s="717"/>
      <c r="EB28" s="717"/>
      <c r="EC28" s="718"/>
    </row>
    <row r="29" spans="2:133" ht="11.25" customHeight="1" x14ac:dyDescent="0.15">
      <c r="B29" s="680" t="s">
        <v>301</v>
      </c>
      <c r="C29" s="681"/>
      <c r="D29" s="681"/>
      <c r="E29" s="681"/>
      <c r="F29" s="681"/>
      <c r="G29" s="681"/>
      <c r="H29" s="681"/>
      <c r="I29" s="681"/>
      <c r="J29" s="681"/>
      <c r="K29" s="681"/>
      <c r="L29" s="681"/>
      <c r="M29" s="681"/>
      <c r="N29" s="681"/>
      <c r="O29" s="681"/>
      <c r="P29" s="681"/>
      <c r="Q29" s="682"/>
      <c r="R29" s="683">
        <v>21885</v>
      </c>
      <c r="S29" s="684"/>
      <c r="T29" s="684"/>
      <c r="U29" s="684"/>
      <c r="V29" s="684"/>
      <c r="W29" s="684"/>
      <c r="X29" s="684"/>
      <c r="Y29" s="685"/>
      <c r="Z29" s="686">
        <v>0.6</v>
      </c>
      <c r="AA29" s="686"/>
      <c r="AB29" s="686"/>
      <c r="AC29" s="686"/>
      <c r="AD29" s="687" t="s">
        <v>136</v>
      </c>
      <c r="AE29" s="687"/>
      <c r="AF29" s="687"/>
      <c r="AG29" s="687"/>
      <c r="AH29" s="687"/>
      <c r="AI29" s="687"/>
      <c r="AJ29" s="687"/>
      <c r="AK29" s="687"/>
      <c r="AL29" s="688" t="s">
        <v>127</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302</v>
      </c>
      <c r="CE29" s="730"/>
      <c r="CF29" s="698" t="s">
        <v>70</v>
      </c>
      <c r="CG29" s="699"/>
      <c r="CH29" s="699"/>
      <c r="CI29" s="699"/>
      <c r="CJ29" s="699"/>
      <c r="CK29" s="699"/>
      <c r="CL29" s="699"/>
      <c r="CM29" s="699"/>
      <c r="CN29" s="699"/>
      <c r="CO29" s="699"/>
      <c r="CP29" s="699"/>
      <c r="CQ29" s="700"/>
      <c r="CR29" s="683">
        <v>171801</v>
      </c>
      <c r="CS29" s="720"/>
      <c r="CT29" s="720"/>
      <c r="CU29" s="720"/>
      <c r="CV29" s="720"/>
      <c r="CW29" s="720"/>
      <c r="CX29" s="720"/>
      <c r="CY29" s="721"/>
      <c r="CZ29" s="688">
        <v>5.2</v>
      </c>
      <c r="DA29" s="717"/>
      <c r="DB29" s="717"/>
      <c r="DC29" s="722"/>
      <c r="DD29" s="692">
        <v>169585</v>
      </c>
      <c r="DE29" s="720"/>
      <c r="DF29" s="720"/>
      <c r="DG29" s="720"/>
      <c r="DH29" s="720"/>
      <c r="DI29" s="720"/>
      <c r="DJ29" s="720"/>
      <c r="DK29" s="721"/>
      <c r="DL29" s="692">
        <v>169585</v>
      </c>
      <c r="DM29" s="720"/>
      <c r="DN29" s="720"/>
      <c r="DO29" s="720"/>
      <c r="DP29" s="720"/>
      <c r="DQ29" s="720"/>
      <c r="DR29" s="720"/>
      <c r="DS29" s="720"/>
      <c r="DT29" s="720"/>
      <c r="DU29" s="720"/>
      <c r="DV29" s="721"/>
      <c r="DW29" s="688">
        <v>8.3000000000000007</v>
      </c>
      <c r="DX29" s="717"/>
      <c r="DY29" s="717"/>
      <c r="DZ29" s="717"/>
      <c r="EA29" s="717"/>
      <c r="EB29" s="717"/>
      <c r="EC29" s="718"/>
    </row>
    <row r="30" spans="2:133" ht="11.25" customHeight="1" x14ac:dyDescent="0.15">
      <c r="B30" s="680" t="s">
        <v>303</v>
      </c>
      <c r="C30" s="681"/>
      <c r="D30" s="681"/>
      <c r="E30" s="681"/>
      <c r="F30" s="681"/>
      <c r="G30" s="681"/>
      <c r="H30" s="681"/>
      <c r="I30" s="681"/>
      <c r="J30" s="681"/>
      <c r="K30" s="681"/>
      <c r="L30" s="681"/>
      <c r="M30" s="681"/>
      <c r="N30" s="681"/>
      <c r="O30" s="681"/>
      <c r="P30" s="681"/>
      <c r="Q30" s="682"/>
      <c r="R30" s="683">
        <v>11393</v>
      </c>
      <c r="S30" s="684"/>
      <c r="T30" s="684"/>
      <c r="U30" s="684"/>
      <c r="V30" s="684"/>
      <c r="W30" s="684"/>
      <c r="X30" s="684"/>
      <c r="Y30" s="685"/>
      <c r="Z30" s="686">
        <v>0.3</v>
      </c>
      <c r="AA30" s="686"/>
      <c r="AB30" s="686"/>
      <c r="AC30" s="686"/>
      <c r="AD30" s="687" t="s">
        <v>237</v>
      </c>
      <c r="AE30" s="687"/>
      <c r="AF30" s="687"/>
      <c r="AG30" s="687"/>
      <c r="AH30" s="687"/>
      <c r="AI30" s="687"/>
      <c r="AJ30" s="687"/>
      <c r="AK30" s="687"/>
      <c r="AL30" s="688" t="s">
        <v>127</v>
      </c>
      <c r="AM30" s="689"/>
      <c r="AN30" s="689"/>
      <c r="AO30" s="690"/>
      <c r="AP30" s="662" t="s">
        <v>220</v>
      </c>
      <c r="AQ30" s="663"/>
      <c r="AR30" s="663"/>
      <c r="AS30" s="663"/>
      <c r="AT30" s="663"/>
      <c r="AU30" s="663"/>
      <c r="AV30" s="663"/>
      <c r="AW30" s="663"/>
      <c r="AX30" s="663"/>
      <c r="AY30" s="663"/>
      <c r="AZ30" s="663"/>
      <c r="BA30" s="663"/>
      <c r="BB30" s="663"/>
      <c r="BC30" s="663"/>
      <c r="BD30" s="663"/>
      <c r="BE30" s="663"/>
      <c r="BF30" s="664"/>
      <c r="BG30" s="662" t="s">
        <v>304</v>
      </c>
      <c r="BH30" s="727"/>
      <c r="BI30" s="727"/>
      <c r="BJ30" s="727"/>
      <c r="BK30" s="727"/>
      <c r="BL30" s="727"/>
      <c r="BM30" s="727"/>
      <c r="BN30" s="727"/>
      <c r="BO30" s="727"/>
      <c r="BP30" s="727"/>
      <c r="BQ30" s="728"/>
      <c r="BR30" s="662" t="s">
        <v>305</v>
      </c>
      <c r="BS30" s="727"/>
      <c r="BT30" s="727"/>
      <c r="BU30" s="727"/>
      <c r="BV30" s="727"/>
      <c r="BW30" s="727"/>
      <c r="BX30" s="727"/>
      <c r="BY30" s="727"/>
      <c r="BZ30" s="727"/>
      <c r="CA30" s="727"/>
      <c r="CB30" s="728"/>
      <c r="CD30" s="731"/>
      <c r="CE30" s="732"/>
      <c r="CF30" s="698" t="s">
        <v>306</v>
      </c>
      <c r="CG30" s="699"/>
      <c r="CH30" s="699"/>
      <c r="CI30" s="699"/>
      <c r="CJ30" s="699"/>
      <c r="CK30" s="699"/>
      <c r="CL30" s="699"/>
      <c r="CM30" s="699"/>
      <c r="CN30" s="699"/>
      <c r="CO30" s="699"/>
      <c r="CP30" s="699"/>
      <c r="CQ30" s="700"/>
      <c r="CR30" s="683">
        <v>163588</v>
      </c>
      <c r="CS30" s="684"/>
      <c r="CT30" s="684"/>
      <c r="CU30" s="684"/>
      <c r="CV30" s="684"/>
      <c r="CW30" s="684"/>
      <c r="CX30" s="684"/>
      <c r="CY30" s="685"/>
      <c r="CZ30" s="688">
        <v>5</v>
      </c>
      <c r="DA30" s="717"/>
      <c r="DB30" s="717"/>
      <c r="DC30" s="722"/>
      <c r="DD30" s="692">
        <v>161372</v>
      </c>
      <c r="DE30" s="684"/>
      <c r="DF30" s="684"/>
      <c r="DG30" s="684"/>
      <c r="DH30" s="684"/>
      <c r="DI30" s="684"/>
      <c r="DJ30" s="684"/>
      <c r="DK30" s="685"/>
      <c r="DL30" s="692">
        <v>161372</v>
      </c>
      <c r="DM30" s="684"/>
      <c r="DN30" s="684"/>
      <c r="DO30" s="684"/>
      <c r="DP30" s="684"/>
      <c r="DQ30" s="684"/>
      <c r="DR30" s="684"/>
      <c r="DS30" s="684"/>
      <c r="DT30" s="684"/>
      <c r="DU30" s="684"/>
      <c r="DV30" s="685"/>
      <c r="DW30" s="688">
        <v>7.9</v>
      </c>
      <c r="DX30" s="717"/>
      <c r="DY30" s="717"/>
      <c r="DZ30" s="717"/>
      <c r="EA30" s="717"/>
      <c r="EB30" s="717"/>
      <c r="EC30" s="718"/>
    </row>
    <row r="31" spans="2:133" ht="11.25" customHeight="1" x14ac:dyDescent="0.15">
      <c r="B31" s="680" t="s">
        <v>307</v>
      </c>
      <c r="C31" s="681"/>
      <c r="D31" s="681"/>
      <c r="E31" s="681"/>
      <c r="F31" s="681"/>
      <c r="G31" s="681"/>
      <c r="H31" s="681"/>
      <c r="I31" s="681"/>
      <c r="J31" s="681"/>
      <c r="K31" s="681"/>
      <c r="L31" s="681"/>
      <c r="M31" s="681"/>
      <c r="N31" s="681"/>
      <c r="O31" s="681"/>
      <c r="P31" s="681"/>
      <c r="Q31" s="682"/>
      <c r="R31" s="683">
        <v>177186</v>
      </c>
      <c r="S31" s="684"/>
      <c r="T31" s="684"/>
      <c r="U31" s="684"/>
      <c r="V31" s="684"/>
      <c r="W31" s="684"/>
      <c r="X31" s="684"/>
      <c r="Y31" s="685"/>
      <c r="Z31" s="686">
        <v>5</v>
      </c>
      <c r="AA31" s="686"/>
      <c r="AB31" s="686"/>
      <c r="AC31" s="686"/>
      <c r="AD31" s="687" t="s">
        <v>237</v>
      </c>
      <c r="AE31" s="687"/>
      <c r="AF31" s="687"/>
      <c r="AG31" s="687"/>
      <c r="AH31" s="687"/>
      <c r="AI31" s="687"/>
      <c r="AJ31" s="687"/>
      <c r="AK31" s="687"/>
      <c r="AL31" s="688" t="s">
        <v>237</v>
      </c>
      <c r="AM31" s="689"/>
      <c r="AN31" s="689"/>
      <c r="AO31" s="690"/>
      <c r="AP31" s="740" t="s">
        <v>308</v>
      </c>
      <c r="AQ31" s="741"/>
      <c r="AR31" s="741"/>
      <c r="AS31" s="741"/>
      <c r="AT31" s="746" t="s">
        <v>309</v>
      </c>
      <c r="AU31" s="231"/>
      <c r="AV31" s="231"/>
      <c r="AW31" s="231"/>
      <c r="AX31" s="669" t="s">
        <v>186</v>
      </c>
      <c r="AY31" s="670"/>
      <c r="AZ31" s="670"/>
      <c r="BA31" s="670"/>
      <c r="BB31" s="670"/>
      <c r="BC31" s="670"/>
      <c r="BD31" s="670"/>
      <c r="BE31" s="670"/>
      <c r="BF31" s="671"/>
      <c r="BG31" s="739">
        <v>99.6</v>
      </c>
      <c r="BH31" s="735"/>
      <c r="BI31" s="735"/>
      <c r="BJ31" s="735"/>
      <c r="BK31" s="735"/>
      <c r="BL31" s="735"/>
      <c r="BM31" s="678">
        <v>95.9</v>
      </c>
      <c r="BN31" s="735"/>
      <c r="BO31" s="735"/>
      <c r="BP31" s="735"/>
      <c r="BQ31" s="736"/>
      <c r="BR31" s="739">
        <v>99.6</v>
      </c>
      <c r="BS31" s="735"/>
      <c r="BT31" s="735"/>
      <c r="BU31" s="735"/>
      <c r="BV31" s="735"/>
      <c r="BW31" s="735"/>
      <c r="BX31" s="678">
        <v>95.8</v>
      </c>
      <c r="BY31" s="735"/>
      <c r="BZ31" s="735"/>
      <c r="CA31" s="735"/>
      <c r="CB31" s="736"/>
      <c r="CD31" s="731"/>
      <c r="CE31" s="732"/>
      <c r="CF31" s="698" t="s">
        <v>310</v>
      </c>
      <c r="CG31" s="699"/>
      <c r="CH31" s="699"/>
      <c r="CI31" s="699"/>
      <c r="CJ31" s="699"/>
      <c r="CK31" s="699"/>
      <c r="CL31" s="699"/>
      <c r="CM31" s="699"/>
      <c r="CN31" s="699"/>
      <c r="CO31" s="699"/>
      <c r="CP31" s="699"/>
      <c r="CQ31" s="700"/>
      <c r="CR31" s="683">
        <v>8213</v>
      </c>
      <c r="CS31" s="720"/>
      <c r="CT31" s="720"/>
      <c r="CU31" s="720"/>
      <c r="CV31" s="720"/>
      <c r="CW31" s="720"/>
      <c r="CX31" s="720"/>
      <c r="CY31" s="721"/>
      <c r="CZ31" s="688">
        <v>0.2</v>
      </c>
      <c r="DA31" s="717"/>
      <c r="DB31" s="717"/>
      <c r="DC31" s="722"/>
      <c r="DD31" s="692">
        <v>8213</v>
      </c>
      <c r="DE31" s="720"/>
      <c r="DF31" s="720"/>
      <c r="DG31" s="720"/>
      <c r="DH31" s="720"/>
      <c r="DI31" s="720"/>
      <c r="DJ31" s="720"/>
      <c r="DK31" s="721"/>
      <c r="DL31" s="692">
        <v>8213</v>
      </c>
      <c r="DM31" s="720"/>
      <c r="DN31" s="720"/>
      <c r="DO31" s="720"/>
      <c r="DP31" s="720"/>
      <c r="DQ31" s="720"/>
      <c r="DR31" s="720"/>
      <c r="DS31" s="720"/>
      <c r="DT31" s="720"/>
      <c r="DU31" s="720"/>
      <c r="DV31" s="721"/>
      <c r="DW31" s="688">
        <v>0.4</v>
      </c>
      <c r="DX31" s="717"/>
      <c r="DY31" s="717"/>
      <c r="DZ31" s="717"/>
      <c r="EA31" s="717"/>
      <c r="EB31" s="717"/>
      <c r="EC31" s="718"/>
    </row>
    <row r="32" spans="2:133" ht="11.25" customHeight="1" x14ac:dyDescent="0.15">
      <c r="B32" s="750" t="s">
        <v>311</v>
      </c>
      <c r="C32" s="751"/>
      <c r="D32" s="751"/>
      <c r="E32" s="751"/>
      <c r="F32" s="751"/>
      <c r="G32" s="751"/>
      <c r="H32" s="751"/>
      <c r="I32" s="751"/>
      <c r="J32" s="751"/>
      <c r="K32" s="751"/>
      <c r="L32" s="751"/>
      <c r="M32" s="751"/>
      <c r="N32" s="751"/>
      <c r="O32" s="751"/>
      <c r="P32" s="751"/>
      <c r="Q32" s="752"/>
      <c r="R32" s="683" t="s">
        <v>127</v>
      </c>
      <c r="S32" s="684"/>
      <c r="T32" s="684"/>
      <c r="U32" s="684"/>
      <c r="V32" s="684"/>
      <c r="W32" s="684"/>
      <c r="X32" s="684"/>
      <c r="Y32" s="685"/>
      <c r="Z32" s="686" t="s">
        <v>127</v>
      </c>
      <c r="AA32" s="686"/>
      <c r="AB32" s="686"/>
      <c r="AC32" s="686"/>
      <c r="AD32" s="687" t="s">
        <v>127</v>
      </c>
      <c r="AE32" s="687"/>
      <c r="AF32" s="687"/>
      <c r="AG32" s="687"/>
      <c r="AH32" s="687"/>
      <c r="AI32" s="687"/>
      <c r="AJ32" s="687"/>
      <c r="AK32" s="687"/>
      <c r="AL32" s="688" t="s">
        <v>237</v>
      </c>
      <c r="AM32" s="689"/>
      <c r="AN32" s="689"/>
      <c r="AO32" s="690"/>
      <c r="AP32" s="742"/>
      <c r="AQ32" s="743"/>
      <c r="AR32" s="743"/>
      <c r="AS32" s="743"/>
      <c r="AT32" s="747"/>
      <c r="AU32" s="230" t="s">
        <v>312</v>
      </c>
      <c r="AV32" s="230"/>
      <c r="AW32" s="230"/>
      <c r="AX32" s="680" t="s">
        <v>313</v>
      </c>
      <c r="AY32" s="681"/>
      <c r="AZ32" s="681"/>
      <c r="BA32" s="681"/>
      <c r="BB32" s="681"/>
      <c r="BC32" s="681"/>
      <c r="BD32" s="681"/>
      <c r="BE32" s="681"/>
      <c r="BF32" s="682"/>
      <c r="BG32" s="749">
        <v>99.7</v>
      </c>
      <c r="BH32" s="720"/>
      <c r="BI32" s="720"/>
      <c r="BJ32" s="720"/>
      <c r="BK32" s="720"/>
      <c r="BL32" s="720"/>
      <c r="BM32" s="689">
        <v>99.5</v>
      </c>
      <c r="BN32" s="737"/>
      <c r="BO32" s="737"/>
      <c r="BP32" s="737"/>
      <c r="BQ32" s="738"/>
      <c r="BR32" s="749">
        <v>99.7</v>
      </c>
      <c r="BS32" s="720"/>
      <c r="BT32" s="720"/>
      <c r="BU32" s="720"/>
      <c r="BV32" s="720"/>
      <c r="BW32" s="720"/>
      <c r="BX32" s="689">
        <v>99.4</v>
      </c>
      <c r="BY32" s="737"/>
      <c r="BZ32" s="737"/>
      <c r="CA32" s="737"/>
      <c r="CB32" s="738"/>
      <c r="CD32" s="733"/>
      <c r="CE32" s="734"/>
      <c r="CF32" s="698" t="s">
        <v>314</v>
      </c>
      <c r="CG32" s="699"/>
      <c r="CH32" s="699"/>
      <c r="CI32" s="699"/>
      <c r="CJ32" s="699"/>
      <c r="CK32" s="699"/>
      <c r="CL32" s="699"/>
      <c r="CM32" s="699"/>
      <c r="CN32" s="699"/>
      <c r="CO32" s="699"/>
      <c r="CP32" s="699"/>
      <c r="CQ32" s="700"/>
      <c r="CR32" s="683" t="s">
        <v>237</v>
      </c>
      <c r="CS32" s="684"/>
      <c r="CT32" s="684"/>
      <c r="CU32" s="684"/>
      <c r="CV32" s="684"/>
      <c r="CW32" s="684"/>
      <c r="CX32" s="684"/>
      <c r="CY32" s="685"/>
      <c r="CZ32" s="688" t="s">
        <v>237</v>
      </c>
      <c r="DA32" s="717"/>
      <c r="DB32" s="717"/>
      <c r="DC32" s="722"/>
      <c r="DD32" s="692" t="s">
        <v>127</v>
      </c>
      <c r="DE32" s="684"/>
      <c r="DF32" s="684"/>
      <c r="DG32" s="684"/>
      <c r="DH32" s="684"/>
      <c r="DI32" s="684"/>
      <c r="DJ32" s="684"/>
      <c r="DK32" s="685"/>
      <c r="DL32" s="692" t="s">
        <v>127</v>
      </c>
      <c r="DM32" s="684"/>
      <c r="DN32" s="684"/>
      <c r="DO32" s="684"/>
      <c r="DP32" s="684"/>
      <c r="DQ32" s="684"/>
      <c r="DR32" s="684"/>
      <c r="DS32" s="684"/>
      <c r="DT32" s="684"/>
      <c r="DU32" s="684"/>
      <c r="DV32" s="685"/>
      <c r="DW32" s="688" t="s">
        <v>127</v>
      </c>
      <c r="DX32" s="717"/>
      <c r="DY32" s="717"/>
      <c r="DZ32" s="717"/>
      <c r="EA32" s="717"/>
      <c r="EB32" s="717"/>
      <c r="EC32" s="718"/>
    </row>
    <row r="33" spans="2:133" ht="11.25" customHeight="1" x14ac:dyDescent="0.15">
      <c r="B33" s="680" t="s">
        <v>315</v>
      </c>
      <c r="C33" s="681"/>
      <c r="D33" s="681"/>
      <c r="E33" s="681"/>
      <c r="F33" s="681"/>
      <c r="G33" s="681"/>
      <c r="H33" s="681"/>
      <c r="I33" s="681"/>
      <c r="J33" s="681"/>
      <c r="K33" s="681"/>
      <c r="L33" s="681"/>
      <c r="M33" s="681"/>
      <c r="N33" s="681"/>
      <c r="O33" s="681"/>
      <c r="P33" s="681"/>
      <c r="Q33" s="682"/>
      <c r="R33" s="683">
        <v>391263</v>
      </c>
      <c r="S33" s="684"/>
      <c r="T33" s="684"/>
      <c r="U33" s="684"/>
      <c r="V33" s="684"/>
      <c r="W33" s="684"/>
      <c r="X33" s="684"/>
      <c r="Y33" s="685"/>
      <c r="Z33" s="686">
        <v>10.9</v>
      </c>
      <c r="AA33" s="686"/>
      <c r="AB33" s="686"/>
      <c r="AC33" s="686"/>
      <c r="AD33" s="687" t="s">
        <v>127</v>
      </c>
      <c r="AE33" s="687"/>
      <c r="AF33" s="687"/>
      <c r="AG33" s="687"/>
      <c r="AH33" s="687"/>
      <c r="AI33" s="687"/>
      <c r="AJ33" s="687"/>
      <c r="AK33" s="687"/>
      <c r="AL33" s="688" t="s">
        <v>127</v>
      </c>
      <c r="AM33" s="689"/>
      <c r="AN33" s="689"/>
      <c r="AO33" s="690"/>
      <c r="AP33" s="744"/>
      <c r="AQ33" s="745"/>
      <c r="AR33" s="745"/>
      <c r="AS33" s="745"/>
      <c r="AT33" s="748"/>
      <c r="AU33" s="232"/>
      <c r="AV33" s="232"/>
      <c r="AW33" s="232"/>
      <c r="AX33" s="724" t="s">
        <v>316</v>
      </c>
      <c r="AY33" s="725"/>
      <c r="AZ33" s="725"/>
      <c r="BA33" s="725"/>
      <c r="BB33" s="725"/>
      <c r="BC33" s="725"/>
      <c r="BD33" s="725"/>
      <c r="BE33" s="725"/>
      <c r="BF33" s="726"/>
      <c r="BG33" s="753">
        <v>99.5</v>
      </c>
      <c r="BH33" s="754"/>
      <c r="BI33" s="754"/>
      <c r="BJ33" s="754"/>
      <c r="BK33" s="754"/>
      <c r="BL33" s="754"/>
      <c r="BM33" s="755">
        <v>93.5</v>
      </c>
      <c r="BN33" s="754"/>
      <c r="BO33" s="754"/>
      <c r="BP33" s="754"/>
      <c r="BQ33" s="756"/>
      <c r="BR33" s="753">
        <v>99.5</v>
      </c>
      <c r="BS33" s="754"/>
      <c r="BT33" s="754"/>
      <c r="BU33" s="754"/>
      <c r="BV33" s="754"/>
      <c r="BW33" s="754"/>
      <c r="BX33" s="755">
        <v>93.5</v>
      </c>
      <c r="BY33" s="754"/>
      <c r="BZ33" s="754"/>
      <c r="CA33" s="754"/>
      <c r="CB33" s="756"/>
      <c r="CD33" s="698" t="s">
        <v>317</v>
      </c>
      <c r="CE33" s="699"/>
      <c r="CF33" s="699"/>
      <c r="CG33" s="699"/>
      <c r="CH33" s="699"/>
      <c r="CI33" s="699"/>
      <c r="CJ33" s="699"/>
      <c r="CK33" s="699"/>
      <c r="CL33" s="699"/>
      <c r="CM33" s="699"/>
      <c r="CN33" s="699"/>
      <c r="CO33" s="699"/>
      <c r="CP33" s="699"/>
      <c r="CQ33" s="700"/>
      <c r="CR33" s="683">
        <v>1840591</v>
      </c>
      <c r="CS33" s="720"/>
      <c r="CT33" s="720"/>
      <c r="CU33" s="720"/>
      <c r="CV33" s="720"/>
      <c r="CW33" s="720"/>
      <c r="CX33" s="720"/>
      <c r="CY33" s="721"/>
      <c r="CZ33" s="688">
        <v>55.9</v>
      </c>
      <c r="DA33" s="717"/>
      <c r="DB33" s="717"/>
      <c r="DC33" s="722"/>
      <c r="DD33" s="692">
        <v>1484819</v>
      </c>
      <c r="DE33" s="720"/>
      <c r="DF33" s="720"/>
      <c r="DG33" s="720"/>
      <c r="DH33" s="720"/>
      <c r="DI33" s="720"/>
      <c r="DJ33" s="720"/>
      <c r="DK33" s="721"/>
      <c r="DL33" s="692">
        <v>997781</v>
      </c>
      <c r="DM33" s="720"/>
      <c r="DN33" s="720"/>
      <c r="DO33" s="720"/>
      <c r="DP33" s="720"/>
      <c r="DQ33" s="720"/>
      <c r="DR33" s="720"/>
      <c r="DS33" s="720"/>
      <c r="DT33" s="720"/>
      <c r="DU33" s="720"/>
      <c r="DV33" s="721"/>
      <c r="DW33" s="688">
        <v>49.1</v>
      </c>
      <c r="DX33" s="717"/>
      <c r="DY33" s="717"/>
      <c r="DZ33" s="717"/>
      <c r="EA33" s="717"/>
      <c r="EB33" s="717"/>
      <c r="EC33" s="718"/>
    </row>
    <row r="34" spans="2:133" ht="11.25" customHeight="1" x14ac:dyDescent="0.15">
      <c r="B34" s="680" t="s">
        <v>318</v>
      </c>
      <c r="C34" s="681"/>
      <c r="D34" s="681"/>
      <c r="E34" s="681"/>
      <c r="F34" s="681"/>
      <c r="G34" s="681"/>
      <c r="H34" s="681"/>
      <c r="I34" s="681"/>
      <c r="J34" s="681"/>
      <c r="K34" s="681"/>
      <c r="L34" s="681"/>
      <c r="M34" s="681"/>
      <c r="N34" s="681"/>
      <c r="O34" s="681"/>
      <c r="P34" s="681"/>
      <c r="Q34" s="682"/>
      <c r="R34" s="683">
        <v>9551</v>
      </c>
      <c r="S34" s="684"/>
      <c r="T34" s="684"/>
      <c r="U34" s="684"/>
      <c r="V34" s="684"/>
      <c r="W34" s="684"/>
      <c r="X34" s="684"/>
      <c r="Y34" s="685"/>
      <c r="Z34" s="686">
        <v>0.3</v>
      </c>
      <c r="AA34" s="686"/>
      <c r="AB34" s="686"/>
      <c r="AC34" s="686"/>
      <c r="AD34" s="687">
        <v>2488</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319</v>
      </c>
      <c r="CE34" s="699"/>
      <c r="CF34" s="699"/>
      <c r="CG34" s="699"/>
      <c r="CH34" s="699"/>
      <c r="CI34" s="699"/>
      <c r="CJ34" s="699"/>
      <c r="CK34" s="699"/>
      <c r="CL34" s="699"/>
      <c r="CM34" s="699"/>
      <c r="CN34" s="699"/>
      <c r="CO34" s="699"/>
      <c r="CP34" s="699"/>
      <c r="CQ34" s="700"/>
      <c r="CR34" s="683">
        <v>531487</v>
      </c>
      <c r="CS34" s="684"/>
      <c r="CT34" s="684"/>
      <c r="CU34" s="684"/>
      <c r="CV34" s="684"/>
      <c r="CW34" s="684"/>
      <c r="CX34" s="684"/>
      <c r="CY34" s="685"/>
      <c r="CZ34" s="688">
        <v>16.100000000000001</v>
      </c>
      <c r="DA34" s="717"/>
      <c r="DB34" s="717"/>
      <c r="DC34" s="722"/>
      <c r="DD34" s="692">
        <v>367544</v>
      </c>
      <c r="DE34" s="684"/>
      <c r="DF34" s="684"/>
      <c r="DG34" s="684"/>
      <c r="DH34" s="684"/>
      <c r="DI34" s="684"/>
      <c r="DJ34" s="684"/>
      <c r="DK34" s="685"/>
      <c r="DL34" s="692">
        <v>254856</v>
      </c>
      <c r="DM34" s="684"/>
      <c r="DN34" s="684"/>
      <c r="DO34" s="684"/>
      <c r="DP34" s="684"/>
      <c r="DQ34" s="684"/>
      <c r="DR34" s="684"/>
      <c r="DS34" s="684"/>
      <c r="DT34" s="684"/>
      <c r="DU34" s="684"/>
      <c r="DV34" s="685"/>
      <c r="DW34" s="688">
        <v>12.5</v>
      </c>
      <c r="DX34" s="717"/>
      <c r="DY34" s="717"/>
      <c r="DZ34" s="717"/>
      <c r="EA34" s="717"/>
      <c r="EB34" s="717"/>
      <c r="EC34" s="718"/>
    </row>
    <row r="35" spans="2:133" ht="11.25" customHeight="1" x14ac:dyDescent="0.15">
      <c r="B35" s="680" t="s">
        <v>320</v>
      </c>
      <c r="C35" s="681"/>
      <c r="D35" s="681"/>
      <c r="E35" s="681"/>
      <c r="F35" s="681"/>
      <c r="G35" s="681"/>
      <c r="H35" s="681"/>
      <c r="I35" s="681"/>
      <c r="J35" s="681"/>
      <c r="K35" s="681"/>
      <c r="L35" s="681"/>
      <c r="M35" s="681"/>
      <c r="N35" s="681"/>
      <c r="O35" s="681"/>
      <c r="P35" s="681"/>
      <c r="Q35" s="682"/>
      <c r="R35" s="683">
        <v>8291</v>
      </c>
      <c r="S35" s="684"/>
      <c r="T35" s="684"/>
      <c r="U35" s="684"/>
      <c r="V35" s="684"/>
      <c r="W35" s="684"/>
      <c r="X35" s="684"/>
      <c r="Y35" s="685"/>
      <c r="Z35" s="686">
        <v>0.2</v>
      </c>
      <c r="AA35" s="686"/>
      <c r="AB35" s="686"/>
      <c r="AC35" s="686"/>
      <c r="AD35" s="687" t="s">
        <v>127</v>
      </c>
      <c r="AE35" s="687"/>
      <c r="AF35" s="687"/>
      <c r="AG35" s="687"/>
      <c r="AH35" s="687"/>
      <c r="AI35" s="687"/>
      <c r="AJ35" s="687"/>
      <c r="AK35" s="687"/>
      <c r="AL35" s="688" t="s">
        <v>127</v>
      </c>
      <c r="AM35" s="689"/>
      <c r="AN35" s="689"/>
      <c r="AO35" s="690"/>
      <c r="AP35" s="235"/>
      <c r="AQ35" s="662" t="s">
        <v>321</v>
      </c>
      <c r="AR35" s="663"/>
      <c r="AS35" s="663"/>
      <c r="AT35" s="663"/>
      <c r="AU35" s="663"/>
      <c r="AV35" s="663"/>
      <c r="AW35" s="663"/>
      <c r="AX35" s="663"/>
      <c r="AY35" s="663"/>
      <c r="AZ35" s="663"/>
      <c r="BA35" s="663"/>
      <c r="BB35" s="663"/>
      <c r="BC35" s="663"/>
      <c r="BD35" s="663"/>
      <c r="BE35" s="663"/>
      <c r="BF35" s="664"/>
      <c r="BG35" s="662" t="s">
        <v>322</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323</v>
      </c>
      <c r="CE35" s="699"/>
      <c r="CF35" s="699"/>
      <c r="CG35" s="699"/>
      <c r="CH35" s="699"/>
      <c r="CI35" s="699"/>
      <c r="CJ35" s="699"/>
      <c r="CK35" s="699"/>
      <c r="CL35" s="699"/>
      <c r="CM35" s="699"/>
      <c r="CN35" s="699"/>
      <c r="CO35" s="699"/>
      <c r="CP35" s="699"/>
      <c r="CQ35" s="700"/>
      <c r="CR35" s="683">
        <v>32212</v>
      </c>
      <c r="CS35" s="720"/>
      <c r="CT35" s="720"/>
      <c r="CU35" s="720"/>
      <c r="CV35" s="720"/>
      <c r="CW35" s="720"/>
      <c r="CX35" s="720"/>
      <c r="CY35" s="721"/>
      <c r="CZ35" s="688">
        <v>1</v>
      </c>
      <c r="DA35" s="717"/>
      <c r="DB35" s="717"/>
      <c r="DC35" s="722"/>
      <c r="DD35" s="692">
        <v>28936</v>
      </c>
      <c r="DE35" s="720"/>
      <c r="DF35" s="720"/>
      <c r="DG35" s="720"/>
      <c r="DH35" s="720"/>
      <c r="DI35" s="720"/>
      <c r="DJ35" s="720"/>
      <c r="DK35" s="721"/>
      <c r="DL35" s="692">
        <v>7464</v>
      </c>
      <c r="DM35" s="720"/>
      <c r="DN35" s="720"/>
      <c r="DO35" s="720"/>
      <c r="DP35" s="720"/>
      <c r="DQ35" s="720"/>
      <c r="DR35" s="720"/>
      <c r="DS35" s="720"/>
      <c r="DT35" s="720"/>
      <c r="DU35" s="720"/>
      <c r="DV35" s="721"/>
      <c r="DW35" s="688">
        <v>0.4</v>
      </c>
      <c r="DX35" s="717"/>
      <c r="DY35" s="717"/>
      <c r="DZ35" s="717"/>
      <c r="EA35" s="717"/>
      <c r="EB35" s="717"/>
      <c r="EC35" s="718"/>
    </row>
    <row r="36" spans="2:133" ht="11.25" customHeight="1" x14ac:dyDescent="0.15">
      <c r="B36" s="680" t="s">
        <v>324</v>
      </c>
      <c r="C36" s="681"/>
      <c r="D36" s="681"/>
      <c r="E36" s="681"/>
      <c r="F36" s="681"/>
      <c r="G36" s="681"/>
      <c r="H36" s="681"/>
      <c r="I36" s="681"/>
      <c r="J36" s="681"/>
      <c r="K36" s="681"/>
      <c r="L36" s="681"/>
      <c r="M36" s="681"/>
      <c r="N36" s="681"/>
      <c r="O36" s="681"/>
      <c r="P36" s="681"/>
      <c r="Q36" s="682"/>
      <c r="R36" s="683">
        <v>138960</v>
      </c>
      <c r="S36" s="684"/>
      <c r="T36" s="684"/>
      <c r="U36" s="684"/>
      <c r="V36" s="684"/>
      <c r="W36" s="684"/>
      <c r="X36" s="684"/>
      <c r="Y36" s="685"/>
      <c r="Z36" s="686">
        <v>3.9</v>
      </c>
      <c r="AA36" s="686"/>
      <c r="AB36" s="686"/>
      <c r="AC36" s="686"/>
      <c r="AD36" s="687" t="s">
        <v>136</v>
      </c>
      <c r="AE36" s="687"/>
      <c r="AF36" s="687"/>
      <c r="AG36" s="687"/>
      <c r="AH36" s="687"/>
      <c r="AI36" s="687"/>
      <c r="AJ36" s="687"/>
      <c r="AK36" s="687"/>
      <c r="AL36" s="688" t="s">
        <v>127</v>
      </c>
      <c r="AM36" s="689"/>
      <c r="AN36" s="689"/>
      <c r="AO36" s="690"/>
      <c r="AP36" s="235"/>
      <c r="AQ36" s="757" t="s">
        <v>325</v>
      </c>
      <c r="AR36" s="758"/>
      <c r="AS36" s="758"/>
      <c r="AT36" s="758"/>
      <c r="AU36" s="758"/>
      <c r="AV36" s="758"/>
      <c r="AW36" s="758"/>
      <c r="AX36" s="758"/>
      <c r="AY36" s="759"/>
      <c r="AZ36" s="672">
        <v>690384</v>
      </c>
      <c r="BA36" s="673"/>
      <c r="BB36" s="673"/>
      <c r="BC36" s="673"/>
      <c r="BD36" s="673"/>
      <c r="BE36" s="673"/>
      <c r="BF36" s="760"/>
      <c r="BG36" s="694" t="s">
        <v>326</v>
      </c>
      <c r="BH36" s="695"/>
      <c r="BI36" s="695"/>
      <c r="BJ36" s="695"/>
      <c r="BK36" s="695"/>
      <c r="BL36" s="695"/>
      <c r="BM36" s="695"/>
      <c r="BN36" s="695"/>
      <c r="BO36" s="695"/>
      <c r="BP36" s="695"/>
      <c r="BQ36" s="695"/>
      <c r="BR36" s="695"/>
      <c r="BS36" s="695"/>
      <c r="BT36" s="695"/>
      <c r="BU36" s="696"/>
      <c r="BV36" s="672">
        <v>1791</v>
      </c>
      <c r="BW36" s="673"/>
      <c r="BX36" s="673"/>
      <c r="BY36" s="673"/>
      <c r="BZ36" s="673"/>
      <c r="CA36" s="673"/>
      <c r="CB36" s="760"/>
      <c r="CD36" s="698" t="s">
        <v>327</v>
      </c>
      <c r="CE36" s="699"/>
      <c r="CF36" s="699"/>
      <c r="CG36" s="699"/>
      <c r="CH36" s="699"/>
      <c r="CI36" s="699"/>
      <c r="CJ36" s="699"/>
      <c r="CK36" s="699"/>
      <c r="CL36" s="699"/>
      <c r="CM36" s="699"/>
      <c r="CN36" s="699"/>
      <c r="CO36" s="699"/>
      <c r="CP36" s="699"/>
      <c r="CQ36" s="700"/>
      <c r="CR36" s="683">
        <v>794147</v>
      </c>
      <c r="CS36" s="684"/>
      <c r="CT36" s="684"/>
      <c r="CU36" s="684"/>
      <c r="CV36" s="684"/>
      <c r="CW36" s="684"/>
      <c r="CX36" s="684"/>
      <c r="CY36" s="685"/>
      <c r="CZ36" s="688">
        <v>24.1</v>
      </c>
      <c r="DA36" s="717"/>
      <c r="DB36" s="717"/>
      <c r="DC36" s="722"/>
      <c r="DD36" s="692">
        <v>654911</v>
      </c>
      <c r="DE36" s="684"/>
      <c r="DF36" s="684"/>
      <c r="DG36" s="684"/>
      <c r="DH36" s="684"/>
      <c r="DI36" s="684"/>
      <c r="DJ36" s="684"/>
      <c r="DK36" s="685"/>
      <c r="DL36" s="692">
        <v>454805</v>
      </c>
      <c r="DM36" s="684"/>
      <c r="DN36" s="684"/>
      <c r="DO36" s="684"/>
      <c r="DP36" s="684"/>
      <c r="DQ36" s="684"/>
      <c r="DR36" s="684"/>
      <c r="DS36" s="684"/>
      <c r="DT36" s="684"/>
      <c r="DU36" s="684"/>
      <c r="DV36" s="685"/>
      <c r="DW36" s="688">
        <v>22.4</v>
      </c>
      <c r="DX36" s="717"/>
      <c r="DY36" s="717"/>
      <c r="DZ36" s="717"/>
      <c r="EA36" s="717"/>
      <c r="EB36" s="717"/>
      <c r="EC36" s="718"/>
    </row>
    <row r="37" spans="2:133" ht="11.25" customHeight="1" x14ac:dyDescent="0.15">
      <c r="B37" s="680" t="s">
        <v>328</v>
      </c>
      <c r="C37" s="681"/>
      <c r="D37" s="681"/>
      <c r="E37" s="681"/>
      <c r="F37" s="681"/>
      <c r="G37" s="681"/>
      <c r="H37" s="681"/>
      <c r="I37" s="681"/>
      <c r="J37" s="681"/>
      <c r="K37" s="681"/>
      <c r="L37" s="681"/>
      <c r="M37" s="681"/>
      <c r="N37" s="681"/>
      <c r="O37" s="681"/>
      <c r="P37" s="681"/>
      <c r="Q37" s="682"/>
      <c r="R37" s="683">
        <v>253705</v>
      </c>
      <c r="S37" s="684"/>
      <c r="T37" s="684"/>
      <c r="U37" s="684"/>
      <c r="V37" s="684"/>
      <c r="W37" s="684"/>
      <c r="X37" s="684"/>
      <c r="Y37" s="685"/>
      <c r="Z37" s="686">
        <v>7.1</v>
      </c>
      <c r="AA37" s="686"/>
      <c r="AB37" s="686"/>
      <c r="AC37" s="686"/>
      <c r="AD37" s="687" t="s">
        <v>127</v>
      </c>
      <c r="AE37" s="687"/>
      <c r="AF37" s="687"/>
      <c r="AG37" s="687"/>
      <c r="AH37" s="687"/>
      <c r="AI37" s="687"/>
      <c r="AJ37" s="687"/>
      <c r="AK37" s="687"/>
      <c r="AL37" s="688" t="s">
        <v>127</v>
      </c>
      <c r="AM37" s="689"/>
      <c r="AN37" s="689"/>
      <c r="AO37" s="690"/>
      <c r="AQ37" s="761" t="s">
        <v>329</v>
      </c>
      <c r="AR37" s="762"/>
      <c r="AS37" s="762"/>
      <c r="AT37" s="762"/>
      <c r="AU37" s="762"/>
      <c r="AV37" s="762"/>
      <c r="AW37" s="762"/>
      <c r="AX37" s="762"/>
      <c r="AY37" s="763"/>
      <c r="AZ37" s="683">
        <v>355093</v>
      </c>
      <c r="BA37" s="684"/>
      <c r="BB37" s="684"/>
      <c r="BC37" s="684"/>
      <c r="BD37" s="720"/>
      <c r="BE37" s="720"/>
      <c r="BF37" s="738"/>
      <c r="BG37" s="698" t="s">
        <v>330</v>
      </c>
      <c r="BH37" s="699"/>
      <c r="BI37" s="699"/>
      <c r="BJ37" s="699"/>
      <c r="BK37" s="699"/>
      <c r="BL37" s="699"/>
      <c r="BM37" s="699"/>
      <c r="BN37" s="699"/>
      <c r="BO37" s="699"/>
      <c r="BP37" s="699"/>
      <c r="BQ37" s="699"/>
      <c r="BR37" s="699"/>
      <c r="BS37" s="699"/>
      <c r="BT37" s="699"/>
      <c r="BU37" s="700"/>
      <c r="BV37" s="683">
        <v>-3033</v>
      </c>
      <c r="BW37" s="684"/>
      <c r="BX37" s="684"/>
      <c r="BY37" s="684"/>
      <c r="BZ37" s="684"/>
      <c r="CA37" s="684"/>
      <c r="CB37" s="693"/>
      <c r="CD37" s="698" t="s">
        <v>331</v>
      </c>
      <c r="CE37" s="699"/>
      <c r="CF37" s="699"/>
      <c r="CG37" s="699"/>
      <c r="CH37" s="699"/>
      <c r="CI37" s="699"/>
      <c r="CJ37" s="699"/>
      <c r="CK37" s="699"/>
      <c r="CL37" s="699"/>
      <c r="CM37" s="699"/>
      <c r="CN37" s="699"/>
      <c r="CO37" s="699"/>
      <c r="CP37" s="699"/>
      <c r="CQ37" s="700"/>
      <c r="CR37" s="683">
        <v>176559</v>
      </c>
      <c r="CS37" s="720"/>
      <c r="CT37" s="720"/>
      <c r="CU37" s="720"/>
      <c r="CV37" s="720"/>
      <c r="CW37" s="720"/>
      <c r="CX37" s="720"/>
      <c r="CY37" s="721"/>
      <c r="CZ37" s="688">
        <v>5.4</v>
      </c>
      <c r="DA37" s="717"/>
      <c r="DB37" s="717"/>
      <c r="DC37" s="722"/>
      <c r="DD37" s="692">
        <v>170855</v>
      </c>
      <c r="DE37" s="720"/>
      <c r="DF37" s="720"/>
      <c r="DG37" s="720"/>
      <c r="DH37" s="720"/>
      <c r="DI37" s="720"/>
      <c r="DJ37" s="720"/>
      <c r="DK37" s="721"/>
      <c r="DL37" s="692">
        <v>144126</v>
      </c>
      <c r="DM37" s="720"/>
      <c r="DN37" s="720"/>
      <c r="DO37" s="720"/>
      <c r="DP37" s="720"/>
      <c r="DQ37" s="720"/>
      <c r="DR37" s="720"/>
      <c r="DS37" s="720"/>
      <c r="DT37" s="720"/>
      <c r="DU37" s="720"/>
      <c r="DV37" s="721"/>
      <c r="DW37" s="688">
        <v>7.1</v>
      </c>
      <c r="DX37" s="717"/>
      <c r="DY37" s="717"/>
      <c r="DZ37" s="717"/>
      <c r="EA37" s="717"/>
      <c r="EB37" s="717"/>
      <c r="EC37" s="718"/>
    </row>
    <row r="38" spans="2:133" ht="11.25" customHeight="1" x14ac:dyDescent="0.15">
      <c r="B38" s="680" t="s">
        <v>332</v>
      </c>
      <c r="C38" s="681"/>
      <c r="D38" s="681"/>
      <c r="E38" s="681"/>
      <c r="F38" s="681"/>
      <c r="G38" s="681"/>
      <c r="H38" s="681"/>
      <c r="I38" s="681"/>
      <c r="J38" s="681"/>
      <c r="K38" s="681"/>
      <c r="L38" s="681"/>
      <c r="M38" s="681"/>
      <c r="N38" s="681"/>
      <c r="O38" s="681"/>
      <c r="P38" s="681"/>
      <c r="Q38" s="682"/>
      <c r="R38" s="683">
        <v>45548</v>
      </c>
      <c r="S38" s="684"/>
      <c r="T38" s="684"/>
      <c r="U38" s="684"/>
      <c r="V38" s="684"/>
      <c r="W38" s="684"/>
      <c r="X38" s="684"/>
      <c r="Y38" s="685"/>
      <c r="Z38" s="686">
        <v>1.3</v>
      </c>
      <c r="AA38" s="686"/>
      <c r="AB38" s="686"/>
      <c r="AC38" s="686"/>
      <c r="AD38" s="687">
        <v>39</v>
      </c>
      <c r="AE38" s="687"/>
      <c r="AF38" s="687"/>
      <c r="AG38" s="687"/>
      <c r="AH38" s="687"/>
      <c r="AI38" s="687"/>
      <c r="AJ38" s="687"/>
      <c r="AK38" s="687"/>
      <c r="AL38" s="688">
        <v>0</v>
      </c>
      <c r="AM38" s="689"/>
      <c r="AN38" s="689"/>
      <c r="AO38" s="690"/>
      <c r="AQ38" s="761" t="s">
        <v>333</v>
      </c>
      <c r="AR38" s="762"/>
      <c r="AS38" s="762"/>
      <c r="AT38" s="762"/>
      <c r="AU38" s="762"/>
      <c r="AV38" s="762"/>
      <c r="AW38" s="762"/>
      <c r="AX38" s="762"/>
      <c r="AY38" s="763"/>
      <c r="AZ38" s="683">
        <v>82273</v>
      </c>
      <c r="BA38" s="684"/>
      <c r="BB38" s="684"/>
      <c r="BC38" s="684"/>
      <c r="BD38" s="720"/>
      <c r="BE38" s="720"/>
      <c r="BF38" s="738"/>
      <c r="BG38" s="698" t="s">
        <v>334</v>
      </c>
      <c r="BH38" s="699"/>
      <c r="BI38" s="699"/>
      <c r="BJ38" s="699"/>
      <c r="BK38" s="699"/>
      <c r="BL38" s="699"/>
      <c r="BM38" s="699"/>
      <c r="BN38" s="699"/>
      <c r="BO38" s="699"/>
      <c r="BP38" s="699"/>
      <c r="BQ38" s="699"/>
      <c r="BR38" s="699"/>
      <c r="BS38" s="699"/>
      <c r="BT38" s="699"/>
      <c r="BU38" s="700"/>
      <c r="BV38" s="683">
        <v>467</v>
      </c>
      <c r="BW38" s="684"/>
      <c r="BX38" s="684"/>
      <c r="BY38" s="684"/>
      <c r="BZ38" s="684"/>
      <c r="CA38" s="684"/>
      <c r="CB38" s="693"/>
      <c r="CD38" s="698" t="s">
        <v>335</v>
      </c>
      <c r="CE38" s="699"/>
      <c r="CF38" s="699"/>
      <c r="CG38" s="699"/>
      <c r="CH38" s="699"/>
      <c r="CI38" s="699"/>
      <c r="CJ38" s="699"/>
      <c r="CK38" s="699"/>
      <c r="CL38" s="699"/>
      <c r="CM38" s="699"/>
      <c r="CN38" s="699"/>
      <c r="CO38" s="699"/>
      <c r="CP38" s="699"/>
      <c r="CQ38" s="700"/>
      <c r="CR38" s="683">
        <v>335291</v>
      </c>
      <c r="CS38" s="684"/>
      <c r="CT38" s="684"/>
      <c r="CU38" s="684"/>
      <c r="CV38" s="684"/>
      <c r="CW38" s="684"/>
      <c r="CX38" s="684"/>
      <c r="CY38" s="685"/>
      <c r="CZ38" s="688">
        <v>10.199999999999999</v>
      </c>
      <c r="DA38" s="717"/>
      <c r="DB38" s="717"/>
      <c r="DC38" s="722"/>
      <c r="DD38" s="692">
        <v>294499</v>
      </c>
      <c r="DE38" s="684"/>
      <c r="DF38" s="684"/>
      <c r="DG38" s="684"/>
      <c r="DH38" s="684"/>
      <c r="DI38" s="684"/>
      <c r="DJ38" s="684"/>
      <c r="DK38" s="685"/>
      <c r="DL38" s="692">
        <v>280656</v>
      </c>
      <c r="DM38" s="684"/>
      <c r="DN38" s="684"/>
      <c r="DO38" s="684"/>
      <c r="DP38" s="684"/>
      <c r="DQ38" s="684"/>
      <c r="DR38" s="684"/>
      <c r="DS38" s="684"/>
      <c r="DT38" s="684"/>
      <c r="DU38" s="684"/>
      <c r="DV38" s="685"/>
      <c r="DW38" s="688">
        <v>13.8</v>
      </c>
      <c r="DX38" s="717"/>
      <c r="DY38" s="717"/>
      <c r="DZ38" s="717"/>
      <c r="EA38" s="717"/>
      <c r="EB38" s="717"/>
      <c r="EC38" s="718"/>
    </row>
    <row r="39" spans="2:133" ht="11.25" customHeight="1" x14ac:dyDescent="0.15">
      <c r="B39" s="680" t="s">
        <v>336</v>
      </c>
      <c r="C39" s="681"/>
      <c r="D39" s="681"/>
      <c r="E39" s="681"/>
      <c r="F39" s="681"/>
      <c r="G39" s="681"/>
      <c r="H39" s="681"/>
      <c r="I39" s="681"/>
      <c r="J39" s="681"/>
      <c r="K39" s="681"/>
      <c r="L39" s="681"/>
      <c r="M39" s="681"/>
      <c r="N39" s="681"/>
      <c r="O39" s="681"/>
      <c r="P39" s="681"/>
      <c r="Q39" s="682"/>
      <c r="R39" s="683">
        <v>204100</v>
      </c>
      <c r="S39" s="684"/>
      <c r="T39" s="684"/>
      <c r="U39" s="684"/>
      <c r="V39" s="684"/>
      <c r="W39" s="684"/>
      <c r="X39" s="684"/>
      <c r="Y39" s="685"/>
      <c r="Z39" s="686">
        <v>5.7</v>
      </c>
      <c r="AA39" s="686"/>
      <c r="AB39" s="686"/>
      <c r="AC39" s="686"/>
      <c r="AD39" s="687" t="s">
        <v>237</v>
      </c>
      <c r="AE39" s="687"/>
      <c r="AF39" s="687"/>
      <c r="AG39" s="687"/>
      <c r="AH39" s="687"/>
      <c r="AI39" s="687"/>
      <c r="AJ39" s="687"/>
      <c r="AK39" s="687"/>
      <c r="AL39" s="688" t="s">
        <v>127</v>
      </c>
      <c r="AM39" s="689"/>
      <c r="AN39" s="689"/>
      <c r="AO39" s="690"/>
      <c r="AQ39" s="761" t="s">
        <v>337</v>
      </c>
      <c r="AR39" s="762"/>
      <c r="AS39" s="762"/>
      <c r="AT39" s="762"/>
      <c r="AU39" s="762"/>
      <c r="AV39" s="762"/>
      <c r="AW39" s="762"/>
      <c r="AX39" s="762"/>
      <c r="AY39" s="763"/>
      <c r="AZ39" s="683">
        <v>28988</v>
      </c>
      <c r="BA39" s="684"/>
      <c r="BB39" s="684"/>
      <c r="BC39" s="684"/>
      <c r="BD39" s="720"/>
      <c r="BE39" s="720"/>
      <c r="BF39" s="738"/>
      <c r="BG39" s="698" t="s">
        <v>338</v>
      </c>
      <c r="BH39" s="699"/>
      <c r="BI39" s="699"/>
      <c r="BJ39" s="699"/>
      <c r="BK39" s="699"/>
      <c r="BL39" s="699"/>
      <c r="BM39" s="699"/>
      <c r="BN39" s="699"/>
      <c r="BO39" s="699"/>
      <c r="BP39" s="699"/>
      <c r="BQ39" s="699"/>
      <c r="BR39" s="699"/>
      <c r="BS39" s="699"/>
      <c r="BT39" s="699"/>
      <c r="BU39" s="700"/>
      <c r="BV39" s="683">
        <v>689</v>
      </c>
      <c r="BW39" s="684"/>
      <c r="BX39" s="684"/>
      <c r="BY39" s="684"/>
      <c r="BZ39" s="684"/>
      <c r="CA39" s="684"/>
      <c r="CB39" s="693"/>
      <c r="CD39" s="698" t="s">
        <v>339</v>
      </c>
      <c r="CE39" s="699"/>
      <c r="CF39" s="699"/>
      <c r="CG39" s="699"/>
      <c r="CH39" s="699"/>
      <c r="CI39" s="699"/>
      <c r="CJ39" s="699"/>
      <c r="CK39" s="699"/>
      <c r="CL39" s="699"/>
      <c r="CM39" s="699"/>
      <c r="CN39" s="699"/>
      <c r="CO39" s="699"/>
      <c r="CP39" s="699"/>
      <c r="CQ39" s="700"/>
      <c r="CR39" s="683">
        <v>146054</v>
      </c>
      <c r="CS39" s="720"/>
      <c r="CT39" s="720"/>
      <c r="CU39" s="720"/>
      <c r="CV39" s="720"/>
      <c r="CW39" s="720"/>
      <c r="CX39" s="720"/>
      <c r="CY39" s="721"/>
      <c r="CZ39" s="688">
        <v>4.4000000000000004</v>
      </c>
      <c r="DA39" s="717"/>
      <c r="DB39" s="717"/>
      <c r="DC39" s="722"/>
      <c r="DD39" s="692">
        <v>137529</v>
      </c>
      <c r="DE39" s="720"/>
      <c r="DF39" s="720"/>
      <c r="DG39" s="720"/>
      <c r="DH39" s="720"/>
      <c r="DI39" s="720"/>
      <c r="DJ39" s="720"/>
      <c r="DK39" s="721"/>
      <c r="DL39" s="692" t="s">
        <v>136</v>
      </c>
      <c r="DM39" s="720"/>
      <c r="DN39" s="720"/>
      <c r="DO39" s="720"/>
      <c r="DP39" s="720"/>
      <c r="DQ39" s="720"/>
      <c r="DR39" s="720"/>
      <c r="DS39" s="720"/>
      <c r="DT39" s="720"/>
      <c r="DU39" s="720"/>
      <c r="DV39" s="721"/>
      <c r="DW39" s="688" t="s">
        <v>237</v>
      </c>
      <c r="DX39" s="717"/>
      <c r="DY39" s="717"/>
      <c r="DZ39" s="717"/>
      <c r="EA39" s="717"/>
      <c r="EB39" s="717"/>
      <c r="EC39" s="718"/>
    </row>
    <row r="40" spans="2:133" ht="11.25" customHeight="1" x14ac:dyDescent="0.15">
      <c r="B40" s="680" t="s">
        <v>340</v>
      </c>
      <c r="C40" s="681"/>
      <c r="D40" s="681"/>
      <c r="E40" s="681"/>
      <c r="F40" s="681"/>
      <c r="G40" s="681"/>
      <c r="H40" s="681"/>
      <c r="I40" s="681"/>
      <c r="J40" s="681"/>
      <c r="K40" s="681"/>
      <c r="L40" s="681"/>
      <c r="M40" s="681"/>
      <c r="N40" s="681"/>
      <c r="O40" s="681"/>
      <c r="P40" s="681"/>
      <c r="Q40" s="682"/>
      <c r="R40" s="683" t="s">
        <v>127</v>
      </c>
      <c r="S40" s="684"/>
      <c r="T40" s="684"/>
      <c r="U40" s="684"/>
      <c r="V40" s="684"/>
      <c r="W40" s="684"/>
      <c r="X40" s="684"/>
      <c r="Y40" s="685"/>
      <c r="Z40" s="686" t="s">
        <v>127</v>
      </c>
      <c r="AA40" s="686"/>
      <c r="AB40" s="686"/>
      <c r="AC40" s="686"/>
      <c r="AD40" s="687" t="s">
        <v>136</v>
      </c>
      <c r="AE40" s="687"/>
      <c r="AF40" s="687"/>
      <c r="AG40" s="687"/>
      <c r="AH40" s="687"/>
      <c r="AI40" s="687"/>
      <c r="AJ40" s="687"/>
      <c r="AK40" s="687"/>
      <c r="AL40" s="688" t="s">
        <v>136</v>
      </c>
      <c r="AM40" s="689"/>
      <c r="AN40" s="689"/>
      <c r="AO40" s="690"/>
      <c r="AQ40" s="761" t="s">
        <v>341</v>
      </c>
      <c r="AR40" s="762"/>
      <c r="AS40" s="762"/>
      <c r="AT40" s="762"/>
      <c r="AU40" s="762"/>
      <c r="AV40" s="762"/>
      <c r="AW40" s="762"/>
      <c r="AX40" s="762"/>
      <c r="AY40" s="763"/>
      <c r="AZ40" s="683" t="s">
        <v>136</v>
      </c>
      <c r="BA40" s="684"/>
      <c r="BB40" s="684"/>
      <c r="BC40" s="684"/>
      <c r="BD40" s="720"/>
      <c r="BE40" s="720"/>
      <c r="BF40" s="738"/>
      <c r="BG40" s="764" t="s">
        <v>342</v>
      </c>
      <c r="BH40" s="765"/>
      <c r="BI40" s="765"/>
      <c r="BJ40" s="765"/>
      <c r="BK40" s="765"/>
      <c r="BL40" s="236"/>
      <c r="BM40" s="699" t="s">
        <v>343</v>
      </c>
      <c r="BN40" s="699"/>
      <c r="BO40" s="699"/>
      <c r="BP40" s="699"/>
      <c r="BQ40" s="699"/>
      <c r="BR40" s="699"/>
      <c r="BS40" s="699"/>
      <c r="BT40" s="699"/>
      <c r="BU40" s="700"/>
      <c r="BV40" s="683">
        <v>78</v>
      </c>
      <c r="BW40" s="684"/>
      <c r="BX40" s="684"/>
      <c r="BY40" s="684"/>
      <c r="BZ40" s="684"/>
      <c r="CA40" s="684"/>
      <c r="CB40" s="693"/>
      <c r="CD40" s="698" t="s">
        <v>344</v>
      </c>
      <c r="CE40" s="699"/>
      <c r="CF40" s="699"/>
      <c r="CG40" s="699"/>
      <c r="CH40" s="699"/>
      <c r="CI40" s="699"/>
      <c r="CJ40" s="699"/>
      <c r="CK40" s="699"/>
      <c r="CL40" s="699"/>
      <c r="CM40" s="699"/>
      <c r="CN40" s="699"/>
      <c r="CO40" s="699"/>
      <c r="CP40" s="699"/>
      <c r="CQ40" s="700"/>
      <c r="CR40" s="683">
        <v>1400</v>
      </c>
      <c r="CS40" s="684"/>
      <c r="CT40" s="684"/>
      <c r="CU40" s="684"/>
      <c r="CV40" s="684"/>
      <c r="CW40" s="684"/>
      <c r="CX40" s="684"/>
      <c r="CY40" s="685"/>
      <c r="CZ40" s="688">
        <v>0</v>
      </c>
      <c r="DA40" s="717"/>
      <c r="DB40" s="717"/>
      <c r="DC40" s="722"/>
      <c r="DD40" s="692">
        <v>1400</v>
      </c>
      <c r="DE40" s="684"/>
      <c r="DF40" s="684"/>
      <c r="DG40" s="684"/>
      <c r="DH40" s="684"/>
      <c r="DI40" s="684"/>
      <c r="DJ40" s="684"/>
      <c r="DK40" s="685"/>
      <c r="DL40" s="692" t="s">
        <v>127</v>
      </c>
      <c r="DM40" s="684"/>
      <c r="DN40" s="684"/>
      <c r="DO40" s="684"/>
      <c r="DP40" s="684"/>
      <c r="DQ40" s="684"/>
      <c r="DR40" s="684"/>
      <c r="DS40" s="684"/>
      <c r="DT40" s="684"/>
      <c r="DU40" s="684"/>
      <c r="DV40" s="685"/>
      <c r="DW40" s="688" t="s">
        <v>136</v>
      </c>
      <c r="DX40" s="717"/>
      <c r="DY40" s="717"/>
      <c r="DZ40" s="717"/>
      <c r="EA40" s="717"/>
      <c r="EB40" s="717"/>
      <c r="EC40" s="718"/>
    </row>
    <row r="41" spans="2:133" ht="11.25" customHeight="1" x14ac:dyDescent="0.15">
      <c r="B41" s="680" t="s">
        <v>345</v>
      </c>
      <c r="C41" s="681"/>
      <c r="D41" s="681"/>
      <c r="E41" s="681"/>
      <c r="F41" s="681"/>
      <c r="G41" s="681"/>
      <c r="H41" s="681"/>
      <c r="I41" s="681"/>
      <c r="J41" s="681"/>
      <c r="K41" s="681"/>
      <c r="L41" s="681"/>
      <c r="M41" s="681"/>
      <c r="N41" s="681"/>
      <c r="O41" s="681"/>
      <c r="P41" s="681"/>
      <c r="Q41" s="682"/>
      <c r="R41" s="683" t="s">
        <v>237</v>
      </c>
      <c r="S41" s="684"/>
      <c r="T41" s="684"/>
      <c r="U41" s="684"/>
      <c r="V41" s="684"/>
      <c r="W41" s="684"/>
      <c r="X41" s="684"/>
      <c r="Y41" s="685"/>
      <c r="Z41" s="686" t="s">
        <v>127</v>
      </c>
      <c r="AA41" s="686"/>
      <c r="AB41" s="686"/>
      <c r="AC41" s="686"/>
      <c r="AD41" s="687" t="s">
        <v>237</v>
      </c>
      <c r="AE41" s="687"/>
      <c r="AF41" s="687"/>
      <c r="AG41" s="687"/>
      <c r="AH41" s="687"/>
      <c r="AI41" s="687"/>
      <c r="AJ41" s="687"/>
      <c r="AK41" s="687"/>
      <c r="AL41" s="688" t="s">
        <v>127</v>
      </c>
      <c r="AM41" s="689"/>
      <c r="AN41" s="689"/>
      <c r="AO41" s="690"/>
      <c r="AQ41" s="761" t="s">
        <v>346</v>
      </c>
      <c r="AR41" s="762"/>
      <c r="AS41" s="762"/>
      <c r="AT41" s="762"/>
      <c r="AU41" s="762"/>
      <c r="AV41" s="762"/>
      <c r="AW41" s="762"/>
      <c r="AX41" s="762"/>
      <c r="AY41" s="763"/>
      <c r="AZ41" s="683">
        <v>45858</v>
      </c>
      <c r="BA41" s="684"/>
      <c r="BB41" s="684"/>
      <c r="BC41" s="684"/>
      <c r="BD41" s="720"/>
      <c r="BE41" s="720"/>
      <c r="BF41" s="738"/>
      <c r="BG41" s="764"/>
      <c r="BH41" s="765"/>
      <c r="BI41" s="765"/>
      <c r="BJ41" s="765"/>
      <c r="BK41" s="765"/>
      <c r="BL41" s="236"/>
      <c r="BM41" s="699" t="s">
        <v>347</v>
      </c>
      <c r="BN41" s="699"/>
      <c r="BO41" s="699"/>
      <c r="BP41" s="699"/>
      <c r="BQ41" s="699"/>
      <c r="BR41" s="699"/>
      <c r="BS41" s="699"/>
      <c r="BT41" s="699"/>
      <c r="BU41" s="700"/>
      <c r="BV41" s="683">
        <v>1</v>
      </c>
      <c r="BW41" s="684"/>
      <c r="BX41" s="684"/>
      <c r="BY41" s="684"/>
      <c r="BZ41" s="684"/>
      <c r="CA41" s="684"/>
      <c r="CB41" s="693"/>
      <c r="CD41" s="698" t="s">
        <v>348</v>
      </c>
      <c r="CE41" s="699"/>
      <c r="CF41" s="699"/>
      <c r="CG41" s="699"/>
      <c r="CH41" s="699"/>
      <c r="CI41" s="699"/>
      <c r="CJ41" s="699"/>
      <c r="CK41" s="699"/>
      <c r="CL41" s="699"/>
      <c r="CM41" s="699"/>
      <c r="CN41" s="699"/>
      <c r="CO41" s="699"/>
      <c r="CP41" s="699"/>
      <c r="CQ41" s="700"/>
      <c r="CR41" s="683" t="s">
        <v>237</v>
      </c>
      <c r="CS41" s="720"/>
      <c r="CT41" s="720"/>
      <c r="CU41" s="720"/>
      <c r="CV41" s="720"/>
      <c r="CW41" s="720"/>
      <c r="CX41" s="720"/>
      <c r="CY41" s="721"/>
      <c r="CZ41" s="688" t="s">
        <v>127</v>
      </c>
      <c r="DA41" s="717"/>
      <c r="DB41" s="717"/>
      <c r="DC41" s="722"/>
      <c r="DD41" s="692" t="s">
        <v>127</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349</v>
      </c>
      <c r="C42" s="725"/>
      <c r="D42" s="725"/>
      <c r="E42" s="725"/>
      <c r="F42" s="725"/>
      <c r="G42" s="725"/>
      <c r="H42" s="725"/>
      <c r="I42" s="725"/>
      <c r="J42" s="725"/>
      <c r="K42" s="725"/>
      <c r="L42" s="725"/>
      <c r="M42" s="725"/>
      <c r="N42" s="725"/>
      <c r="O42" s="725"/>
      <c r="P42" s="725"/>
      <c r="Q42" s="726"/>
      <c r="R42" s="768">
        <v>3575786</v>
      </c>
      <c r="S42" s="769"/>
      <c r="T42" s="769"/>
      <c r="U42" s="769"/>
      <c r="V42" s="769"/>
      <c r="W42" s="769"/>
      <c r="X42" s="769"/>
      <c r="Y42" s="777"/>
      <c r="Z42" s="778">
        <v>100</v>
      </c>
      <c r="AA42" s="778"/>
      <c r="AB42" s="778"/>
      <c r="AC42" s="778"/>
      <c r="AD42" s="779">
        <v>2032408</v>
      </c>
      <c r="AE42" s="779"/>
      <c r="AF42" s="779"/>
      <c r="AG42" s="779"/>
      <c r="AH42" s="779"/>
      <c r="AI42" s="779"/>
      <c r="AJ42" s="779"/>
      <c r="AK42" s="779"/>
      <c r="AL42" s="780">
        <v>100</v>
      </c>
      <c r="AM42" s="755"/>
      <c r="AN42" s="755"/>
      <c r="AO42" s="781"/>
      <c r="AQ42" s="782" t="s">
        <v>350</v>
      </c>
      <c r="AR42" s="783"/>
      <c r="AS42" s="783"/>
      <c r="AT42" s="783"/>
      <c r="AU42" s="783"/>
      <c r="AV42" s="783"/>
      <c r="AW42" s="783"/>
      <c r="AX42" s="783"/>
      <c r="AY42" s="784"/>
      <c r="AZ42" s="768">
        <v>178172</v>
      </c>
      <c r="BA42" s="769"/>
      <c r="BB42" s="769"/>
      <c r="BC42" s="769"/>
      <c r="BD42" s="754"/>
      <c r="BE42" s="754"/>
      <c r="BF42" s="756"/>
      <c r="BG42" s="766"/>
      <c r="BH42" s="767"/>
      <c r="BI42" s="767"/>
      <c r="BJ42" s="767"/>
      <c r="BK42" s="767"/>
      <c r="BL42" s="237"/>
      <c r="BM42" s="709" t="s">
        <v>351</v>
      </c>
      <c r="BN42" s="709"/>
      <c r="BO42" s="709"/>
      <c r="BP42" s="709"/>
      <c r="BQ42" s="709"/>
      <c r="BR42" s="709"/>
      <c r="BS42" s="709"/>
      <c r="BT42" s="709"/>
      <c r="BU42" s="710"/>
      <c r="BV42" s="768">
        <v>433</v>
      </c>
      <c r="BW42" s="769"/>
      <c r="BX42" s="769"/>
      <c r="BY42" s="769"/>
      <c r="BZ42" s="769"/>
      <c r="CA42" s="769"/>
      <c r="CB42" s="776"/>
      <c r="CD42" s="680" t="s">
        <v>352</v>
      </c>
      <c r="CE42" s="681"/>
      <c r="CF42" s="681"/>
      <c r="CG42" s="681"/>
      <c r="CH42" s="681"/>
      <c r="CI42" s="681"/>
      <c r="CJ42" s="681"/>
      <c r="CK42" s="681"/>
      <c r="CL42" s="681"/>
      <c r="CM42" s="681"/>
      <c r="CN42" s="681"/>
      <c r="CO42" s="681"/>
      <c r="CP42" s="681"/>
      <c r="CQ42" s="682"/>
      <c r="CR42" s="683">
        <v>481564</v>
      </c>
      <c r="CS42" s="684"/>
      <c r="CT42" s="684"/>
      <c r="CU42" s="684"/>
      <c r="CV42" s="684"/>
      <c r="CW42" s="684"/>
      <c r="CX42" s="684"/>
      <c r="CY42" s="685"/>
      <c r="CZ42" s="688">
        <v>14.6</v>
      </c>
      <c r="DA42" s="689"/>
      <c r="DB42" s="689"/>
      <c r="DC42" s="701"/>
      <c r="DD42" s="692">
        <v>47680</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353</v>
      </c>
      <c r="CE43" s="681"/>
      <c r="CF43" s="681"/>
      <c r="CG43" s="681"/>
      <c r="CH43" s="681"/>
      <c r="CI43" s="681"/>
      <c r="CJ43" s="681"/>
      <c r="CK43" s="681"/>
      <c r="CL43" s="681"/>
      <c r="CM43" s="681"/>
      <c r="CN43" s="681"/>
      <c r="CO43" s="681"/>
      <c r="CP43" s="681"/>
      <c r="CQ43" s="682"/>
      <c r="CR43" s="683" t="s">
        <v>127</v>
      </c>
      <c r="CS43" s="720"/>
      <c r="CT43" s="720"/>
      <c r="CU43" s="720"/>
      <c r="CV43" s="720"/>
      <c r="CW43" s="720"/>
      <c r="CX43" s="720"/>
      <c r="CY43" s="721"/>
      <c r="CZ43" s="688" t="s">
        <v>127</v>
      </c>
      <c r="DA43" s="717"/>
      <c r="DB43" s="717"/>
      <c r="DC43" s="722"/>
      <c r="DD43" s="692" t="s">
        <v>127</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302</v>
      </c>
      <c r="CE44" s="796"/>
      <c r="CF44" s="680" t="s">
        <v>354</v>
      </c>
      <c r="CG44" s="681"/>
      <c r="CH44" s="681"/>
      <c r="CI44" s="681"/>
      <c r="CJ44" s="681"/>
      <c r="CK44" s="681"/>
      <c r="CL44" s="681"/>
      <c r="CM44" s="681"/>
      <c r="CN44" s="681"/>
      <c r="CO44" s="681"/>
      <c r="CP44" s="681"/>
      <c r="CQ44" s="682"/>
      <c r="CR44" s="683">
        <v>301644</v>
      </c>
      <c r="CS44" s="684"/>
      <c r="CT44" s="684"/>
      <c r="CU44" s="684"/>
      <c r="CV44" s="684"/>
      <c r="CW44" s="684"/>
      <c r="CX44" s="684"/>
      <c r="CY44" s="685"/>
      <c r="CZ44" s="688">
        <v>9.1999999999999993</v>
      </c>
      <c r="DA44" s="689"/>
      <c r="DB44" s="689"/>
      <c r="DC44" s="701"/>
      <c r="DD44" s="692">
        <v>30706</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355</v>
      </c>
      <c r="CG45" s="681"/>
      <c r="CH45" s="681"/>
      <c r="CI45" s="681"/>
      <c r="CJ45" s="681"/>
      <c r="CK45" s="681"/>
      <c r="CL45" s="681"/>
      <c r="CM45" s="681"/>
      <c r="CN45" s="681"/>
      <c r="CO45" s="681"/>
      <c r="CP45" s="681"/>
      <c r="CQ45" s="682"/>
      <c r="CR45" s="683">
        <v>4184</v>
      </c>
      <c r="CS45" s="720"/>
      <c r="CT45" s="720"/>
      <c r="CU45" s="720"/>
      <c r="CV45" s="720"/>
      <c r="CW45" s="720"/>
      <c r="CX45" s="720"/>
      <c r="CY45" s="721"/>
      <c r="CZ45" s="688">
        <v>0.1</v>
      </c>
      <c r="DA45" s="717"/>
      <c r="DB45" s="717"/>
      <c r="DC45" s="722"/>
      <c r="DD45" s="692" t="s">
        <v>127</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357</v>
      </c>
      <c r="CG46" s="681"/>
      <c r="CH46" s="681"/>
      <c r="CI46" s="681"/>
      <c r="CJ46" s="681"/>
      <c r="CK46" s="681"/>
      <c r="CL46" s="681"/>
      <c r="CM46" s="681"/>
      <c r="CN46" s="681"/>
      <c r="CO46" s="681"/>
      <c r="CP46" s="681"/>
      <c r="CQ46" s="682"/>
      <c r="CR46" s="683">
        <v>288238</v>
      </c>
      <c r="CS46" s="684"/>
      <c r="CT46" s="684"/>
      <c r="CU46" s="684"/>
      <c r="CV46" s="684"/>
      <c r="CW46" s="684"/>
      <c r="CX46" s="684"/>
      <c r="CY46" s="685"/>
      <c r="CZ46" s="688">
        <v>8.8000000000000007</v>
      </c>
      <c r="DA46" s="689"/>
      <c r="DB46" s="689"/>
      <c r="DC46" s="701"/>
      <c r="DD46" s="692">
        <v>30674</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359</v>
      </c>
      <c r="CG47" s="681"/>
      <c r="CH47" s="681"/>
      <c r="CI47" s="681"/>
      <c r="CJ47" s="681"/>
      <c r="CK47" s="681"/>
      <c r="CL47" s="681"/>
      <c r="CM47" s="681"/>
      <c r="CN47" s="681"/>
      <c r="CO47" s="681"/>
      <c r="CP47" s="681"/>
      <c r="CQ47" s="682"/>
      <c r="CR47" s="683">
        <v>179920</v>
      </c>
      <c r="CS47" s="720"/>
      <c r="CT47" s="720"/>
      <c r="CU47" s="720"/>
      <c r="CV47" s="720"/>
      <c r="CW47" s="720"/>
      <c r="CX47" s="720"/>
      <c r="CY47" s="721"/>
      <c r="CZ47" s="688">
        <v>5.5</v>
      </c>
      <c r="DA47" s="717"/>
      <c r="DB47" s="717"/>
      <c r="DC47" s="722"/>
      <c r="DD47" s="692">
        <v>16974</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360</v>
      </c>
      <c r="CD48" s="799"/>
      <c r="CE48" s="800"/>
      <c r="CF48" s="680" t="s">
        <v>361</v>
      </c>
      <c r="CG48" s="681"/>
      <c r="CH48" s="681"/>
      <c r="CI48" s="681"/>
      <c r="CJ48" s="681"/>
      <c r="CK48" s="681"/>
      <c r="CL48" s="681"/>
      <c r="CM48" s="681"/>
      <c r="CN48" s="681"/>
      <c r="CO48" s="681"/>
      <c r="CP48" s="681"/>
      <c r="CQ48" s="682"/>
      <c r="CR48" s="683" t="s">
        <v>127</v>
      </c>
      <c r="CS48" s="684"/>
      <c r="CT48" s="684"/>
      <c r="CU48" s="684"/>
      <c r="CV48" s="684"/>
      <c r="CW48" s="684"/>
      <c r="CX48" s="684"/>
      <c r="CY48" s="685"/>
      <c r="CZ48" s="688" t="s">
        <v>127</v>
      </c>
      <c r="DA48" s="689"/>
      <c r="DB48" s="689"/>
      <c r="DC48" s="701"/>
      <c r="DD48" s="692" t="s">
        <v>127</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362</v>
      </c>
      <c r="CE49" s="725"/>
      <c r="CF49" s="725"/>
      <c r="CG49" s="725"/>
      <c r="CH49" s="725"/>
      <c r="CI49" s="725"/>
      <c r="CJ49" s="725"/>
      <c r="CK49" s="725"/>
      <c r="CL49" s="725"/>
      <c r="CM49" s="725"/>
      <c r="CN49" s="725"/>
      <c r="CO49" s="725"/>
      <c r="CP49" s="725"/>
      <c r="CQ49" s="726"/>
      <c r="CR49" s="768">
        <v>3292083</v>
      </c>
      <c r="CS49" s="754"/>
      <c r="CT49" s="754"/>
      <c r="CU49" s="754"/>
      <c r="CV49" s="754"/>
      <c r="CW49" s="754"/>
      <c r="CX49" s="754"/>
      <c r="CY49" s="785"/>
      <c r="CZ49" s="780">
        <v>100</v>
      </c>
      <c r="DA49" s="786"/>
      <c r="DB49" s="786"/>
      <c r="DC49" s="787"/>
      <c r="DD49" s="788">
        <v>2287317</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yBSq8kjBNV3djcPA5d08sdbSHhu6czSILpeBZcxLLyMpucuzuCIBurO4TKq9TJoPIEwjQJo0n52tdL0YCmgzoA==" saltValue="PvRIuBur4pcPJa21xJ7fW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Q105"/>
  <sheetViews>
    <sheetView showGridLines="0" view="pageBreakPreview" topLeftCell="AZ1"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KNMqOtBpVZ/yxhjeN3X3UqJJA2nbGI2hufnvZUHHMLr8vkFuxxU3+0smnlt1jDTXKxwnAGmStQJvo9FwWdMprg==" saltValue="4w6ryy3+A9xRgh7NIni5Fw=="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364</v>
      </c>
      <c r="DK2" s="831"/>
      <c r="DL2" s="831"/>
      <c r="DM2" s="831"/>
      <c r="DN2" s="831"/>
      <c r="DO2" s="832"/>
      <c r="DP2" s="250"/>
      <c r="DQ2" s="830" t="s">
        <v>365</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366</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368</v>
      </c>
      <c r="B5" s="825"/>
      <c r="C5" s="825"/>
      <c r="D5" s="825"/>
      <c r="E5" s="825"/>
      <c r="F5" s="825"/>
      <c r="G5" s="825"/>
      <c r="H5" s="825"/>
      <c r="I5" s="825"/>
      <c r="J5" s="825"/>
      <c r="K5" s="825"/>
      <c r="L5" s="825"/>
      <c r="M5" s="825"/>
      <c r="N5" s="825"/>
      <c r="O5" s="825"/>
      <c r="P5" s="826"/>
      <c r="Q5" s="801" t="s">
        <v>369</v>
      </c>
      <c r="R5" s="802"/>
      <c r="S5" s="802"/>
      <c r="T5" s="802"/>
      <c r="U5" s="803"/>
      <c r="V5" s="801" t="s">
        <v>370</v>
      </c>
      <c r="W5" s="802"/>
      <c r="X5" s="802"/>
      <c r="Y5" s="802"/>
      <c r="Z5" s="803"/>
      <c r="AA5" s="801" t="s">
        <v>371</v>
      </c>
      <c r="AB5" s="802"/>
      <c r="AC5" s="802"/>
      <c r="AD5" s="802"/>
      <c r="AE5" s="802"/>
      <c r="AF5" s="834" t="s">
        <v>372</v>
      </c>
      <c r="AG5" s="802"/>
      <c r="AH5" s="802"/>
      <c r="AI5" s="802"/>
      <c r="AJ5" s="813"/>
      <c r="AK5" s="802" t="s">
        <v>373</v>
      </c>
      <c r="AL5" s="802"/>
      <c r="AM5" s="802"/>
      <c r="AN5" s="802"/>
      <c r="AO5" s="803"/>
      <c r="AP5" s="801" t="s">
        <v>374</v>
      </c>
      <c r="AQ5" s="802"/>
      <c r="AR5" s="802"/>
      <c r="AS5" s="802"/>
      <c r="AT5" s="803"/>
      <c r="AU5" s="801" t="s">
        <v>375</v>
      </c>
      <c r="AV5" s="802"/>
      <c r="AW5" s="802"/>
      <c r="AX5" s="802"/>
      <c r="AY5" s="813"/>
      <c r="AZ5" s="257"/>
      <c r="BA5" s="257"/>
      <c r="BB5" s="257"/>
      <c r="BC5" s="257"/>
      <c r="BD5" s="257"/>
      <c r="BE5" s="258"/>
      <c r="BF5" s="258"/>
      <c r="BG5" s="258"/>
      <c r="BH5" s="258"/>
      <c r="BI5" s="258"/>
      <c r="BJ5" s="258"/>
      <c r="BK5" s="258"/>
      <c r="BL5" s="258"/>
      <c r="BM5" s="258"/>
      <c r="BN5" s="258"/>
      <c r="BO5" s="258"/>
      <c r="BP5" s="258"/>
      <c r="BQ5" s="824" t="s">
        <v>376</v>
      </c>
      <c r="BR5" s="825"/>
      <c r="BS5" s="825"/>
      <c r="BT5" s="825"/>
      <c r="BU5" s="825"/>
      <c r="BV5" s="825"/>
      <c r="BW5" s="825"/>
      <c r="BX5" s="825"/>
      <c r="BY5" s="825"/>
      <c r="BZ5" s="825"/>
      <c r="CA5" s="825"/>
      <c r="CB5" s="825"/>
      <c r="CC5" s="825"/>
      <c r="CD5" s="825"/>
      <c r="CE5" s="825"/>
      <c r="CF5" s="825"/>
      <c r="CG5" s="826"/>
      <c r="CH5" s="801" t="s">
        <v>377</v>
      </c>
      <c r="CI5" s="802"/>
      <c r="CJ5" s="802"/>
      <c r="CK5" s="802"/>
      <c r="CL5" s="803"/>
      <c r="CM5" s="801" t="s">
        <v>378</v>
      </c>
      <c r="CN5" s="802"/>
      <c r="CO5" s="802"/>
      <c r="CP5" s="802"/>
      <c r="CQ5" s="803"/>
      <c r="CR5" s="801" t="s">
        <v>379</v>
      </c>
      <c r="CS5" s="802"/>
      <c r="CT5" s="802"/>
      <c r="CU5" s="802"/>
      <c r="CV5" s="803"/>
      <c r="CW5" s="801" t="s">
        <v>380</v>
      </c>
      <c r="CX5" s="802"/>
      <c r="CY5" s="802"/>
      <c r="CZ5" s="802"/>
      <c r="DA5" s="803"/>
      <c r="DB5" s="801" t="s">
        <v>381</v>
      </c>
      <c r="DC5" s="802"/>
      <c r="DD5" s="802"/>
      <c r="DE5" s="802"/>
      <c r="DF5" s="803"/>
      <c r="DG5" s="807" t="s">
        <v>382</v>
      </c>
      <c r="DH5" s="808"/>
      <c r="DI5" s="808"/>
      <c r="DJ5" s="808"/>
      <c r="DK5" s="809"/>
      <c r="DL5" s="807" t="s">
        <v>383</v>
      </c>
      <c r="DM5" s="808"/>
      <c r="DN5" s="808"/>
      <c r="DO5" s="808"/>
      <c r="DP5" s="809"/>
      <c r="DQ5" s="801" t="s">
        <v>384</v>
      </c>
      <c r="DR5" s="802"/>
      <c r="DS5" s="802"/>
      <c r="DT5" s="802"/>
      <c r="DU5" s="803"/>
      <c r="DV5" s="801" t="s">
        <v>375</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385</v>
      </c>
      <c r="C7" s="816"/>
      <c r="D7" s="816"/>
      <c r="E7" s="816"/>
      <c r="F7" s="816"/>
      <c r="G7" s="816"/>
      <c r="H7" s="816"/>
      <c r="I7" s="816"/>
      <c r="J7" s="816"/>
      <c r="K7" s="816"/>
      <c r="L7" s="816"/>
      <c r="M7" s="816"/>
      <c r="N7" s="816"/>
      <c r="O7" s="816"/>
      <c r="P7" s="817"/>
      <c r="Q7" s="818">
        <v>3576</v>
      </c>
      <c r="R7" s="819"/>
      <c r="S7" s="819"/>
      <c r="T7" s="819"/>
      <c r="U7" s="819"/>
      <c r="V7" s="819">
        <v>3293</v>
      </c>
      <c r="W7" s="819"/>
      <c r="X7" s="819"/>
      <c r="Y7" s="819"/>
      <c r="Z7" s="819"/>
      <c r="AA7" s="819">
        <v>283</v>
      </c>
      <c r="AB7" s="819"/>
      <c r="AC7" s="819"/>
      <c r="AD7" s="819"/>
      <c r="AE7" s="820"/>
      <c r="AF7" s="821">
        <v>281</v>
      </c>
      <c r="AG7" s="822"/>
      <c r="AH7" s="822"/>
      <c r="AI7" s="822"/>
      <c r="AJ7" s="823"/>
      <c r="AK7" s="858">
        <v>9</v>
      </c>
      <c r="AL7" s="859"/>
      <c r="AM7" s="859"/>
      <c r="AN7" s="859"/>
      <c r="AO7" s="859"/>
      <c r="AP7" s="859">
        <v>2894</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597</v>
      </c>
      <c r="BT7" s="863"/>
      <c r="BU7" s="863"/>
      <c r="BV7" s="863"/>
      <c r="BW7" s="863"/>
      <c r="BX7" s="863"/>
      <c r="BY7" s="863"/>
      <c r="BZ7" s="863"/>
      <c r="CA7" s="863"/>
      <c r="CB7" s="863"/>
      <c r="CC7" s="863"/>
      <c r="CD7" s="863"/>
      <c r="CE7" s="863"/>
      <c r="CF7" s="863"/>
      <c r="CG7" s="864"/>
      <c r="CH7" s="855">
        <v>3</v>
      </c>
      <c r="CI7" s="856"/>
      <c r="CJ7" s="856"/>
      <c r="CK7" s="856"/>
      <c r="CL7" s="857"/>
      <c r="CM7" s="855">
        <v>35</v>
      </c>
      <c r="CN7" s="856"/>
      <c r="CO7" s="856"/>
      <c r="CP7" s="856"/>
      <c r="CQ7" s="857"/>
      <c r="CR7" s="855">
        <v>7</v>
      </c>
      <c r="CS7" s="856"/>
      <c r="CT7" s="856"/>
      <c r="CU7" s="856"/>
      <c r="CV7" s="857"/>
      <c r="CW7" s="855">
        <v>2</v>
      </c>
      <c r="CX7" s="856"/>
      <c r="CY7" s="856"/>
      <c r="CZ7" s="856"/>
      <c r="DA7" s="857"/>
      <c r="DB7" s="855" t="s">
        <v>595</v>
      </c>
      <c r="DC7" s="856"/>
      <c r="DD7" s="856"/>
      <c r="DE7" s="856"/>
      <c r="DF7" s="857"/>
      <c r="DG7" s="855" t="s">
        <v>527</v>
      </c>
      <c r="DH7" s="856"/>
      <c r="DI7" s="856"/>
      <c r="DJ7" s="856"/>
      <c r="DK7" s="857"/>
      <c r="DL7" s="855" t="s">
        <v>527</v>
      </c>
      <c r="DM7" s="856"/>
      <c r="DN7" s="856"/>
      <c r="DO7" s="856"/>
      <c r="DP7" s="857"/>
      <c r="DQ7" s="855" t="s">
        <v>527</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598</v>
      </c>
      <c r="BT8" s="853"/>
      <c r="BU8" s="853"/>
      <c r="BV8" s="853"/>
      <c r="BW8" s="853"/>
      <c r="BX8" s="853"/>
      <c r="BY8" s="853"/>
      <c r="BZ8" s="853"/>
      <c r="CA8" s="853"/>
      <c r="CB8" s="853"/>
      <c r="CC8" s="853"/>
      <c r="CD8" s="853"/>
      <c r="CE8" s="853"/>
      <c r="CF8" s="853"/>
      <c r="CG8" s="854"/>
      <c r="CH8" s="865">
        <v>1</v>
      </c>
      <c r="CI8" s="866"/>
      <c r="CJ8" s="866"/>
      <c r="CK8" s="866"/>
      <c r="CL8" s="867"/>
      <c r="CM8" s="865">
        <v>8</v>
      </c>
      <c r="CN8" s="866"/>
      <c r="CO8" s="866"/>
      <c r="CP8" s="866"/>
      <c r="CQ8" s="867"/>
      <c r="CR8" s="865">
        <v>8</v>
      </c>
      <c r="CS8" s="866"/>
      <c r="CT8" s="866"/>
      <c r="CU8" s="866"/>
      <c r="CV8" s="867"/>
      <c r="CW8" s="865">
        <v>0</v>
      </c>
      <c r="CX8" s="866"/>
      <c r="CY8" s="866"/>
      <c r="CZ8" s="866"/>
      <c r="DA8" s="867"/>
      <c r="DB8" s="865" t="s">
        <v>527</v>
      </c>
      <c r="DC8" s="866"/>
      <c r="DD8" s="866"/>
      <c r="DE8" s="866"/>
      <c r="DF8" s="867"/>
      <c r="DG8" s="865" t="s">
        <v>527</v>
      </c>
      <c r="DH8" s="866"/>
      <c r="DI8" s="866"/>
      <c r="DJ8" s="866"/>
      <c r="DK8" s="867"/>
      <c r="DL8" s="865" t="s">
        <v>527</v>
      </c>
      <c r="DM8" s="866"/>
      <c r="DN8" s="866"/>
      <c r="DO8" s="866"/>
      <c r="DP8" s="867"/>
      <c r="DQ8" s="865" t="s">
        <v>527</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599</v>
      </c>
      <c r="BT9" s="853"/>
      <c r="BU9" s="853"/>
      <c r="BV9" s="853"/>
      <c r="BW9" s="853"/>
      <c r="BX9" s="853"/>
      <c r="BY9" s="853"/>
      <c r="BZ9" s="853"/>
      <c r="CA9" s="853"/>
      <c r="CB9" s="853"/>
      <c r="CC9" s="853"/>
      <c r="CD9" s="853"/>
      <c r="CE9" s="853"/>
      <c r="CF9" s="853"/>
      <c r="CG9" s="854"/>
      <c r="CH9" s="865">
        <v>0</v>
      </c>
      <c r="CI9" s="866"/>
      <c r="CJ9" s="866"/>
      <c r="CK9" s="866"/>
      <c r="CL9" s="867"/>
      <c r="CM9" s="865">
        <v>1</v>
      </c>
      <c r="CN9" s="866"/>
      <c r="CO9" s="866"/>
      <c r="CP9" s="866"/>
      <c r="CQ9" s="867"/>
      <c r="CR9" s="865">
        <v>1</v>
      </c>
      <c r="CS9" s="866"/>
      <c r="CT9" s="866"/>
      <c r="CU9" s="866"/>
      <c r="CV9" s="867"/>
      <c r="CW9" s="865">
        <v>1</v>
      </c>
      <c r="CX9" s="866"/>
      <c r="CY9" s="866"/>
      <c r="CZ9" s="866"/>
      <c r="DA9" s="867"/>
      <c r="DB9" s="865" t="s">
        <v>527</v>
      </c>
      <c r="DC9" s="866"/>
      <c r="DD9" s="866"/>
      <c r="DE9" s="866"/>
      <c r="DF9" s="867"/>
      <c r="DG9" s="865" t="s">
        <v>527</v>
      </c>
      <c r="DH9" s="866"/>
      <c r="DI9" s="866"/>
      <c r="DJ9" s="866"/>
      <c r="DK9" s="867"/>
      <c r="DL9" s="865" t="s">
        <v>527</v>
      </c>
      <c r="DM9" s="866"/>
      <c r="DN9" s="866"/>
      <c r="DO9" s="866"/>
      <c r="DP9" s="867"/>
      <c r="DQ9" s="865" t="s">
        <v>527</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386</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387</v>
      </c>
      <c r="B23" s="874" t="s">
        <v>388</v>
      </c>
      <c r="C23" s="875"/>
      <c r="D23" s="875"/>
      <c r="E23" s="875"/>
      <c r="F23" s="875"/>
      <c r="G23" s="875"/>
      <c r="H23" s="875"/>
      <c r="I23" s="875"/>
      <c r="J23" s="875"/>
      <c r="K23" s="875"/>
      <c r="L23" s="875"/>
      <c r="M23" s="875"/>
      <c r="N23" s="875"/>
      <c r="O23" s="875"/>
      <c r="P23" s="876"/>
      <c r="Q23" s="877">
        <v>3576</v>
      </c>
      <c r="R23" s="878"/>
      <c r="S23" s="878"/>
      <c r="T23" s="878"/>
      <c r="U23" s="878"/>
      <c r="V23" s="878">
        <v>3293</v>
      </c>
      <c r="W23" s="878"/>
      <c r="X23" s="878"/>
      <c r="Y23" s="878"/>
      <c r="Z23" s="878"/>
      <c r="AA23" s="878">
        <v>283</v>
      </c>
      <c r="AB23" s="878"/>
      <c r="AC23" s="878"/>
      <c r="AD23" s="878"/>
      <c r="AE23" s="879"/>
      <c r="AF23" s="880">
        <v>281</v>
      </c>
      <c r="AG23" s="878"/>
      <c r="AH23" s="878"/>
      <c r="AI23" s="878"/>
      <c r="AJ23" s="881"/>
      <c r="AK23" s="882"/>
      <c r="AL23" s="883"/>
      <c r="AM23" s="883"/>
      <c r="AN23" s="883"/>
      <c r="AO23" s="883"/>
      <c r="AP23" s="878">
        <v>2894</v>
      </c>
      <c r="AQ23" s="878"/>
      <c r="AR23" s="878"/>
      <c r="AS23" s="878"/>
      <c r="AT23" s="878"/>
      <c r="AU23" s="884"/>
      <c r="AV23" s="884"/>
      <c r="AW23" s="884"/>
      <c r="AX23" s="884"/>
      <c r="AY23" s="885"/>
      <c r="AZ23" s="893" t="s">
        <v>389</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390</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391</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368</v>
      </c>
      <c r="B26" s="825"/>
      <c r="C26" s="825"/>
      <c r="D26" s="825"/>
      <c r="E26" s="825"/>
      <c r="F26" s="825"/>
      <c r="G26" s="825"/>
      <c r="H26" s="825"/>
      <c r="I26" s="825"/>
      <c r="J26" s="825"/>
      <c r="K26" s="825"/>
      <c r="L26" s="825"/>
      <c r="M26" s="825"/>
      <c r="N26" s="825"/>
      <c r="O26" s="825"/>
      <c r="P26" s="826"/>
      <c r="Q26" s="801" t="s">
        <v>392</v>
      </c>
      <c r="R26" s="802"/>
      <c r="S26" s="802"/>
      <c r="T26" s="802"/>
      <c r="U26" s="803"/>
      <c r="V26" s="801" t="s">
        <v>393</v>
      </c>
      <c r="W26" s="802"/>
      <c r="X26" s="802"/>
      <c r="Y26" s="802"/>
      <c r="Z26" s="803"/>
      <c r="AA26" s="801" t="s">
        <v>394</v>
      </c>
      <c r="AB26" s="802"/>
      <c r="AC26" s="802"/>
      <c r="AD26" s="802"/>
      <c r="AE26" s="802"/>
      <c r="AF26" s="896" t="s">
        <v>395</v>
      </c>
      <c r="AG26" s="897"/>
      <c r="AH26" s="897"/>
      <c r="AI26" s="897"/>
      <c r="AJ26" s="898"/>
      <c r="AK26" s="802" t="s">
        <v>396</v>
      </c>
      <c r="AL26" s="802"/>
      <c r="AM26" s="802"/>
      <c r="AN26" s="802"/>
      <c r="AO26" s="803"/>
      <c r="AP26" s="801" t="s">
        <v>397</v>
      </c>
      <c r="AQ26" s="802"/>
      <c r="AR26" s="802"/>
      <c r="AS26" s="802"/>
      <c r="AT26" s="803"/>
      <c r="AU26" s="801" t="s">
        <v>398</v>
      </c>
      <c r="AV26" s="802"/>
      <c r="AW26" s="802"/>
      <c r="AX26" s="802"/>
      <c r="AY26" s="803"/>
      <c r="AZ26" s="801" t="s">
        <v>399</v>
      </c>
      <c r="BA26" s="802"/>
      <c r="BB26" s="802"/>
      <c r="BC26" s="802"/>
      <c r="BD26" s="803"/>
      <c r="BE26" s="801" t="s">
        <v>375</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400</v>
      </c>
      <c r="C28" s="816"/>
      <c r="D28" s="816"/>
      <c r="E28" s="816"/>
      <c r="F28" s="816"/>
      <c r="G28" s="816"/>
      <c r="H28" s="816"/>
      <c r="I28" s="816"/>
      <c r="J28" s="816"/>
      <c r="K28" s="816"/>
      <c r="L28" s="816"/>
      <c r="M28" s="816"/>
      <c r="N28" s="816"/>
      <c r="O28" s="816"/>
      <c r="P28" s="817"/>
      <c r="Q28" s="906">
        <v>417</v>
      </c>
      <c r="R28" s="907"/>
      <c r="S28" s="907"/>
      <c r="T28" s="907"/>
      <c r="U28" s="907"/>
      <c r="V28" s="907">
        <v>415</v>
      </c>
      <c r="W28" s="907"/>
      <c r="X28" s="907"/>
      <c r="Y28" s="907"/>
      <c r="Z28" s="907"/>
      <c r="AA28" s="907">
        <v>2</v>
      </c>
      <c r="AB28" s="907"/>
      <c r="AC28" s="907"/>
      <c r="AD28" s="907"/>
      <c r="AE28" s="908"/>
      <c r="AF28" s="909">
        <v>2</v>
      </c>
      <c r="AG28" s="907"/>
      <c r="AH28" s="907"/>
      <c r="AI28" s="907"/>
      <c r="AJ28" s="910"/>
      <c r="AK28" s="911">
        <v>27</v>
      </c>
      <c r="AL28" s="902"/>
      <c r="AM28" s="902"/>
      <c r="AN28" s="902"/>
      <c r="AO28" s="902"/>
      <c r="AP28" s="902">
        <v>0</v>
      </c>
      <c r="AQ28" s="902"/>
      <c r="AR28" s="902"/>
      <c r="AS28" s="902"/>
      <c r="AT28" s="902"/>
      <c r="AU28" s="902">
        <v>0</v>
      </c>
      <c r="AV28" s="902"/>
      <c r="AW28" s="902"/>
      <c r="AX28" s="902"/>
      <c r="AY28" s="902"/>
      <c r="AZ28" s="903" t="s">
        <v>595</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401</v>
      </c>
      <c r="C29" s="840"/>
      <c r="D29" s="840"/>
      <c r="E29" s="840"/>
      <c r="F29" s="840"/>
      <c r="G29" s="840"/>
      <c r="H29" s="840"/>
      <c r="I29" s="840"/>
      <c r="J29" s="840"/>
      <c r="K29" s="840"/>
      <c r="L29" s="840"/>
      <c r="M29" s="840"/>
      <c r="N29" s="840"/>
      <c r="O29" s="840"/>
      <c r="P29" s="841"/>
      <c r="Q29" s="842">
        <v>657</v>
      </c>
      <c r="R29" s="843"/>
      <c r="S29" s="843"/>
      <c r="T29" s="843"/>
      <c r="U29" s="843"/>
      <c r="V29" s="843">
        <v>624</v>
      </c>
      <c r="W29" s="843"/>
      <c r="X29" s="843"/>
      <c r="Y29" s="843"/>
      <c r="Z29" s="843"/>
      <c r="AA29" s="843">
        <v>33</v>
      </c>
      <c r="AB29" s="843"/>
      <c r="AC29" s="843"/>
      <c r="AD29" s="843"/>
      <c r="AE29" s="844"/>
      <c r="AF29" s="845">
        <v>33</v>
      </c>
      <c r="AG29" s="846"/>
      <c r="AH29" s="846"/>
      <c r="AI29" s="846"/>
      <c r="AJ29" s="847"/>
      <c r="AK29" s="914">
        <v>82</v>
      </c>
      <c r="AL29" s="915"/>
      <c r="AM29" s="915"/>
      <c r="AN29" s="915"/>
      <c r="AO29" s="915"/>
      <c r="AP29" s="915">
        <v>2</v>
      </c>
      <c r="AQ29" s="915"/>
      <c r="AR29" s="915"/>
      <c r="AS29" s="915"/>
      <c r="AT29" s="915"/>
      <c r="AU29" s="915">
        <v>0</v>
      </c>
      <c r="AV29" s="915"/>
      <c r="AW29" s="915"/>
      <c r="AX29" s="915"/>
      <c r="AY29" s="915"/>
      <c r="AZ29" s="916" t="s">
        <v>595</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402</v>
      </c>
      <c r="C30" s="840"/>
      <c r="D30" s="840"/>
      <c r="E30" s="840"/>
      <c r="F30" s="840"/>
      <c r="G30" s="840"/>
      <c r="H30" s="840"/>
      <c r="I30" s="840"/>
      <c r="J30" s="840"/>
      <c r="K30" s="840"/>
      <c r="L30" s="840"/>
      <c r="M30" s="840"/>
      <c r="N30" s="840"/>
      <c r="O30" s="840"/>
      <c r="P30" s="841"/>
      <c r="Q30" s="842">
        <v>54</v>
      </c>
      <c r="R30" s="843"/>
      <c r="S30" s="843"/>
      <c r="T30" s="843"/>
      <c r="U30" s="843"/>
      <c r="V30" s="843">
        <v>54</v>
      </c>
      <c r="W30" s="843"/>
      <c r="X30" s="843"/>
      <c r="Y30" s="843"/>
      <c r="Z30" s="843"/>
      <c r="AA30" s="843">
        <v>0</v>
      </c>
      <c r="AB30" s="843"/>
      <c r="AC30" s="843"/>
      <c r="AD30" s="843"/>
      <c r="AE30" s="844"/>
      <c r="AF30" s="845">
        <v>0</v>
      </c>
      <c r="AG30" s="846"/>
      <c r="AH30" s="846"/>
      <c r="AI30" s="846"/>
      <c r="AJ30" s="847"/>
      <c r="AK30" s="914">
        <v>18</v>
      </c>
      <c r="AL30" s="915"/>
      <c r="AM30" s="915"/>
      <c r="AN30" s="915"/>
      <c r="AO30" s="915"/>
      <c r="AP30" s="915">
        <v>0</v>
      </c>
      <c r="AQ30" s="915"/>
      <c r="AR30" s="915"/>
      <c r="AS30" s="915"/>
      <c r="AT30" s="915"/>
      <c r="AU30" s="915">
        <v>0</v>
      </c>
      <c r="AV30" s="915"/>
      <c r="AW30" s="915"/>
      <c r="AX30" s="915"/>
      <c r="AY30" s="915"/>
      <c r="AZ30" s="916" t="s">
        <v>595</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403</v>
      </c>
      <c r="C31" s="840"/>
      <c r="D31" s="840"/>
      <c r="E31" s="840"/>
      <c r="F31" s="840"/>
      <c r="G31" s="840"/>
      <c r="H31" s="840"/>
      <c r="I31" s="840"/>
      <c r="J31" s="840"/>
      <c r="K31" s="840"/>
      <c r="L31" s="840"/>
      <c r="M31" s="840"/>
      <c r="N31" s="840"/>
      <c r="O31" s="840"/>
      <c r="P31" s="841"/>
      <c r="Q31" s="842">
        <v>75</v>
      </c>
      <c r="R31" s="843"/>
      <c r="S31" s="843"/>
      <c r="T31" s="843"/>
      <c r="U31" s="843"/>
      <c r="V31" s="843">
        <v>75</v>
      </c>
      <c r="W31" s="843"/>
      <c r="X31" s="843"/>
      <c r="Y31" s="843"/>
      <c r="Z31" s="843"/>
      <c r="AA31" s="843">
        <v>0</v>
      </c>
      <c r="AB31" s="843"/>
      <c r="AC31" s="843"/>
      <c r="AD31" s="843"/>
      <c r="AE31" s="844"/>
      <c r="AF31" s="845" t="s">
        <v>404</v>
      </c>
      <c r="AG31" s="846"/>
      <c r="AH31" s="846"/>
      <c r="AI31" s="846"/>
      <c r="AJ31" s="847"/>
      <c r="AK31" s="914">
        <v>29</v>
      </c>
      <c r="AL31" s="915"/>
      <c r="AM31" s="915"/>
      <c r="AN31" s="915"/>
      <c r="AO31" s="915"/>
      <c r="AP31" s="915">
        <v>420</v>
      </c>
      <c r="AQ31" s="915"/>
      <c r="AR31" s="915"/>
      <c r="AS31" s="915"/>
      <c r="AT31" s="915"/>
      <c r="AU31" s="915">
        <v>245</v>
      </c>
      <c r="AV31" s="915"/>
      <c r="AW31" s="915"/>
      <c r="AX31" s="915"/>
      <c r="AY31" s="915"/>
      <c r="AZ31" s="916" t="s">
        <v>595</v>
      </c>
      <c r="BA31" s="916"/>
      <c r="BB31" s="916"/>
      <c r="BC31" s="916"/>
      <c r="BD31" s="916"/>
      <c r="BE31" s="912" t="s">
        <v>405</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406</v>
      </c>
      <c r="C32" s="840"/>
      <c r="D32" s="840"/>
      <c r="E32" s="840"/>
      <c r="F32" s="840"/>
      <c r="G32" s="840"/>
      <c r="H32" s="840"/>
      <c r="I32" s="840"/>
      <c r="J32" s="840"/>
      <c r="K32" s="840"/>
      <c r="L32" s="840"/>
      <c r="M32" s="840"/>
      <c r="N32" s="840"/>
      <c r="O32" s="840"/>
      <c r="P32" s="841"/>
      <c r="Q32" s="842">
        <v>155</v>
      </c>
      <c r="R32" s="843"/>
      <c r="S32" s="843"/>
      <c r="T32" s="843"/>
      <c r="U32" s="843"/>
      <c r="V32" s="843">
        <v>155</v>
      </c>
      <c r="W32" s="843"/>
      <c r="X32" s="843"/>
      <c r="Y32" s="843"/>
      <c r="Z32" s="843"/>
      <c r="AA32" s="843">
        <v>0</v>
      </c>
      <c r="AB32" s="843"/>
      <c r="AC32" s="843"/>
      <c r="AD32" s="843"/>
      <c r="AE32" s="844"/>
      <c r="AF32" s="845" t="s">
        <v>407</v>
      </c>
      <c r="AG32" s="846"/>
      <c r="AH32" s="846"/>
      <c r="AI32" s="846"/>
      <c r="AJ32" s="847"/>
      <c r="AK32" s="914">
        <v>59</v>
      </c>
      <c r="AL32" s="915"/>
      <c r="AM32" s="915"/>
      <c r="AN32" s="915"/>
      <c r="AO32" s="915"/>
      <c r="AP32" s="915">
        <v>452</v>
      </c>
      <c r="AQ32" s="915"/>
      <c r="AR32" s="915"/>
      <c r="AS32" s="915"/>
      <c r="AT32" s="915"/>
      <c r="AU32" s="915">
        <v>419</v>
      </c>
      <c r="AV32" s="915"/>
      <c r="AW32" s="915"/>
      <c r="AX32" s="915"/>
      <c r="AY32" s="915"/>
      <c r="AZ32" s="916" t="s">
        <v>595</v>
      </c>
      <c r="BA32" s="916"/>
      <c r="BB32" s="916"/>
      <c r="BC32" s="916"/>
      <c r="BD32" s="916"/>
      <c r="BE32" s="912" t="s">
        <v>408</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409</v>
      </c>
      <c r="C33" s="840"/>
      <c r="D33" s="840"/>
      <c r="E33" s="840"/>
      <c r="F33" s="840"/>
      <c r="G33" s="840"/>
      <c r="H33" s="840"/>
      <c r="I33" s="840"/>
      <c r="J33" s="840"/>
      <c r="K33" s="840"/>
      <c r="L33" s="840"/>
      <c r="M33" s="840"/>
      <c r="N33" s="840"/>
      <c r="O33" s="840"/>
      <c r="P33" s="841"/>
      <c r="Q33" s="842">
        <v>38</v>
      </c>
      <c r="R33" s="843"/>
      <c r="S33" s="843"/>
      <c r="T33" s="843"/>
      <c r="U33" s="843"/>
      <c r="V33" s="843">
        <v>38</v>
      </c>
      <c r="W33" s="843"/>
      <c r="X33" s="843"/>
      <c r="Y33" s="843"/>
      <c r="Z33" s="843"/>
      <c r="AA33" s="843">
        <v>0</v>
      </c>
      <c r="AB33" s="843"/>
      <c r="AC33" s="843"/>
      <c r="AD33" s="843"/>
      <c r="AE33" s="844"/>
      <c r="AF33" s="845" t="s">
        <v>407</v>
      </c>
      <c r="AG33" s="846"/>
      <c r="AH33" s="846"/>
      <c r="AI33" s="846"/>
      <c r="AJ33" s="847"/>
      <c r="AK33" s="914">
        <v>25</v>
      </c>
      <c r="AL33" s="915"/>
      <c r="AM33" s="915"/>
      <c r="AN33" s="915"/>
      <c r="AO33" s="915"/>
      <c r="AP33" s="915">
        <v>218</v>
      </c>
      <c r="AQ33" s="915"/>
      <c r="AR33" s="915"/>
      <c r="AS33" s="915"/>
      <c r="AT33" s="915"/>
      <c r="AU33" s="915">
        <v>215</v>
      </c>
      <c r="AV33" s="915"/>
      <c r="AW33" s="915"/>
      <c r="AX33" s="915"/>
      <c r="AY33" s="915"/>
      <c r="AZ33" s="916" t="s">
        <v>595</v>
      </c>
      <c r="BA33" s="916"/>
      <c r="BB33" s="916"/>
      <c r="BC33" s="916"/>
      <c r="BD33" s="916"/>
      <c r="BE33" s="912" t="s">
        <v>410</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411</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387</v>
      </c>
      <c r="B63" s="874" t="s">
        <v>412</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35</v>
      </c>
      <c r="AG63" s="926"/>
      <c r="AH63" s="926"/>
      <c r="AI63" s="926"/>
      <c r="AJ63" s="927"/>
      <c r="AK63" s="928"/>
      <c r="AL63" s="923"/>
      <c r="AM63" s="923"/>
      <c r="AN63" s="923"/>
      <c r="AO63" s="923"/>
      <c r="AP63" s="926">
        <v>1090</v>
      </c>
      <c r="AQ63" s="926"/>
      <c r="AR63" s="926"/>
      <c r="AS63" s="926"/>
      <c r="AT63" s="926"/>
      <c r="AU63" s="926">
        <v>879</v>
      </c>
      <c r="AV63" s="926"/>
      <c r="AW63" s="926"/>
      <c r="AX63" s="926"/>
      <c r="AY63" s="926"/>
      <c r="AZ63" s="930"/>
      <c r="BA63" s="930"/>
      <c r="BB63" s="930"/>
      <c r="BC63" s="930"/>
      <c r="BD63" s="930"/>
      <c r="BE63" s="931"/>
      <c r="BF63" s="931"/>
      <c r="BG63" s="931"/>
      <c r="BH63" s="931"/>
      <c r="BI63" s="932"/>
      <c r="BJ63" s="933" t="s">
        <v>413</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415</v>
      </c>
      <c r="B66" s="825"/>
      <c r="C66" s="825"/>
      <c r="D66" s="825"/>
      <c r="E66" s="825"/>
      <c r="F66" s="825"/>
      <c r="G66" s="825"/>
      <c r="H66" s="825"/>
      <c r="I66" s="825"/>
      <c r="J66" s="825"/>
      <c r="K66" s="825"/>
      <c r="L66" s="825"/>
      <c r="M66" s="825"/>
      <c r="N66" s="825"/>
      <c r="O66" s="825"/>
      <c r="P66" s="826"/>
      <c r="Q66" s="801" t="s">
        <v>416</v>
      </c>
      <c r="R66" s="802"/>
      <c r="S66" s="802"/>
      <c r="T66" s="802"/>
      <c r="U66" s="803"/>
      <c r="V66" s="801" t="s">
        <v>417</v>
      </c>
      <c r="W66" s="802"/>
      <c r="X66" s="802"/>
      <c r="Y66" s="802"/>
      <c r="Z66" s="803"/>
      <c r="AA66" s="801" t="s">
        <v>418</v>
      </c>
      <c r="AB66" s="802"/>
      <c r="AC66" s="802"/>
      <c r="AD66" s="802"/>
      <c r="AE66" s="803"/>
      <c r="AF66" s="936" t="s">
        <v>419</v>
      </c>
      <c r="AG66" s="897"/>
      <c r="AH66" s="897"/>
      <c r="AI66" s="897"/>
      <c r="AJ66" s="937"/>
      <c r="AK66" s="801" t="s">
        <v>420</v>
      </c>
      <c r="AL66" s="825"/>
      <c r="AM66" s="825"/>
      <c r="AN66" s="825"/>
      <c r="AO66" s="826"/>
      <c r="AP66" s="801" t="s">
        <v>421</v>
      </c>
      <c r="AQ66" s="802"/>
      <c r="AR66" s="802"/>
      <c r="AS66" s="802"/>
      <c r="AT66" s="803"/>
      <c r="AU66" s="801" t="s">
        <v>422</v>
      </c>
      <c r="AV66" s="802"/>
      <c r="AW66" s="802"/>
      <c r="AX66" s="802"/>
      <c r="AY66" s="803"/>
      <c r="AZ66" s="801" t="s">
        <v>375</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590</v>
      </c>
      <c r="C68" s="954"/>
      <c r="D68" s="954"/>
      <c r="E68" s="954"/>
      <c r="F68" s="954"/>
      <c r="G68" s="954"/>
      <c r="H68" s="954"/>
      <c r="I68" s="954"/>
      <c r="J68" s="954"/>
      <c r="K68" s="954"/>
      <c r="L68" s="954"/>
      <c r="M68" s="954"/>
      <c r="N68" s="954"/>
      <c r="O68" s="954"/>
      <c r="P68" s="955"/>
      <c r="Q68" s="956">
        <v>2150</v>
      </c>
      <c r="R68" s="950"/>
      <c r="S68" s="950"/>
      <c r="T68" s="950"/>
      <c r="U68" s="950"/>
      <c r="V68" s="950">
        <v>2029</v>
      </c>
      <c r="W68" s="950"/>
      <c r="X68" s="950"/>
      <c r="Y68" s="950"/>
      <c r="Z68" s="950"/>
      <c r="AA68" s="950">
        <v>121</v>
      </c>
      <c r="AB68" s="950"/>
      <c r="AC68" s="950"/>
      <c r="AD68" s="950"/>
      <c r="AE68" s="950"/>
      <c r="AF68" s="950">
        <v>116</v>
      </c>
      <c r="AG68" s="950"/>
      <c r="AH68" s="950"/>
      <c r="AI68" s="950"/>
      <c r="AJ68" s="950"/>
      <c r="AK68" s="950" t="s">
        <v>595</v>
      </c>
      <c r="AL68" s="950"/>
      <c r="AM68" s="950"/>
      <c r="AN68" s="950"/>
      <c r="AO68" s="950"/>
      <c r="AP68" s="950" t="s">
        <v>595</v>
      </c>
      <c r="AQ68" s="950"/>
      <c r="AR68" s="950"/>
      <c r="AS68" s="950"/>
      <c r="AT68" s="950"/>
      <c r="AU68" s="950" t="s">
        <v>595</v>
      </c>
      <c r="AV68" s="950"/>
      <c r="AW68" s="950"/>
      <c r="AX68" s="950"/>
      <c r="AY68" s="950"/>
      <c r="AZ68" s="951" t="s">
        <v>595</v>
      </c>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61" t="s">
        <v>591</v>
      </c>
      <c r="C69" s="958"/>
      <c r="D69" s="958"/>
      <c r="E69" s="958"/>
      <c r="F69" s="958"/>
      <c r="G69" s="958"/>
      <c r="H69" s="958"/>
      <c r="I69" s="958"/>
      <c r="J69" s="958"/>
      <c r="K69" s="958"/>
      <c r="L69" s="958"/>
      <c r="M69" s="958"/>
      <c r="N69" s="958"/>
      <c r="O69" s="958"/>
      <c r="P69" s="959"/>
      <c r="Q69" s="960">
        <v>172</v>
      </c>
      <c r="R69" s="915"/>
      <c r="S69" s="915"/>
      <c r="T69" s="915"/>
      <c r="U69" s="915"/>
      <c r="V69" s="915">
        <v>161</v>
      </c>
      <c r="W69" s="915"/>
      <c r="X69" s="915"/>
      <c r="Y69" s="915"/>
      <c r="Z69" s="915"/>
      <c r="AA69" s="915">
        <v>11</v>
      </c>
      <c r="AB69" s="915"/>
      <c r="AC69" s="915"/>
      <c r="AD69" s="915"/>
      <c r="AE69" s="915"/>
      <c r="AF69" s="915">
        <v>11</v>
      </c>
      <c r="AG69" s="915"/>
      <c r="AH69" s="915"/>
      <c r="AI69" s="915"/>
      <c r="AJ69" s="915"/>
      <c r="AK69" s="915" t="s">
        <v>595</v>
      </c>
      <c r="AL69" s="915"/>
      <c r="AM69" s="915"/>
      <c r="AN69" s="915"/>
      <c r="AO69" s="915"/>
      <c r="AP69" s="915">
        <v>160</v>
      </c>
      <c r="AQ69" s="915"/>
      <c r="AR69" s="915"/>
      <c r="AS69" s="915"/>
      <c r="AT69" s="915"/>
      <c r="AU69" s="915">
        <v>78</v>
      </c>
      <c r="AV69" s="915"/>
      <c r="AW69" s="915"/>
      <c r="AX69" s="915"/>
      <c r="AY69" s="915"/>
      <c r="AZ69" s="962" t="s">
        <v>527</v>
      </c>
      <c r="BA69" s="962"/>
      <c r="BB69" s="962"/>
      <c r="BC69" s="962"/>
      <c r="BD69" s="963"/>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592</v>
      </c>
      <c r="C70" s="958"/>
      <c r="D70" s="958"/>
      <c r="E70" s="958"/>
      <c r="F70" s="958"/>
      <c r="G70" s="958"/>
      <c r="H70" s="958"/>
      <c r="I70" s="958"/>
      <c r="J70" s="958"/>
      <c r="K70" s="958"/>
      <c r="L70" s="958"/>
      <c r="M70" s="958"/>
      <c r="N70" s="958"/>
      <c r="O70" s="958"/>
      <c r="P70" s="959"/>
      <c r="Q70" s="960">
        <v>5164</v>
      </c>
      <c r="R70" s="915"/>
      <c r="S70" s="915"/>
      <c r="T70" s="915"/>
      <c r="U70" s="915"/>
      <c r="V70" s="915">
        <v>5102</v>
      </c>
      <c r="W70" s="915"/>
      <c r="X70" s="915"/>
      <c r="Y70" s="915"/>
      <c r="Z70" s="915"/>
      <c r="AA70" s="915">
        <v>62</v>
      </c>
      <c r="AB70" s="915"/>
      <c r="AC70" s="915"/>
      <c r="AD70" s="915"/>
      <c r="AE70" s="915"/>
      <c r="AF70" s="915">
        <v>2</v>
      </c>
      <c r="AG70" s="915"/>
      <c r="AH70" s="915"/>
      <c r="AI70" s="915"/>
      <c r="AJ70" s="915"/>
      <c r="AK70" s="915">
        <v>190</v>
      </c>
      <c r="AL70" s="915"/>
      <c r="AM70" s="915"/>
      <c r="AN70" s="915"/>
      <c r="AO70" s="915"/>
      <c r="AP70" s="915">
        <v>2373</v>
      </c>
      <c r="AQ70" s="915"/>
      <c r="AR70" s="915"/>
      <c r="AS70" s="915"/>
      <c r="AT70" s="915"/>
      <c r="AU70" s="915">
        <v>52</v>
      </c>
      <c r="AV70" s="915"/>
      <c r="AW70" s="915"/>
      <c r="AX70" s="915"/>
      <c r="AY70" s="915"/>
      <c r="AZ70" s="962" t="s">
        <v>527</v>
      </c>
      <c r="BA70" s="962"/>
      <c r="BB70" s="962"/>
      <c r="BC70" s="962"/>
      <c r="BD70" s="963"/>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593</v>
      </c>
      <c r="C71" s="958"/>
      <c r="D71" s="958"/>
      <c r="E71" s="958"/>
      <c r="F71" s="958"/>
      <c r="G71" s="958"/>
      <c r="H71" s="958"/>
      <c r="I71" s="958"/>
      <c r="J71" s="958"/>
      <c r="K71" s="958"/>
      <c r="L71" s="958"/>
      <c r="M71" s="958"/>
      <c r="N71" s="958"/>
      <c r="O71" s="958"/>
      <c r="P71" s="959"/>
      <c r="Q71" s="960">
        <v>374</v>
      </c>
      <c r="R71" s="915"/>
      <c r="S71" s="915"/>
      <c r="T71" s="915"/>
      <c r="U71" s="915"/>
      <c r="V71" s="915">
        <v>368</v>
      </c>
      <c r="W71" s="915"/>
      <c r="X71" s="915"/>
      <c r="Y71" s="915"/>
      <c r="Z71" s="915"/>
      <c r="AA71" s="915">
        <v>5</v>
      </c>
      <c r="AB71" s="915"/>
      <c r="AC71" s="915"/>
      <c r="AD71" s="915"/>
      <c r="AE71" s="915"/>
      <c r="AF71" s="915">
        <v>5</v>
      </c>
      <c r="AG71" s="915"/>
      <c r="AH71" s="915"/>
      <c r="AI71" s="915"/>
      <c r="AJ71" s="915"/>
      <c r="AK71" s="915">
        <v>67</v>
      </c>
      <c r="AL71" s="915"/>
      <c r="AM71" s="915"/>
      <c r="AN71" s="915"/>
      <c r="AO71" s="915"/>
      <c r="AP71" s="915" t="s">
        <v>595</v>
      </c>
      <c r="AQ71" s="915"/>
      <c r="AR71" s="915"/>
      <c r="AS71" s="915"/>
      <c r="AT71" s="915"/>
      <c r="AU71" s="915" t="s">
        <v>595</v>
      </c>
      <c r="AV71" s="915"/>
      <c r="AW71" s="915"/>
      <c r="AX71" s="915"/>
      <c r="AY71" s="915"/>
      <c r="AZ71" s="962" t="s">
        <v>595</v>
      </c>
      <c r="BA71" s="962"/>
      <c r="BB71" s="962"/>
      <c r="BC71" s="962"/>
      <c r="BD71" s="963"/>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593</v>
      </c>
      <c r="C72" s="958"/>
      <c r="D72" s="958"/>
      <c r="E72" s="958"/>
      <c r="F72" s="958"/>
      <c r="G72" s="958"/>
      <c r="H72" s="958"/>
      <c r="I72" s="958"/>
      <c r="J72" s="958"/>
      <c r="K72" s="958"/>
      <c r="L72" s="958"/>
      <c r="M72" s="958"/>
      <c r="N72" s="958"/>
      <c r="O72" s="958"/>
      <c r="P72" s="959"/>
      <c r="Q72" s="960">
        <v>84237</v>
      </c>
      <c r="R72" s="915"/>
      <c r="S72" s="915"/>
      <c r="T72" s="915"/>
      <c r="U72" s="915"/>
      <c r="V72" s="915">
        <v>82099</v>
      </c>
      <c r="W72" s="915"/>
      <c r="X72" s="915"/>
      <c r="Y72" s="915"/>
      <c r="Z72" s="915"/>
      <c r="AA72" s="915">
        <v>2138</v>
      </c>
      <c r="AB72" s="915"/>
      <c r="AC72" s="915"/>
      <c r="AD72" s="915"/>
      <c r="AE72" s="915"/>
      <c r="AF72" s="915">
        <v>2</v>
      </c>
      <c r="AG72" s="915"/>
      <c r="AH72" s="915"/>
      <c r="AI72" s="915"/>
      <c r="AJ72" s="915"/>
      <c r="AK72" s="915">
        <v>950</v>
      </c>
      <c r="AL72" s="915"/>
      <c r="AM72" s="915"/>
      <c r="AN72" s="915"/>
      <c r="AO72" s="915"/>
      <c r="AP72" s="915" t="s">
        <v>595</v>
      </c>
      <c r="AQ72" s="915"/>
      <c r="AR72" s="915"/>
      <c r="AS72" s="915"/>
      <c r="AT72" s="915"/>
      <c r="AU72" s="915" t="s">
        <v>595</v>
      </c>
      <c r="AV72" s="915"/>
      <c r="AW72" s="915"/>
      <c r="AX72" s="915"/>
      <c r="AY72" s="915"/>
      <c r="AZ72" s="962" t="s">
        <v>596</v>
      </c>
      <c r="BA72" s="962"/>
      <c r="BB72" s="962"/>
      <c r="BC72" s="962"/>
      <c r="BD72" s="963"/>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594</v>
      </c>
      <c r="C73" s="958"/>
      <c r="D73" s="958"/>
      <c r="E73" s="958"/>
      <c r="F73" s="958"/>
      <c r="G73" s="958"/>
      <c r="H73" s="958"/>
      <c r="I73" s="958"/>
      <c r="J73" s="958"/>
      <c r="K73" s="958"/>
      <c r="L73" s="958"/>
      <c r="M73" s="958"/>
      <c r="N73" s="958"/>
      <c r="O73" s="958"/>
      <c r="P73" s="959"/>
      <c r="Q73" s="960">
        <v>1849</v>
      </c>
      <c r="R73" s="915"/>
      <c r="S73" s="915"/>
      <c r="T73" s="915"/>
      <c r="U73" s="915"/>
      <c r="V73" s="915">
        <v>1796</v>
      </c>
      <c r="W73" s="915"/>
      <c r="X73" s="915"/>
      <c r="Y73" s="915"/>
      <c r="Z73" s="915"/>
      <c r="AA73" s="915">
        <v>54</v>
      </c>
      <c r="AB73" s="915"/>
      <c r="AC73" s="915"/>
      <c r="AD73" s="915"/>
      <c r="AE73" s="915"/>
      <c r="AF73" s="915" t="s">
        <v>595</v>
      </c>
      <c r="AG73" s="915"/>
      <c r="AH73" s="915"/>
      <c r="AI73" s="915"/>
      <c r="AJ73" s="915"/>
      <c r="AK73" s="915">
        <v>358</v>
      </c>
      <c r="AL73" s="915"/>
      <c r="AM73" s="915"/>
      <c r="AN73" s="915"/>
      <c r="AO73" s="915"/>
      <c r="AP73" s="915" t="s">
        <v>595</v>
      </c>
      <c r="AQ73" s="915"/>
      <c r="AR73" s="915"/>
      <c r="AS73" s="915"/>
      <c r="AT73" s="915"/>
      <c r="AU73" s="915" t="s">
        <v>595</v>
      </c>
      <c r="AV73" s="915"/>
      <c r="AW73" s="915"/>
      <c r="AX73" s="915"/>
      <c r="AY73" s="915"/>
      <c r="AZ73" s="962" t="s">
        <v>527</v>
      </c>
      <c r="BA73" s="962"/>
      <c r="BB73" s="962"/>
      <c r="BC73" s="962"/>
      <c r="BD73" s="963"/>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2"/>
      <c r="BA74" s="962"/>
      <c r="BB74" s="962"/>
      <c r="BC74" s="962"/>
      <c r="BD74" s="963"/>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4"/>
      <c r="R75" s="965"/>
      <c r="S75" s="965"/>
      <c r="T75" s="965"/>
      <c r="U75" s="914"/>
      <c r="V75" s="966"/>
      <c r="W75" s="965"/>
      <c r="X75" s="965"/>
      <c r="Y75" s="965"/>
      <c r="Z75" s="914"/>
      <c r="AA75" s="966"/>
      <c r="AB75" s="965"/>
      <c r="AC75" s="965"/>
      <c r="AD75" s="965"/>
      <c r="AE75" s="914"/>
      <c r="AF75" s="966"/>
      <c r="AG75" s="965"/>
      <c r="AH75" s="965"/>
      <c r="AI75" s="965"/>
      <c r="AJ75" s="914"/>
      <c r="AK75" s="966"/>
      <c r="AL75" s="965"/>
      <c r="AM75" s="965"/>
      <c r="AN75" s="965"/>
      <c r="AO75" s="914"/>
      <c r="AP75" s="966"/>
      <c r="AQ75" s="965"/>
      <c r="AR75" s="965"/>
      <c r="AS75" s="965"/>
      <c r="AT75" s="914"/>
      <c r="AU75" s="966"/>
      <c r="AV75" s="965"/>
      <c r="AW75" s="965"/>
      <c r="AX75" s="965"/>
      <c r="AY75" s="914"/>
      <c r="AZ75" s="962"/>
      <c r="BA75" s="962"/>
      <c r="BB75" s="962"/>
      <c r="BC75" s="962"/>
      <c r="BD75" s="963"/>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4"/>
      <c r="R76" s="965"/>
      <c r="S76" s="965"/>
      <c r="T76" s="965"/>
      <c r="U76" s="914"/>
      <c r="V76" s="966"/>
      <c r="W76" s="965"/>
      <c r="X76" s="965"/>
      <c r="Y76" s="965"/>
      <c r="Z76" s="914"/>
      <c r="AA76" s="966"/>
      <c r="AB76" s="965"/>
      <c r="AC76" s="965"/>
      <c r="AD76" s="965"/>
      <c r="AE76" s="914"/>
      <c r="AF76" s="966"/>
      <c r="AG76" s="965"/>
      <c r="AH76" s="965"/>
      <c r="AI76" s="965"/>
      <c r="AJ76" s="914"/>
      <c r="AK76" s="966"/>
      <c r="AL76" s="965"/>
      <c r="AM76" s="965"/>
      <c r="AN76" s="965"/>
      <c r="AO76" s="914"/>
      <c r="AP76" s="966"/>
      <c r="AQ76" s="965"/>
      <c r="AR76" s="965"/>
      <c r="AS76" s="965"/>
      <c r="AT76" s="914"/>
      <c r="AU76" s="966"/>
      <c r="AV76" s="965"/>
      <c r="AW76" s="965"/>
      <c r="AX76" s="965"/>
      <c r="AY76" s="914"/>
      <c r="AZ76" s="962"/>
      <c r="BA76" s="962"/>
      <c r="BB76" s="962"/>
      <c r="BC76" s="962"/>
      <c r="BD76" s="963"/>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4"/>
      <c r="R77" s="965"/>
      <c r="S77" s="965"/>
      <c r="T77" s="965"/>
      <c r="U77" s="914"/>
      <c r="V77" s="966"/>
      <c r="W77" s="965"/>
      <c r="X77" s="965"/>
      <c r="Y77" s="965"/>
      <c r="Z77" s="914"/>
      <c r="AA77" s="966"/>
      <c r="AB77" s="965"/>
      <c r="AC77" s="965"/>
      <c r="AD77" s="965"/>
      <c r="AE77" s="914"/>
      <c r="AF77" s="966"/>
      <c r="AG77" s="965"/>
      <c r="AH77" s="965"/>
      <c r="AI77" s="965"/>
      <c r="AJ77" s="914"/>
      <c r="AK77" s="966"/>
      <c r="AL77" s="965"/>
      <c r="AM77" s="965"/>
      <c r="AN77" s="965"/>
      <c r="AO77" s="914"/>
      <c r="AP77" s="966"/>
      <c r="AQ77" s="965"/>
      <c r="AR77" s="965"/>
      <c r="AS77" s="965"/>
      <c r="AT77" s="914"/>
      <c r="AU77" s="966"/>
      <c r="AV77" s="965"/>
      <c r="AW77" s="965"/>
      <c r="AX77" s="965"/>
      <c r="AY77" s="914"/>
      <c r="AZ77" s="962"/>
      <c r="BA77" s="962"/>
      <c r="BB77" s="962"/>
      <c r="BC77" s="962"/>
      <c r="BD77" s="963"/>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2"/>
      <c r="BA78" s="962"/>
      <c r="BB78" s="962"/>
      <c r="BC78" s="962"/>
      <c r="BD78" s="963"/>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2"/>
      <c r="BA79" s="962"/>
      <c r="BB79" s="962"/>
      <c r="BC79" s="962"/>
      <c r="BD79" s="963"/>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2"/>
      <c r="BA80" s="962"/>
      <c r="BB80" s="962"/>
      <c r="BC80" s="962"/>
      <c r="BD80" s="963"/>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2"/>
      <c r="BA81" s="962"/>
      <c r="BB81" s="962"/>
      <c r="BC81" s="962"/>
      <c r="BD81" s="963"/>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2"/>
      <c r="BA82" s="962"/>
      <c r="BB82" s="962"/>
      <c r="BC82" s="962"/>
      <c r="BD82" s="963"/>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2"/>
      <c r="BA83" s="962"/>
      <c r="BB83" s="962"/>
      <c r="BC83" s="962"/>
      <c r="BD83" s="963"/>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2"/>
      <c r="BA84" s="962"/>
      <c r="BB84" s="962"/>
      <c r="BC84" s="962"/>
      <c r="BD84" s="963"/>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2"/>
      <c r="BA85" s="962"/>
      <c r="BB85" s="962"/>
      <c r="BC85" s="962"/>
      <c r="BD85" s="963"/>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2"/>
      <c r="BA86" s="962"/>
      <c r="BB86" s="962"/>
      <c r="BC86" s="962"/>
      <c r="BD86" s="963"/>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7"/>
      <c r="C87" s="968"/>
      <c r="D87" s="968"/>
      <c r="E87" s="968"/>
      <c r="F87" s="968"/>
      <c r="G87" s="968"/>
      <c r="H87" s="968"/>
      <c r="I87" s="968"/>
      <c r="J87" s="968"/>
      <c r="K87" s="968"/>
      <c r="L87" s="968"/>
      <c r="M87" s="968"/>
      <c r="N87" s="968"/>
      <c r="O87" s="968"/>
      <c r="P87" s="969"/>
      <c r="Q87" s="970"/>
      <c r="R87" s="971"/>
      <c r="S87" s="971"/>
      <c r="T87" s="971"/>
      <c r="U87" s="971"/>
      <c r="V87" s="971"/>
      <c r="W87" s="971"/>
      <c r="X87" s="971"/>
      <c r="Y87" s="971"/>
      <c r="Z87" s="971"/>
      <c r="AA87" s="971"/>
      <c r="AB87" s="971"/>
      <c r="AC87" s="971"/>
      <c r="AD87" s="971"/>
      <c r="AE87" s="971"/>
      <c r="AF87" s="971"/>
      <c r="AG87" s="971"/>
      <c r="AH87" s="971"/>
      <c r="AI87" s="971"/>
      <c r="AJ87" s="971"/>
      <c r="AK87" s="971"/>
      <c r="AL87" s="971"/>
      <c r="AM87" s="971"/>
      <c r="AN87" s="971"/>
      <c r="AO87" s="971"/>
      <c r="AP87" s="971"/>
      <c r="AQ87" s="971"/>
      <c r="AR87" s="971"/>
      <c r="AS87" s="971"/>
      <c r="AT87" s="971"/>
      <c r="AU87" s="971"/>
      <c r="AV87" s="971"/>
      <c r="AW87" s="971"/>
      <c r="AX87" s="971"/>
      <c r="AY87" s="971"/>
      <c r="AZ87" s="972"/>
      <c r="BA87" s="972"/>
      <c r="BB87" s="972"/>
      <c r="BC87" s="972"/>
      <c r="BD87" s="973"/>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387</v>
      </c>
      <c r="B88" s="874" t="s">
        <v>423</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136</v>
      </c>
      <c r="AG88" s="926"/>
      <c r="AH88" s="926"/>
      <c r="AI88" s="926"/>
      <c r="AJ88" s="926"/>
      <c r="AK88" s="923"/>
      <c r="AL88" s="923"/>
      <c r="AM88" s="923"/>
      <c r="AN88" s="923"/>
      <c r="AO88" s="923"/>
      <c r="AP88" s="926">
        <v>2533</v>
      </c>
      <c r="AQ88" s="926"/>
      <c r="AR88" s="926"/>
      <c r="AS88" s="926"/>
      <c r="AT88" s="926"/>
      <c r="AU88" s="926">
        <v>130</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874" t="s">
        <v>424</v>
      </c>
      <c r="BS102" s="875"/>
      <c r="BT102" s="875"/>
      <c r="BU102" s="875"/>
      <c r="BV102" s="875"/>
      <c r="BW102" s="875"/>
      <c r="BX102" s="875"/>
      <c r="BY102" s="875"/>
      <c r="BZ102" s="875"/>
      <c r="CA102" s="875"/>
      <c r="CB102" s="875"/>
      <c r="CC102" s="875"/>
      <c r="CD102" s="875"/>
      <c r="CE102" s="875"/>
      <c r="CF102" s="875"/>
      <c r="CG102" s="876"/>
      <c r="CH102" s="974"/>
      <c r="CI102" s="975"/>
      <c r="CJ102" s="975"/>
      <c r="CK102" s="975"/>
      <c r="CL102" s="976"/>
      <c r="CM102" s="974"/>
      <c r="CN102" s="975"/>
      <c r="CO102" s="975"/>
      <c r="CP102" s="975"/>
      <c r="CQ102" s="976"/>
      <c r="CR102" s="977">
        <v>16</v>
      </c>
      <c r="CS102" s="934"/>
      <c r="CT102" s="934"/>
      <c r="CU102" s="934"/>
      <c r="CV102" s="978"/>
      <c r="CW102" s="977">
        <v>3</v>
      </c>
      <c r="CX102" s="934"/>
      <c r="CY102" s="934"/>
      <c r="CZ102" s="934"/>
      <c r="DA102" s="978"/>
      <c r="DB102" s="977" t="s">
        <v>527</v>
      </c>
      <c r="DC102" s="934"/>
      <c r="DD102" s="934"/>
      <c r="DE102" s="934"/>
      <c r="DF102" s="978"/>
      <c r="DG102" s="977" t="s">
        <v>527</v>
      </c>
      <c r="DH102" s="934"/>
      <c r="DI102" s="934"/>
      <c r="DJ102" s="934"/>
      <c r="DK102" s="978"/>
      <c r="DL102" s="977" t="s">
        <v>527</v>
      </c>
      <c r="DM102" s="934"/>
      <c r="DN102" s="934"/>
      <c r="DO102" s="934"/>
      <c r="DP102" s="978"/>
      <c r="DQ102" s="977" t="s">
        <v>527</v>
      </c>
      <c r="DR102" s="934"/>
      <c r="DS102" s="934"/>
      <c r="DT102" s="934"/>
      <c r="DU102" s="978"/>
      <c r="DV102" s="1001"/>
      <c r="DW102" s="1002"/>
      <c r="DX102" s="1002"/>
      <c r="DY102" s="1002"/>
      <c r="DZ102" s="1003"/>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4" t="s">
        <v>425</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5" t="s">
        <v>426</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6" t="s">
        <v>429</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430</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47" customFormat="1" ht="26.25" customHeight="1" x14ac:dyDescent="0.15">
      <c r="A109" s="999" t="s">
        <v>431</v>
      </c>
      <c r="B109" s="980"/>
      <c r="C109" s="980"/>
      <c r="D109" s="980"/>
      <c r="E109" s="980"/>
      <c r="F109" s="980"/>
      <c r="G109" s="980"/>
      <c r="H109" s="980"/>
      <c r="I109" s="980"/>
      <c r="J109" s="980"/>
      <c r="K109" s="980"/>
      <c r="L109" s="980"/>
      <c r="M109" s="980"/>
      <c r="N109" s="980"/>
      <c r="O109" s="980"/>
      <c r="P109" s="980"/>
      <c r="Q109" s="980"/>
      <c r="R109" s="980"/>
      <c r="S109" s="980"/>
      <c r="T109" s="980"/>
      <c r="U109" s="980"/>
      <c r="V109" s="980"/>
      <c r="W109" s="980"/>
      <c r="X109" s="980"/>
      <c r="Y109" s="980"/>
      <c r="Z109" s="981"/>
      <c r="AA109" s="979" t="s">
        <v>432</v>
      </c>
      <c r="AB109" s="980"/>
      <c r="AC109" s="980"/>
      <c r="AD109" s="980"/>
      <c r="AE109" s="981"/>
      <c r="AF109" s="979" t="s">
        <v>305</v>
      </c>
      <c r="AG109" s="980"/>
      <c r="AH109" s="980"/>
      <c r="AI109" s="980"/>
      <c r="AJ109" s="981"/>
      <c r="AK109" s="979" t="s">
        <v>304</v>
      </c>
      <c r="AL109" s="980"/>
      <c r="AM109" s="980"/>
      <c r="AN109" s="980"/>
      <c r="AO109" s="981"/>
      <c r="AP109" s="979" t="s">
        <v>433</v>
      </c>
      <c r="AQ109" s="980"/>
      <c r="AR109" s="980"/>
      <c r="AS109" s="980"/>
      <c r="AT109" s="982"/>
      <c r="AU109" s="999" t="s">
        <v>431</v>
      </c>
      <c r="AV109" s="980"/>
      <c r="AW109" s="980"/>
      <c r="AX109" s="980"/>
      <c r="AY109" s="980"/>
      <c r="AZ109" s="980"/>
      <c r="BA109" s="980"/>
      <c r="BB109" s="980"/>
      <c r="BC109" s="980"/>
      <c r="BD109" s="980"/>
      <c r="BE109" s="980"/>
      <c r="BF109" s="980"/>
      <c r="BG109" s="980"/>
      <c r="BH109" s="980"/>
      <c r="BI109" s="980"/>
      <c r="BJ109" s="980"/>
      <c r="BK109" s="980"/>
      <c r="BL109" s="980"/>
      <c r="BM109" s="980"/>
      <c r="BN109" s="980"/>
      <c r="BO109" s="980"/>
      <c r="BP109" s="981"/>
      <c r="BQ109" s="979" t="s">
        <v>432</v>
      </c>
      <c r="BR109" s="980"/>
      <c r="BS109" s="980"/>
      <c r="BT109" s="980"/>
      <c r="BU109" s="981"/>
      <c r="BV109" s="979" t="s">
        <v>305</v>
      </c>
      <c r="BW109" s="980"/>
      <c r="BX109" s="980"/>
      <c r="BY109" s="980"/>
      <c r="BZ109" s="981"/>
      <c r="CA109" s="979" t="s">
        <v>304</v>
      </c>
      <c r="CB109" s="980"/>
      <c r="CC109" s="980"/>
      <c r="CD109" s="980"/>
      <c r="CE109" s="981"/>
      <c r="CF109" s="1000" t="s">
        <v>433</v>
      </c>
      <c r="CG109" s="1000"/>
      <c r="CH109" s="1000"/>
      <c r="CI109" s="1000"/>
      <c r="CJ109" s="1000"/>
      <c r="CK109" s="979" t="s">
        <v>434</v>
      </c>
      <c r="CL109" s="980"/>
      <c r="CM109" s="980"/>
      <c r="CN109" s="980"/>
      <c r="CO109" s="980"/>
      <c r="CP109" s="980"/>
      <c r="CQ109" s="980"/>
      <c r="CR109" s="980"/>
      <c r="CS109" s="980"/>
      <c r="CT109" s="980"/>
      <c r="CU109" s="980"/>
      <c r="CV109" s="980"/>
      <c r="CW109" s="980"/>
      <c r="CX109" s="980"/>
      <c r="CY109" s="980"/>
      <c r="CZ109" s="980"/>
      <c r="DA109" s="980"/>
      <c r="DB109" s="980"/>
      <c r="DC109" s="980"/>
      <c r="DD109" s="980"/>
      <c r="DE109" s="980"/>
      <c r="DF109" s="981"/>
      <c r="DG109" s="979" t="s">
        <v>432</v>
      </c>
      <c r="DH109" s="980"/>
      <c r="DI109" s="980"/>
      <c r="DJ109" s="980"/>
      <c r="DK109" s="981"/>
      <c r="DL109" s="979" t="s">
        <v>305</v>
      </c>
      <c r="DM109" s="980"/>
      <c r="DN109" s="980"/>
      <c r="DO109" s="980"/>
      <c r="DP109" s="981"/>
      <c r="DQ109" s="979" t="s">
        <v>304</v>
      </c>
      <c r="DR109" s="980"/>
      <c r="DS109" s="980"/>
      <c r="DT109" s="980"/>
      <c r="DU109" s="981"/>
      <c r="DV109" s="979" t="s">
        <v>433</v>
      </c>
      <c r="DW109" s="980"/>
      <c r="DX109" s="980"/>
      <c r="DY109" s="980"/>
      <c r="DZ109" s="982"/>
    </row>
    <row r="110" spans="1:131" s="247" customFormat="1" ht="26.25" customHeight="1" x14ac:dyDescent="0.15">
      <c r="A110" s="983" t="s">
        <v>435</v>
      </c>
      <c r="B110" s="984"/>
      <c r="C110" s="984"/>
      <c r="D110" s="984"/>
      <c r="E110" s="984"/>
      <c r="F110" s="984"/>
      <c r="G110" s="984"/>
      <c r="H110" s="984"/>
      <c r="I110" s="984"/>
      <c r="J110" s="984"/>
      <c r="K110" s="984"/>
      <c r="L110" s="984"/>
      <c r="M110" s="984"/>
      <c r="N110" s="984"/>
      <c r="O110" s="984"/>
      <c r="P110" s="984"/>
      <c r="Q110" s="984"/>
      <c r="R110" s="984"/>
      <c r="S110" s="984"/>
      <c r="T110" s="984"/>
      <c r="U110" s="984"/>
      <c r="V110" s="984"/>
      <c r="W110" s="984"/>
      <c r="X110" s="984"/>
      <c r="Y110" s="984"/>
      <c r="Z110" s="985"/>
      <c r="AA110" s="986">
        <v>235796</v>
      </c>
      <c r="AB110" s="987"/>
      <c r="AC110" s="987"/>
      <c r="AD110" s="987"/>
      <c r="AE110" s="988"/>
      <c r="AF110" s="989">
        <v>181042</v>
      </c>
      <c r="AG110" s="987"/>
      <c r="AH110" s="987"/>
      <c r="AI110" s="987"/>
      <c r="AJ110" s="988"/>
      <c r="AK110" s="989">
        <v>171801</v>
      </c>
      <c r="AL110" s="987"/>
      <c r="AM110" s="987"/>
      <c r="AN110" s="987"/>
      <c r="AO110" s="988"/>
      <c r="AP110" s="990">
        <v>9.6</v>
      </c>
      <c r="AQ110" s="991"/>
      <c r="AR110" s="991"/>
      <c r="AS110" s="991"/>
      <c r="AT110" s="992"/>
      <c r="AU110" s="993" t="s">
        <v>73</v>
      </c>
      <c r="AV110" s="994"/>
      <c r="AW110" s="994"/>
      <c r="AX110" s="994"/>
      <c r="AY110" s="994"/>
      <c r="AZ110" s="1035" t="s">
        <v>436</v>
      </c>
      <c r="BA110" s="984"/>
      <c r="BB110" s="984"/>
      <c r="BC110" s="984"/>
      <c r="BD110" s="984"/>
      <c r="BE110" s="984"/>
      <c r="BF110" s="984"/>
      <c r="BG110" s="984"/>
      <c r="BH110" s="984"/>
      <c r="BI110" s="984"/>
      <c r="BJ110" s="984"/>
      <c r="BK110" s="984"/>
      <c r="BL110" s="984"/>
      <c r="BM110" s="984"/>
      <c r="BN110" s="984"/>
      <c r="BO110" s="984"/>
      <c r="BP110" s="985"/>
      <c r="BQ110" s="1021">
        <v>2524681</v>
      </c>
      <c r="BR110" s="1022"/>
      <c r="BS110" s="1022"/>
      <c r="BT110" s="1022"/>
      <c r="BU110" s="1022"/>
      <c r="BV110" s="1022">
        <v>2852998</v>
      </c>
      <c r="BW110" s="1022"/>
      <c r="BX110" s="1022"/>
      <c r="BY110" s="1022"/>
      <c r="BZ110" s="1022"/>
      <c r="CA110" s="1022">
        <v>2893510</v>
      </c>
      <c r="CB110" s="1022"/>
      <c r="CC110" s="1022"/>
      <c r="CD110" s="1022"/>
      <c r="CE110" s="1022"/>
      <c r="CF110" s="1036">
        <v>161.9</v>
      </c>
      <c r="CG110" s="1037"/>
      <c r="CH110" s="1037"/>
      <c r="CI110" s="1037"/>
      <c r="CJ110" s="1037"/>
      <c r="CK110" s="1038" t="s">
        <v>437</v>
      </c>
      <c r="CL110" s="1039"/>
      <c r="CM110" s="1018" t="s">
        <v>438</v>
      </c>
      <c r="CN110" s="1019"/>
      <c r="CO110" s="1019"/>
      <c r="CP110" s="1019"/>
      <c r="CQ110" s="1019"/>
      <c r="CR110" s="1019"/>
      <c r="CS110" s="1019"/>
      <c r="CT110" s="1019"/>
      <c r="CU110" s="1019"/>
      <c r="CV110" s="1019"/>
      <c r="CW110" s="1019"/>
      <c r="CX110" s="1019"/>
      <c r="CY110" s="1019"/>
      <c r="CZ110" s="1019"/>
      <c r="DA110" s="1019"/>
      <c r="DB110" s="1019"/>
      <c r="DC110" s="1019"/>
      <c r="DD110" s="1019"/>
      <c r="DE110" s="1019"/>
      <c r="DF110" s="1020"/>
      <c r="DG110" s="1021" t="s">
        <v>439</v>
      </c>
      <c r="DH110" s="1022"/>
      <c r="DI110" s="1022"/>
      <c r="DJ110" s="1022"/>
      <c r="DK110" s="1022"/>
      <c r="DL110" s="1022" t="s">
        <v>389</v>
      </c>
      <c r="DM110" s="1022"/>
      <c r="DN110" s="1022"/>
      <c r="DO110" s="1022"/>
      <c r="DP110" s="1022"/>
      <c r="DQ110" s="1022" t="s">
        <v>440</v>
      </c>
      <c r="DR110" s="1022"/>
      <c r="DS110" s="1022"/>
      <c r="DT110" s="1022"/>
      <c r="DU110" s="1022"/>
      <c r="DV110" s="1023" t="s">
        <v>441</v>
      </c>
      <c r="DW110" s="1023"/>
      <c r="DX110" s="1023"/>
      <c r="DY110" s="1023"/>
      <c r="DZ110" s="1024"/>
    </row>
    <row r="111" spans="1:131" s="247" customFormat="1" ht="26.25" customHeight="1" x14ac:dyDescent="0.15">
      <c r="A111" s="1025" t="s">
        <v>442</v>
      </c>
      <c r="B111" s="1026"/>
      <c r="C111" s="1026"/>
      <c r="D111" s="1026"/>
      <c r="E111" s="1026"/>
      <c r="F111" s="1026"/>
      <c r="G111" s="1026"/>
      <c r="H111" s="1026"/>
      <c r="I111" s="1026"/>
      <c r="J111" s="1026"/>
      <c r="K111" s="1026"/>
      <c r="L111" s="1026"/>
      <c r="M111" s="1026"/>
      <c r="N111" s="1026"/>
      <c r="O111" s="1026"/>
      <c r="P111" s="1026"/>
      <c r="Q111" s="1026"/>
      <c r="R111" s="1026"/>
      <c r="S111" s="1026"/>
      <c r="T111" s="1026"/>
      <c r="U111" s="1026"/>
      <c r="V111" s="1026"/>
      <c r="W111" s="1026"/>
      <c r="X111" s="1026"/>
      <c r="Y111" s="1026"/>
      <c r="Z111" s="1027"/>
      <c r="AA111" s="1028" t="s">
        <v>439</v>
      </c>
      <c r="AB111" s="1029"/>
      <c r="AC111" s="1029"/>
      <c r="AD111" s="1029"/>
      <c r="AE111" s="1030"/>
      <c r="AF111" s="1031" t="s">
        <v>439</v>
      </c>
      <c r="AG111" s="1029"/>
      <c r="AH111" s="1029"/>
      <c r="AI111" s="1029"/>
      <c r="AJ111" s="1030"/>
      <c r="AK111" s="1031" t="s">
        <v>439</v>
      </c>
      <c r="AL111" s="1029"/>
      <c r="AM111" s="1029"/>
      <c r="AN111" s="1029"/>
      <c r="AO111" s="1030"/>
      <c r="AP111" s="1032" t="s">
        <v>439</v>
      </c>
      <c r="AQ111" s="1033"/>
      <c r="AR111" s="1033"/>
      <c r="AS111" s="1033"/>
      <c r="AT111" s="1034"/>
      <c r="AU111" s="995"/>
      <c r="AV111" s="996"/>
      <c r="AW111" s="996"/>
      <c r="AX111" s="996"/>
      <c r="AY111" s="996"/>
      <c r="AZ111" s="1044" t="s">
        <v>443</v>
      </c>
      <c r="BA111" s="1045"/>
      <c r="BB111" s="1045"/>
      <c r="BC111" s="1045"/>
      <c r="BD111" s="1045"/>
      <c r="BE111" s="1045"/>
      <c r="BF111" s="1045"/>
      <c r="BG111" s="1045"/>
      <c r="BH111" s="1045"/>
      <c r="BI111" s="1045"/>
      <c r="BJ111" s="1045"/>
      <c r="BK111" s="1045"/>
      <c r="BL111" s="1045"/>
      <c r="BM111" s="1045"/>
      <c r="BN111" s="1045"/>
      <c r="BO111" s="1045"/>
      <c r="BP111" s="1046"/>
      <c r="BQ111" s="1014" t="s">
        <v>439</v>
      </c>
      <c r="BR111" s="1015"/>
      <c r="BS111" s="1015"/>
      <c r="BT111" s="1015"/>
      <c r="BU111" s="1015"/>
      <c r="BV111" s="1015" t="s">
        <v>439</v>
      </c>
      <c r="BW111" s="1015"/>
      <c r="BX111" s="1015"/>
      <c r="BY111" s="1015"/>
      <c r="BZ111" s="1015"/>
      <c r="CA111" s="1015" t="s">
        <v>444</v>
      </c>
      <c r="CB111" s="1015"/>
      <c r="CC111" s="1015"/>
      <c r="CD111" s="1015"/>
      <c r="CE111" s="1015"/>
      <c r="CF111" s="1009" t="s">
        <v>389</v>
      </c>
      <c r="CG111" s="1010"/>
      <c r="CH111" s="1010"/>
      <c r="CI111" s="1010"/>
      <c r="CJ111" s="1010"/>
      <c r="CK111" s="1040"/>
      <c r="CL111" s="1041"/>
      <c r="CM111" s="1011" t="s">
        <v>445</v>
      </c>
      <c r="CN111" s="1012"/>
      <c r="CO111" s="1012"/>
      <c r="CP111" s="1012"/>
      <c r="CQ111" s="1012"/>
      <c r="CR111" s="1012"/>
      <c r="CS111" s="1012"/>
      <c r="CT111" s="1012"/>
      <c r="CU111" s="1012"/>
      <c r="CV111" s="1012"/>
      <c r="CW111" s="1012"/>
      <c r="CX111" s="1012"/>
      <c r="CY111" s="1012"/>
      <c r="CZ111" s="1012"/>
      <c r="DA111" s="1012"/>
      <c r="DB111" s="1012"/>
      <c r="DC111" s="1012"/>
      <c r="DD111" s="1012"/>
      <c r="DE111" s="1012"/>
      <c r="DF111" s="1013"/>
      <c r="DG111" s="1014" t="s">
        <v>439</v>
      </c>
      <c r="DH111" s="1015"/>
      <c r="DI111" s="1015"/>
      <c r="DJ111" s="1015"/>
      <c r="DK111" s="1015"/>
      <c r="DL111" s="1015" t="s">
        <v>389</v>
      </c>
      <c r="DM111" s="1015"/>
      <c r="DN111" s="1015"/>
      <c r="DO111" s="1015"/>
      <c r="DP111" s="1015"/>
      <c r="DQ111" s="1015" t="s">
        <v>389</v>
      </c>
      <c r="DR111" s="1015"/>
      <c r="DS111" s="1015"/>
      <c r="DT111" s="1015"/>
      <c r="DU111" s="1015"/>
      <c r="DV111" s="1016" t="s">
        <v>389</v>
      </c>
      <c r="DW111" s="1016"/>
      <c r="DX111" s="1016"/>
      <c r="DY111" s="1016"/>
      <c r="DZ111" s="1017"/>
    </row>
    <row r="112" spans="1:131" s="247" customFormat="1" ht="26.25" customHeight="1" x14ac:dyDescent="0.15">
      <c r="A112" s="1047" t="s">
        <v>446</v>
      </c>
      <c r="B112" s="1048"/>
      <c r="C112" s="1045" t="s">
        <v>447</v>
      </c>
      <c r="D112" s="1045"/>
      <c r="E112" s="1045"/>
      <c r="F112" s="1045"/>
      <c r="G112" s="1045"/>
      <c r="H112" s="1045"/>
      <c r="I112" s="1045"/>
      <c r="J112" s="1045"/>
      <c r="K112" s="1045"/>
      <c r="L112" s="1045"/>
      <c r="M112" s="1045"/>
      <c r="N112" s="1045"/>
      <c r="O112" s="1045"/>
      <c r="P112" s="1045"/>
      <c r="Q112" s="1045"/>
      <c r="R112" s="1045"/>
      <c r="S112" s="1045"/>
      <c r="T112" s="1045"/>
      <c r="U112" s="1045"/>
      <c r="V112" s="1045"/>
      <c r="W112" s="1045"/>
      <c r="X112" s="1045"/>
      <c r="Y112" s="1045"/>
      <c r="Z112" s="1046"/>
      <c r="AA112" s="1053" t="s">
        <v>440</v>
      </c>
      <c r="AB112" s="1054"/>
      <c r="AC112" s="1054"/>
      <c r="AD112" s="1054"/>
      <c r="AE112" s="1055"/>
      <c r="AF112" s="1056" t="s">
        <v>440</v>
      </c>
      <c r="AG112" s="1054"/>
      <c r="AH112" s="1054"/>
      <c r="AI112" s="1054"/>
      <c r="AJ112" s="1055"/>
      <c r="AK112" s="1056" t="s">
        <v>448</v>
      </c>
      <c r="AL112" s="1054"/>
      <c r="AM112" s="1054"/>
      <c r="AN112" s="1054"/>
      <c r="AO112" s="1055"/>
      <c r="AP112" s="1057" t="s">
        <v>440</v>
      </c>
      <c r="AQ112" s="1058"/>
      <c r="AR112" s="1058"/>
      <c r="AS112" s="1058"/>
      <c r="AT112" s="1059"/>
      <c r="AU112" s="995"/>
      <c r="AV112" s="996"/>
      <c r="AW112" s="996"/>
      <c r="AX112" s="996"/>
      <c r="AY112" s="996"/>
      <c r="AZ112" s="1044" t="s">
        <v>449</v>
      </c>
      <c r="BA112" s="1045"/>
      <c r="BB112" s="1045"/>
      <c r="BC112" s="1045"/>
      <c r="BD112" s="1045"/>
      <c r="BE112" s="1045"/>
      <c r="BF112" s="1045"/>
      <c r="BG112" s="1045"/>
      <c r="BH112" s="1045"/>
      <c r="BI112" s="1045"/>
      <c r="BJ112" s="1045"/>
      <c r="BK112" s="1045"/>
      <c r="BL112" s="1045"/>
      <c r="BM112" s="1045"/>
      <c r="BN112" s="1045"/>
      <c r="BO112" s="1045"/>
      <c r="BP112" s="1046"/>
      <c r="BQ112" s="1014">
        <v>1857341</v>
      </c>
      <c r="BR112" s="1015"/>
      <c r="BS112" s="1015"/>
      <c r="BT112" s="1015"/>
      <c r="BU112" s="1015"/>
      <c r="BV112" s="1015">
        <v>1877045</v>
      </c>
      <c r="BW112" s="1015"/>
      <c r="BX112" s="1015"/>
      <c r="BY112" s="1015"/>
      <c r="BZ112" s="1015"/>
      <c r="CA112" s="1015">
        <v>1759453</v>
      </c>
      <c r="CB112" s="1015"/>
      <c r="CC112" s="1015"/>
      <c r="CD112" s="1015"/>
      <c r="CE112" s="1015"/>
      <c r="CF112" s="1009">
        <v>98.5</v>
      </c>
      <c r="CG112" s="1010"/>
      <c r="CH112" s="1010"/>
      <c r="CI112" s="1010"/>
      <c r="CJ112" s="1010"/>
      <c r="CK112" s="1040"/>
      <c r="CL112" s="1041"/>
      <c r="CM112" s="1011" t="s">
        <v>450</v>
      </c>
      <c r="CN112" s="1012"/>
      <c r="CO112" s="1012"/>
      <c r="CP112" s="1012"/>
      <c r="CQ112" s="1012"/>
      <c r="CR112" s="1012"/>
      <c r="CS112" s="1012"/>
      <c r="CT112" s="1012"/>
      <c r="CU112" s="1012"/>
      <c r="CV112" s="1012"/>
      <c r="CW112" s="1012"/>
      <c r="CX112" s="1012"/>
      <c r="CY112" s="1012"/>
      <c r="CZ112" s="1012"/>
      <c r="DA112" s="1012"/>
      <c r="DB112" s="1012"/>
      <c r="DC112" s="1012"/>
      <c r="DD112" s="1012"/>
      <c r="DE112" s="1012"/>
      <c r="DF112" s="1013"/>
      <c r="DG112" s="1014" t="s">
        <v>440</v>
      </c>
      <c r="DH112" s="1015"/>
      <c r="DI112" s="1015"/>
      <c r="DJ112" s="1015"/>
      <c r="DK112" s="1015"/>
      <c r="DL112" s="1015" t="s">
        <v>389</v>
      </c>
      <c r="DM112" s="1015"/>
      <c r="DN112" s="1015"/>
      <c r="DO112" s="1015"/>
      <c r="DP112" s="1015"/>
      <c r="DQ112" s="1015" t="s">
        <v>448</v>
      </c>
      <c r="DR112" s="1015"/>
      <c r="DS112" s="1015"/>
      <c r="DT112" s="1015"/>
      <c r="DU112" s="1015"/>
      <c r="DV112" s="1016" t="s">
        <v>440</v>
      </c>
      <c r="DW112" s="1016"/>
      <c r="DX112" s="1016"/>
      <c r="DY112" s="1016"/>
      <c r="DZ112" s="1017"/>
    </row>
    <row r="113" spans="1:130" s="247" customFormat="1" ht="26.25" customHeight="1" x14ac:dyDescent="0.15">
      <c r="A113" s="1049"/>
      <c r="B113" s="1050"/>
      <c r="C113" s="1045" t="s">
        <v>451</v>
      </c>
      <c r="D113" s="1045"/>
      <c r="E113" s="1045"/>
      <c r="F113" s="1045"/>
      <c r="G113" s="1045"/>
      <c r="H113" s="1045"/>
      <c r="I113" s="1045"/>
      <c r="J113" s="1045"/>
      <c r="K113" s="1045"/>
      <c r="L113" s="1045"/>
      <c r="M113" s="1045"/>
      <c r="N113" s="1045"/>
      <c r="O113" s="1045"/>
      <c r="P113" s="1045"/>
      <c r="Q113" s="1045"/>
      <c r="R113" s="1045"/>
      <c r="S113" s="1045"/>
      <c r="T113" s="1045"/>
      <c r="U113" s="1045"/>
      <c r="V113" s="1045"/>
      <c r="W113" s="1045"/>
      <c r="X113" s="1045"/>
      <c r="Y113" s="1045"/>
      <c r="Z113" s="1046"/>
      <c r="AA113" s="1028">
        <v>108687</v>
      </c>
      <c r="AB113" s="1029"/>
      <c r="AC113" s="1029"/>
      <c r="AD113" s="1029"/>
      <c r="AE113" s="1030"/>
      <c r="AF113" s="1031">
        <v>99149</v>
      </c>
      <c r="AG113" s="1029"/>
      <c r="AH113" s="1029"/>
      <c r="AI113" s="1029"/>
      <c r="AJ113" s="1030"/>
      <c r="AK113" s="1031">
        <v>94651</v>
      </c>
      <c r="AL113" s="1029"/>
      <c r="AM113" s="1029"/>
      <c r="AN113" s="1029"/>
      <c r="AO113" s="1030"/>
      <c r="AP113" s="1032">
        <v>5.3</v>
      </c>
      <c r="AQ113" s="1033"/>
      <c r="AR113" s="1033"/>
      <c r="AS113" s="1033"/>
      <c r="AT113" s="1034"/>
      <c r="AU113" s="995"/>
      <c r="AV113" s="996"/>
      <c r="AW113" s="996"/>
      <c r="AX113" s="996"/>
      <c r="AY113" s="996"/>
      <c r="AZ113" s="1044" t="s">
        <v>452</v>
      </c>
      <c r="BA113" s="1045"/>
      <c r="BB113" s="1045"/>
      <c r="BC113" s="1045"/>
      <c r="BD113" s="1045"/>
      <c r="BE113" s="1045"/>
      <c r="BF113" s="1045"/>
      <c r="BG113" s="1045"/>
      <c r="BH113" s="1045"/>
      <c r="BI113" s="1045"/>
      <c r="BJ113" s="1045"/>
      <c r="BK113" s="1045"/>
      <c r="BL113" s="1045"/>
      <c r="BM113" s="1045"/>
      <c r="BN113" s="1045"/>
      <c r="BO113" s="1045"/>
      <c r="BP113" s="1046"/>
      <c r="BQ113" s="1014">
        <v>186940</v>
      </c>
      <c r="BR113" s="1015"/>
      <c r="BS113" s="1015"/>
      <c r="BT113" s="1015"/>
      <c r="BU113" s="1015"/>
      <c r="BV113" s="1015">
        <v>158555</v>
      </c>
      <c r="BW113" s="1015"/>
      <c r="BX113" s="1015"/>
      <c r="BY113" s="1015"/>
      <c r="BZ113" s="1015"/>
      <c r="CA113" s="1015">
        <v>129879</v>
      </c>
      <c r="CB113" s="1015"/>
      <c r="CC113" s="1015"/>
      <c r="CD113" s="1015"/>
      <c r="CE113" s="1015"/>
      <c r="CF113" s="1009">
        <v>7.3</v>
      </c>
      <c r="CG113" s="1010"/>
      <c r="CH113" s="1010"/>
      <c r="CI113" s="1010"/>
      <c r="CJ113" s="1010"/>
      <c r="CK113" s="1040"/>
      <c r="CL113" s="1041"/>
      <c r="CM113" s="1011" t="s">
        <v>453</v>
      </c>
      <c r="CN113" s="1012"/>
      <c r="CO113" s="1012"/>
      <c r="CP113" s="1012"/>
      <c r="CQ113" s="1012"/>
      <c r="CR113" s="1012"/>
      <c r="CS113" s="1012"/>
      <c r="CT113" s="1012"/>
      <c r="CU113" s="1012"/>
      <c r="CV113" s="1012"/>
      <c r="CW113" s="1012"/>
      <c r="CX113" s="1012"/>
      <c r="CY113" s="1012"/>
      <c r="CZ113" s="1012"/>
      <c r="DA113" s="1012"/>
      <c r="DB113" s="1012"/>
      <c r="DC113" s="1012"/>
      <c r="DD113" s="1012"/>
      <c r="DE113" s="1012"/>
      <c r="DF113" s="1013"/>
      <c r="DG113" s="1053" t="s">
        <v>389</v>
      </c>
      <c r="DH113" s="1054"/>
      <c r="DI113" s="1054"/>
      <c r="DJ113" s="1054"/>
      <c r="DK113" s="1055"/>
      <c r="DL113" s="1056" t="s">
        <v>444</v>
      </c>
      <c r="DM113" s="1054"/>
      <c r="DN113" s="1054"/>
      <c r="DO113" s="1054"/>
      <c r="DP113" s="1055"/>
      <c r="DQ113" s="1056" t="s">
        <v>440</v>
      </c>
      <c r="DR113" s="1054"/>
      <c r="DS113" s="1054"/>
      <c r="DT113" s="1054"/>
      <c r="DU113" s="1055"/>
      <c r="DV113" s="1057" t="s">
        <v>389</v>
      </c>
      <c r="DW113" s="1058"/>
      <c r="DX113" s="1058"/>
      <c r="DY113" s="1058"/>
      <c r="DZ113" s="1059"/>
    </row>
    <row r="114" spans="1:130" s="247" customFormat="1" ht="26.25" customHeight="1" x14ac:dyDescent="0.15">
      <c r="A114" s="1049"/>
      <c r="B114" s="1050"/>
      <c r="C114" s="1045" t="s">
        <v>454</v>
      </c>
      <c r="D114" s="1045"/>
      <c r="E114" s="1045"/>
      <c r="F114" s="1045"/>
      <c r="G114" s="1045"/>
      <c r="H114" s="1045"/>
      <c r="I114" s="1045"/>
      <c r="J114" s="1045"/>
      <c r="K114" s="1045"/>
      <c r="L114" s="1045"/>
      <c r="M114" s="1045"/>
      <c r="N114" s="1045"/>
      <c r="O114" s="1045"/>
      <c r="P114" s="1045"/>
      <c r="Q114" s="1045"/>
      <c r="R114" s="1045"/>
      <c r="S114" s="1045"/>
      <c r="T114" s="1045"/>
      <c r="U114" s="1045"/>
      <c r="V114" s="1045"/>
      <c r="W114" s="1045"/>
      <c r="X114" s="1045"/>
      <c r="Y114" s="1045"/>
      <c r="Z114" s="1046"/>
      <c r="AA114" s="1053">
        <v>139469</v>
      </c>
      <c r="AB114" s="1054"/>
      <c r="AC114" s="1054"/>
      <c r="AD114" s="1054"/>
      <c r="AE114" s="1055"/>
      <c r="AF114" s="1056">
        <v>127137</v>
      </c>
      <c r="AG114" s="1054"/>
      <c r="AH114" s="1054"/>
      <c r="AI114" s="1054"/>
      <c r="AJ114" s="1055"/>
      <c r="AK114" s="1056">
        <v>128679</v>
      </c>
      <c r="AL114" s="1054"/>
      <c r="AM114" s="1054"/>
      <c r="AN114" s="1054"/>
      <c r="AO114" s="1055"/>
      <c r="AP114" s="1057">
        <v>7.2</v>
      </c>
      <c r="AQ114" s="1058"/>
      <c r="AR114" s="1058"/>
      <c r="AS114" s="1058"/>
      <c r="AT114" s="1059"/>
      <c r="AU114" s="995"/>
      <c r="AV114" s="996"/>
      <c r="AW114" s="996"/>
      <c r="AX114" s="996"/>
      <c r="AY114" s="996"/>
      <c r="AZ114" s="1044" t="s">
        <v>455</v>
      </c>
      <c r="BA114" s="1045"/>
      <c r="BB114" s="1045"/>
      <c r="BC114" s="1045"/>
      <c r="BD114" s="1045"/>
      <c r="BE114" s="1045"/>
      <c r="BF114" s="1045"/>
      <c r="BG114" s="1045"/>
      <c r="BH114" s="1045"/>
      <c r="BI114" s="1045"/>
      <c r="BJ114" s="1045"/>
      <c r="BK114" s="1045"/>
      <c r="BL114" s="1045"/>
      <c r="BM114" s="1045"/>
      <c r="BN114" s="1045"/>
      <c r="BO114" s="1045"/>
      <c r="BP114" s="1046"/>
      <c r="BQ114" s="1014">
        <v>318850</v>
      </c>
      <c r="BR114" s="1015"/>
      <c r="BS114" s="1015"/>
      <c r="BT114" s="1015"/>
      <c r="BU114" s="1015"/>
      <c r="BV114" s="1015">
        <v>286661</v>
      </c>
      <c r="BW114" s="1015"/>
      <c r="BX114" s="1015"/>
      <c r="BY114" s="1015"/>
      <c r="BZ114" s="1015"/>
      <c r="CA114" s="1015">
        <v>287965</v>
      </c>
      <c r="CB114" s="1015"/>
      <c r="CC114" s="1015"/>
      <c r="CD114" s="1015"/>
      <c r="CE114" s="1015"/>
      <c r="CF114" s="1009">
        <v>16.100000000000001</v>
      </c>
      <c r="CG114" s="1010"/>
      <c r="CH114" s="1010"/>
      <c r="CI114" s="1010"/>
      <c r="CJ114" s="1010"/>
      <c r="CK114" s="1040"/>
      <c r="CL114" s="1041"/>
      <c r="CM114" s="1011" t="s">
        <v>456</v>
      </c>
      <c r="CN114" s="1012"/>
      <c r="CO114" s="1012"/>
      <c r="CP114" s="1012"/>
      <c r="CQ114" s="1012"/>
      <c r="CR114" s="1012"/>
      <c r="CS114" s="1012"/>
      <c r="CT114" s="1012"/>
      <c r="CU114" s="1012"/>
      <c r="CV114" s="1012"/>
      <c r="CW114" s="1012"/>
      <c r="CX114" s="1012"/>
      <c r="CY114" s="1012"/>
      <c r="CZ114" s="1012"/>
      <c r="DA114" s="1012"/>
      <c r="DB114" s="1012"/>
      <c r="DC114" s="1012"/>
      <c r="DD114" s="1012"/>
      <c r="DE114" s="1012"/>
      <c r="DF114" s="1013"/>
      <c r="DG114" s="1053" t="s">
        <v>448</v>
      </c>
      <c r="DH114" s="1054"/>
      <c r="DI114" s="1054"/>
      <c r="DJ114" s="1054"/>
      <c r="DK114" s="1055"/>
      <c r="DL114" s="1056" t="s">
        <v>440</v>
      </c>
      <c r="DM114" s="1054"/>
      <c r="DN114" s="1054"/>
      <c r="DO114" s="1054"/>
      <c r="DP114" s="1055"/>
      <c r="DQ114" s="1056" t="s">
        <v>389</v>
      </c>
      <c r="DR114" s="1054"/>
      <c r="DS114" s="1054"/>
      <c r="DT114" s="1054"/>
      <c r="DU114" s="1055"/>
      <c r="DV114" s="1057" t="s">
        <v>440</v>
      </c>
      <c r="DW114" s="1058"/>
      <c r="DX114" s="1058"/>
      <c r="DY114" s="1058"/>
      <c r="DZ114" s="1059"/>
    </row>
    <row r="115" spans="1:130" s="247" customFormat="1" ht="26.25" customHeight="1" x14ac:dyDescent="0.15">
      <c r="A115" s="1049"/>
      <c r="B115" s="1050"/>
      <c r="C115" s="1045" t="s">
        <v>457</v>
      </c>
      <c r="D115" s="1045"/>
      <c r="E115" s="1045"/>
      <c r="F115" s="1045"/>
      <c r="G115" s="1045"/>
      <c r="H115" s="1045"/>
      <c r="I115" s="1045"/>
      <c r="J115" s="1045"/>
      <c r="K115" s="1045"/>
      <c r="L115" s="1045"/>
      <c r="M115" s="1045"/>
      <c r="N115" s="1045"/>
      <c r="O115" s="1045"/>
      <c r="P115" s="1045"/>
      <c r="Q115" s="1045"/>
      <c r="R115" s="1045"/>
      <c r="S115" s="1045"/>
      <c r="T115" s="1045"/>
      <c r="U115" s="1045"/>
      <c r="V115" s="1045"/>
      <c r="W115" s="1045"/>
      <c r="X115" s="1045"/>
      <c r="Y115" s="1045"/>
      <c r="Z115" s="1046"/>
      <c r="AA115" s="1028" t="s">
        <v>440</v>
      </c>
      <c r="AB115" s="1029"/>
      <c r="AC115" s="1029"/>
      <c r="AD115" s="1029"/>
      <c r="AE115" s="1030"/>
      <c r="AF115" s="1031" t="s">
        <v>440</v>
      </c>
      <c r="AG115" s="1029"/>
      <c r="AH115" s="1029"/>
      <c r="AI115" s="1029"/>
      <c r="AJ115" s="1030"/>
      <c r="AK115" s="1031" t="s">
        <v>448</v>
      </c>
      <c r="AL115" s="1029"/>
      <c r="AM115" s="1029"/>
      <c r="AN115" s="1029"/>
      <c r="AO115" s="1030"/>
      <c r="AP115" s="1032" t="s">
        <v>440</v>
      </c>
      <c r="AQ115" s="1033"/>
      <c r="AR115" s="1033"/>
      <c r="AS115" s="1033"/>
      <c r="AT115" s="1034"/>
      <c r="AU115" s="995"/>
      <c r="AV115" s="996"/>
      <c r="AW115" s="996"/>
      <c r="AX115" s="996"/>
      <c r="AY115" s="996"/>
      <c r="AZ115" s="1044" t="s">
        <v>458</v>
      </c>
      <c r="BA115" s="1045"/>
      <c r="BB115" s="1045"/>
      <c r="BC115" s="1045"/>
      <c r="BD115" s="1045"/>
      <c r="BE115" s="1045"/>
      <c r="BF115" s="1045"/>
      <c r="BG115" s="1045"/>
      <c r="BH115" s="1045"/>
      <c r="BI115" s="1045"/>
      <c r="BJ115" s="1045"/>
      <c r="BK115" s="1045"/>
      <c r="BL115" s="1045"/>
      <c r="BM115" s="1045"/>
      <c r="BN115" s="1045"/>
      <c r="BO115" s="1045"/>
      <c r="BP115" s="1046"/>
      <c r="BQ115" s="1014" t="s">
        <v>440</v>
      </c>
      <c r="BR115" s="1015"/>
      <c r="BS115" s="1015"/>
      <c r="BT115" s="1015"/>
      <c r="BU115" s="1015"/>
      <c r="BV115" s="1015" t="s">
        <v>389</v>
      </c>
      <c r="BW115" s="1015"/>
      <c r="BX115" s="1015"/>
      <c r="BY115" s="1015"/>
      <c r="BZ115" s="1015"/>
      <c r="CA115" s="1015" t="s">
        <v>440</v>
      </c>
      <c r="CB115" s="1015"/>
      <c r="CC115" s="1015"/>
      <c r="CD115" s="1015"/>
      <c r="CE115" s="1015"/>
      <c r="CF115" s="1009" t="s">
        <v>389</v>
      </c>
      <c r="CG115" s="1010"/>
      <c r="CH115" s="1010"/>
      <c r="CI115" s="1010"/>
      <c r="CJ115" s="1010"/>
      <c r="CK115" s="1040"/>
      <c r="CL115" s="1041"/>
      <c r="CM115" s="1044" t="s">
        <v>459</v>
      </c>
      <c r="CN115" s="1065"/>
      <c r="CO115" s="1065"/>
      <c r="CP115" s="1065"/>
      <c r="CQ115" s="1065"/>
      <c r="CR115" s="1065"/>
      <c r="CS115" s="1065"/>
      <c r="CT115" s="1065"/>
      <c r="CU115" s="1065"/>
      <c r="CV115" s="1065"/>
      <c r="CW115" s="1065"/>
      <c r="CX115" s="1065"/>
      <c r="CY115" s="1065"/>
      <c r="CZ115" s="1065"/>
      <c r="DA115" s="1065"/>
      <c r="DB115" s="1065"/>
      <c r="DC115" s="1065"/>
      <c r="DD115" s="1065"/>
      <c r="DE115" s="1065"/>
      <c r="DF115" s="1046"/>
      <c r="DG115" s="1053" t="s">
        <v>389</v>
      </c>
      <c r="DH115" s="1054"/>
      <c r="DI115" s="1054"/>
      <c r="DJ115" s="1054"/>
      <c r="DK115" s="1055"/>
      <c r="DL115" s="1056" t="s">
        <v>440</v>
      </c>
      <c r="DM115" s="1054"/>
      <c r="DN115" s="1054"/>
      <c r="DO115" s="1054"/>
      <c r="DP115" s="1055"/>
      <c r="DQ115" s="1056" t="s">
        <v>440</v>
      </c>
      <c r="DR115" s="1054"/>
      <c r="DS115" s="1054"/>
      <c r="DT115" s="1054"/>
      <c r="DU115" s="1055"/>
      <c r="DV115" s="1057" t="s">
        <v>440</v>
      </c>
      <c r="DW115" s="1058"/>
      <c r="DX115" s="1058"/>
      <c r="DY115" s="1058"/>
      <c r="DZ115" s="1059"/>
    </row>
    <row r="116" spans="1:130" s="247" customFormat="1" ht="26.25" customHeight="1" x14ac:dyDescent="0.15">
      <c r="A116" s="1051"/>
      <c r="B116" s="1052"/>
      <c r="C116" s="1060" t="s">
        <v>460</v>
      </c>
      <c r="D116" s="1060"/>
      <c r="E116" s="1060"/>
      <c r="F116" s="1060"/>
      <c r="G116" s="1060"/>
      <c r="H116" s="1060"/>
      <c r="I116" s="1060"/>
      <c r="J116" s="1060"/>
      <c r="K116" s="1060"/>
      <c r="L116" s="1060"/>
      <c r="M116" s="1060"/>
      <c r="N116" s="1060"/>
      <c r="O116" s="1060"/>
      <c r="P116" s="1060"/>
      <c r="Q116" s="1060"/>
      <c r="R116" s="1060"/>
      <c r="S116" s="1060"/>
      <c r="T116" s="1060"/>
      <c r="U116" s="1060"/>
      <c r="V116" s="1060"/>
      <c r="W116" s="1060"/>
      <c r="X116" s="1060"/>
      <c r="Y116" s="1060"/>
      <c r="Z116" s="1061"/>
      <c r="AA116" s="1053" t="s">
        <v>440</v>
      </c>
      <c r="AB116" s="1054"/>
      <c r="AC116" s="1054"/>
      <c r="AD116" s="1054"/>
      <c r="AE116" s="1055"/>
      <c r="AF116" s="1056" t="s">
        <v>440</v>
      </c>
      <c r="AG116" s="1054"/>
      <c r="AH116" s="1054"/>
      <c r="AI116" s="1054"/>
      <c r="AJ116" s="1055"/>
      <c r="AK116" s="1056" t="s">
        <v>440</v>
      </c>
      <c r="AL116" s="1054"/>
      <c r="AM116" s="1054"/>
      <c r="AN116" s="1054"/>
      <c r="AO116" s="1055"/>
      <c r="AP116" s="1057" t="s">
        <v>440</v>
      </c>
      <c r="AQ116" s="1058"/>
      <c r="AR116" s="1058"/>
      <c r="AS116" s="1058"/>
      <c r="AT116" s="1059"/>
      <c r="AU116" s="995"/>
      <c r="AV116" s="996"/>
      <c r="AW116" s="996"/>
      <c r="AX116" s="996"/>
      <c r="AY116" s="996"/>
      <c r="AZ116" s="1062" t="s">
        <v>461</v>
      </c>
      <c r="BA116" s="1063"/>
      <c r="BB116" s="1063"/>
      <c r="BC116" s="1063"/>
      <c r="BD116" s="1063"/>
      <c r="BE116" s="1063"/>
      <c r="BF116" s="1063"/>
      <c r="BG116" s="1063"/>
      <c r="BH116" s="1063"/>
      <c r="BI116" s="1063"/>
      <c r="BJ116" s="1063"/>
      <c r="BK116" s="1063"/>
      <c r="BL116" s="1063"/>
      <c r="BM116" s="1063"/>
      <c r="BN116" s="1063"/>
      <c r="BO116" s="1063"/>
      <c r="BP116" s="1064"/>
      <c r="BQ116" s="1014" t="s">
        <v>389</v>
      </c>
      <c r="BR116" s="1015"/>
      <c r="BS116" s="1015"/>
      <c r="BT116" s="1015"/>
      <c r="BU116" s="1015"/>
      <c r="BV116" s="1015" t="s">
        <v>389</v>
      </c>
      <c r="BW116" s="1015"/>
      <c r="BX116" s="1015"/>
      <c r="BY116" s="1015"/>
      <c r="BZ116" s="1015"/>
      <c r="CA116" s="1015" t="s">
        <v>440</v>
      </c>
      <c r="CB116" s="1015"/>
      <c r="CC116" s="1015"/>
      <c r="CD116" s="1015"/>
      <c r="CE116" s="1015"/>
      <c r="CF116" s="1009" t="s">
        <v>440</v>
      </c>
      <c r="CG116" s="1010"/>
      <c r="CH116" s="1010"/>
      <c r="CI116" s="1010"/>
      <c r="CJ116" s="1010"/>
      <c r="CK116" s="1040"/>
      <c r="CL116" s="1041"/>
      <c r="CM116" s="1011" t="s">
        <v>462</v>
      </c>
      <c r="CN116" s="1012"/>
      <c r="CO116" s="1012"/>
      <c r="CP116" s="1012"/>
      <c r="CQ116" s="1012"/>
      <c r="CR116" s="1012"/>
      <c r="CS116" s="1012"/>
      <c r="CT116" s="1012"/>
      <c r="CU116" s="1012"/>
      <c r="CV116" s="1012"/>
      <c r="CW116" s="1012"/>
      <c r="CX116" s="1012"/>
      <c r="CY116" s="1012"/>
      <c r="CZ116" s="1012"/>
      <c r="DA116" s="1012"/>
      <c r="DB116" s="1012"/>
      <c r="DC116" s="1012"/>
      <c r="DD116" s="1012"/>
      <c r="DE116" s="1012"/>
      <c r="DF116" s="1013"/>
      <c r="DG116" s="1053" t="s">
        <v>440</v>
      </c>
      <c r="DH116" s="1054"/>
      <c r="DI116" s="1054"/>
      <c r="DJ116" s="1054"/>
      <c r="DK116" s="1055"/>
      <c r="DL116" s="1056" t="s">
        <v>440</v>
      </c>
      <c r="DM116" s="1054"/>
      <c r="DN116" s="1054"/>
      <c r="DO116" s="1054"/>
      <c r="DP116" s="1055"/>
      <c r="DQ116" s="1056" t="s">
        <v>440</v>
      </c>
      <c r="DR116" s="1054"/>
      <c r="DS116" s="1054"/>
      <c r="DT116" s="1054"/>
      <c r="DU116" s="1055"/>
      <c r="DV116" s="1057" t="s">
        <v>440</v>
      </c>
      <c r="DW116" s="1058"/>
      <c r="DX116" s="1058"/>
      <c r="DY116" s="1058"/>
      <c r="DZ116" s="1059"/>
    </row>
    <row r="117" spans="1:130" s="247" customFormat="1" ht="26.25" customHeight="1" x14ac:dyDescent="0.15">
      <c r="A117" s="999" t="s">
        <v>186</v>
      </c>
      <c r="B117" s="980"/>
      <c r="C117" s="980"/>
      <c r="D117" s="980"/>
      <c r="E117" s="980"/>
      <c r="F117" s="980"/>
      <c r="G117" s="980"/>
      <c r="H117" s="980"/>
      <c r="I117" s="980"/>
      <c r="J117" s="980"/>
      <c r="K117" s="980"/>
      <c r="L117" s="980"/>
      <c r="M117" s="980"/>
      <c r="N117" s="980"/>
      <c r="O117" s="980"/>
      <c r="P117" s="980"/>
      <c r="Q117" s="980"/>
      <c r="R117" s="980"/>
      <c r="S117" s="980"/>
      <c r="T117" s="980"/>
      <c r="U117" s="980"/>
      <c r="V117" s="980"/>
      <c r="W117" s="980"/>
      <c r="X117" s="980"/>
      <c r="Y117" s="1070" t="s">
        <v>463</v>
      </c>
      <c r="Z117" s="981"/>
      <c r="AA117" s="1071">
        <v>483952</v>
      </c>
      <c r="AB117" s="1072"/>
      <c r="AC117" s="1072"/>
      <c r="AD117" s="1072"/>
      <c r="AE117" s="1073"/>
      <c r="AF117" s="1074">
        <v>407328</v>
      </c>
      <c r="AG117" s="1072"/>
      <c r="AH117" s="1072"/>
      <c r="AI117" s="1072"/>
      <c r="AJ117" s="1073"/>
      <c r="AK117" s="1074">
        <v>395131</v>
      </c>
      <c r="AL117" s="1072"/>
      <c r="AM117" s="1072"/>
      <c r="AN117" s="1072"/>
      <c r="AO117" s="1073"/>
      <c r="AP117" s="1075"/>
      <c r="AQ117" s="1076"/>
      <c r="AR117" s="1076"/>
      <c r="AS117" s="1076"/>
      <c r="AT117" s="1077"/>
      <c r="AU117" s="995"/>
      <c r="AV117" s="996"/>
      <c r="AW117" s="996"/>
      <c r="AX117" s="996"/>
      <c r="AY117" s="996"/>
      <c r="AZ117" s="1062" t="s">
        <v>464</v>
      </c>
      <c r="BA117" s="1063"/>
      <c r="BB117" s="1063"/>
      <c r="BC117" s="1063"/>
      <c r="BD117" s="1063"/>
      <c r="BE117" s="1063"/>
      <c r="BF117" s="1063"/>
      <c r="BG117" s="1063"/>
      <c r="BH117" s="1063"/>
      <c r="BI117" s="1063"/>
      <c r="BJ117" s="1063"/>
      <c r="BK117" s="1063"/>
      <c r="BL117" s="1063"/>
      <c r="BM117" s="1063"/>
      <c r="BN117" s="1063"/>
      <c r="BO117" s="1063"/>
      <c r="BP117" s="1064"/>
      <c r="BQ117" s="1014" t="s">
        <v>465</v>
      </c>
      <c r="BR117" s="1015"/>
      <c r="BS117" s="1015"/>
      <c r="BT117" s="1015"/>
      <c r="BU117" s="1015"/>
      <c r="BV117" s="1015" t="s">
        <v>466</v>
      </c>
      <c r="BW117" s="1015"/>
      <c r="BX117" s="1015"/>
      <c r="BY117" s="1015"/>
      <c r="BZ117" s="1015"/>
      <c r="CA117" s="1015" t="s">
        <v>466</v>
      </c>
      <c r="CB117" s="1015"/>
      <c r="CC117" s="1015"/>
      <c r="CD117" s="1015"/>
      <c r="CE117" s="1015"/>
      <c r="CF117" s="1009" t="s">
        <v>465</v>
      </c>
      <c r="CG117" s="1010"/>
      <c r="CH117" s="1010"/>
      <c r="CI117" s="1010"/>
      <c r="CJ117" s="1010"/>
      <c r="CK117" s="1040"/>
      <c r="CL117" s="1041"/>
      <c r="CM117" s="1011" t="s">
        <v>467</v>
      </c>
      <c r="CN117" s="1012"/>
      <c r="CO117" s="1012"/>
      <c r="CP117" s="1012"/>
      <c r="CQ117" s="1012"/>
      <c r="CR117" s="1012"/>
      <c r="CS117" s="1012"/>
      <c r="CT117" s="1012"/>
      <c r="CU117" s="1012"/>
      <c r="CV117" s="1012"/>
      <c r="CW117" s="1012"/>
      <c r="CX117" s="1012"/>
      <c r="CY117" s="1012"/>
      <c r="CZ117" s="1012"/>
      <c r="DA117" s="1012"/>
      <c r="DB117" s="1012"/>
      <c r="DC117" s="1012"/>
      <c r="DD117" s="1012"/>
      <c r="DE117" s="1012"/>
      <c r="DF117" s="1013"/>
      <c r="DG117" s="1053" t="s">
        <v>468</v>
      </c>
      <c r="DH117" s="1054"/>
      <c r="DI117" s="1054"/>
      <c r="DJ117" s="1054"/>
      <c r="DK117" s="1055"/>
      <c r="DL117" s="1056" t="s">
        <v>469</v>
      </c>
      <c r="DM117" s="1054"/>
      <c r="DN117" s="1054"/>
      <c r="DO117" s="1054"/>
      <c r="DP117" s="1055"/>
      <c r="DQ117" s="1056" t="s">
        <v>468</v>
      </c>
      <c r="DR117" s="1054"/>
      <c r="DS117" s="1054"/>
      <c r="DT117" s="1054"/>
      <c r="DU117" s="1055"/>
      <c r="DV117" s="1057" t="s">
        <v>470</v>
      </c>
      <c r="DW117" s="1058"/>
      <c r="DX117" s="1058"/>
      <c r="DY117" s="1058"/>
      <c r="DZ117" s="1059"/>
    </row>
    <row r="118" spans="1:130" s="247" customFormat="1" ht="26.25" customHeight="1" x14ac:dyDescent="0.15">
      <c r="A118" s="999" t="s">
        <v>434</v>
      </c>
      <c r="B118" s="980"/>
      <c r="C118" s="980"/>
      <c r="D118" s="980"/>
      <c r="E118" s="980"/>
      <c r="F118" s="980"/>
      <c r="G118" s="980"/>
      <c r="H118" s="980"/>
      <c r="I118" s="980"/>
      <c r="J118" s="980"/>
      <c r="K118" s="980"/>
      <c r="L118" s="980"/>
      <c r="M118" s="980"/>
      <c r="N118" s="980"/>
      <c r="O118" s="980"/>
      <c r="P118" s="980"/>
      <c r="Q118" s="980"/>
      <c r="R118" s="980"/>
      <c r="S118" s="980"/>
      <c r="T118" s="980"/>
      <c r="U118" s="980"/>
      <c r="V118" s="980"/>
      <c r="W118" s="980"/>
      <c r="X118" s="980"/>
      <c r="Y118" s="980"/>
      <c r="Z118" s="981"/>
      <c r="AA118" s="979" t="s">
        <v>432</v>
      </c>
      <c r="AB118" s="980"/>
      <c r="AC118" s="980"/>
      <c r="AD118" s="980"/>
      <c r="AE118" s="981"/>
      <c r="AF118" s="979" t="s">
        <v>305</v>
      </c>
      <c r="AG118" s="980"/>
      <c r="AH118" s="980"/>
      <c r="AI118" s="980"/>
      <c r="AJ118" s="981"/>
      <c r="AK118" s="979" t="s">
        <v>304</v>
      </c>
      <c r="AL118" s="980"/>
      <c r="AM118" s="980"/>
      <c r="AN118" s="980"/>
      <c r="AO118" s="981"/>
      <c r="AP118" s="1066" t="s">
        <v>433</v>
      </c>
      <c r="AQ118" s="1067"/>
      <c r="AR118" s="1067"/>
      <c r="AS118" s="1067"/>
      <c r="AT118" s="1068"/>
      <c r="AU118" s="995"/>
      <c r="AV118" s="996"/>
      <c r="AW118" s="996"/>
      <c r="AX118" s="996"/>
      <c r="AY118" s="996"/>
      <c r="AZ118" s="1069" t="s">
        <v>471</v>
      </c>
      <c r="BA118" s="1060"/>
      <c r="BB118" s="1060"/>
      <c r="BC118" s="1060"/>
      <c r="BD118" s="1060"/>
      <c r="BE118" s="1060"/>
      <c r="BF118" s="1060"/>
      <c r="BG118" s="1060"/>
      <c r="BH118" s="1060"/>
      <c r="BI118" s="1060"/>
      <c r="BJ118" s="1060"/>
      <c r="BK118" s="1060"/>
      <c r="BL118" s="1060"/>
      <c r="BM118" s="1060"/>
      <c r="BN118" s="1060"/>
      <c r="BO118" s="1060"/>
      <c r="BP118" s="1061"/>
      <c r="BQ118" s="1092" t="s">
        <v>470</v>
      </c>
      <c r="BR118" s="1093"/>
      <c r="BS118" s="1093"/>
      <c r="BT118" s="1093"/>
      <c r="BU118" s="1093"/>
      <c r="BV118" s="1093" t="s">
        <v>469</v>
      </c>
      <c r="BW118" s="1093"/>
      <c r="BX118" s="1093"/>
      <c r="BY118" s="1093"/>
      <c r="BZ118" s="1093"/>
      <c r="CA118" s="1093" t="s">
        <v>469</v>
      </c>
      <c r="CB118" s="1093"/>
      <c r="CC118" s="1093"/>
      <c r="CD118" s="1093"/>
      <c r="CE118" s="1093"/>
      <c r="CF118" s="1009" t="s">
        <v>465</v>
      </c>
      <c r="CG118" s="1010"/>
      <c r="CH118" s="1010"/>
      <c r="CI118" s="1010"/>
      <c r="CJ118" s="1010"/>
      <c r="CK118" s="1040"/>
      <c r="CL118" s="1041"/>
      <c r="CM118" s="1011" t="s">
        <v>472</v>
      </c>
      <c r="CN118" s="1012"/>
      <c r="CO118" s="1012"/>
      <c r="CP118" s="1012"/>
      <c r="CQ118" s="1012"/>
      <c r="CR118" s="1012"/>
      <c r="CS118" s="1012"/>
      <c r="CT118" s="1012"/>
      <c r="CU118" s="1012"/>
      <c r="CV118" s="1012"/>
      <c r="CW118" s="1012"/>
      <c r="CX118" s="1012"/>
      <c r="CY118" s="1012"/>
      <c r="CZ118" s="1012"/>
      <c r="DA118" s="1012"/>
      <c r="DB118" s="1012"/>
      <c r="DC118" s="1012"/>
      <c r="DD118" s="1012"/>
      <c r="DE118" s="1012"/>
      <c r="DF118" s="1013"/>
      <c r="DG118" s="1053" t="s">
        <v>465</v>
      </c>
      <c r="DH118" s="1054"/>
      <c r="DI118" s="1054"/>
      <c r="DJ118" s="1054"/>
      <c r="DK118" s="1055"/>
      <c r="DL118" s="1056" t="s">
        <v>470</v>
      </c>
      <c r="DM118" s="1054"/>
      <c r="DN118" s="1054"/>
      <c r="DO118" s="1054"/>
      <c r="DP118" s="1055"/>
      <c r="DQ118" s="1056" t="s">
        <v>465</v>
      </c>
      <c r="DR118" s="1054"/>
      <c r="DS118" s="1054"/>
      <c r="DT118" s="1054"/>
      <c r="DU118" s="1055"/>
      <c r="DV118" s="1057" t="s">
        <v>469</v>
      </c>
      <c r="DW118" s="1058"/>
      <c r="DX118" s="1058"/>
      <c r="DY118" s="1058"/>
      <c r="DZ118" s="1059"/>
    </row>
    <row r="119" spans="1:130" s="247" customFormat="1" ht="26.25" customHeight="1" x14ac:dyDescent="0.15">
      <c r="A119" s="1153" t="s">
        <v>437</v>
      </c>
      <c r="B119" s="1039"/>
      <c r="C119" s="1018" t="s">
        <v>438</v>
      </c>
      <c r="D119" s="1019"/>
      <c r="E119" s="1019"/>
      <c r="F119" s="1019"/>
      <c r="G119" s="1019"/>
      <c r="H119" s="1019"/>
      <c r="I119" s="1019"/>
      <c r="J119" s="1019"/>
      <c r="K119" s="1019"/>
      <c r="L119" s="1019"/>
      <c r="M119" s="1019"/>
      <c r="N119" s="1019"/>
      <c r="O119" s="1019"/>
      <c r="P119" s="1019"/>
      <c r="Q119" s="1019"/>
      <c r="R119" s="1019"/>
      <c r="S119" s="1019"/>
      <c r="T119" s="1019"/>
      <c r="U119" s="1019"/>
      <c r="V119" s="1019"/>
      <c r="W119" s="1019"/>
      <c r="X119" s="1019"/>
      <c r="Y119" s="1019"/>
      <c r="Z119" s="1020"/>
      <c r="AA119" s="986" t="s">
        <v>473</v>
      </c>
      <c r="AB119" s="987"/>
      <c r="AC119" s="987"/>
      <c r="AD119" s="987"/>
      <c r="AE119" s="988"/>
      <c r="AF119" s="989" t="s">
        <v>468</v>
      </c>
      <c r="AG119" s="987"/>
      <c r="AH119" s="987"/>
      <c r="AI119" s="987"/>
      <c r="AJ119" s="988"/>
      <c r="AK119" s="989" t="s">
        <v>470</v>
      </c>
      <c r="AL119" s="987"/>
      <c r="AM119" s="987"/>
      <c r="AN119" s="987"/>
      <c r="AO119" s="988"/>
      <c r="AP119" s="990" t="s">
        <v>465</v>
      </c>
      <c r="AQ119" s="991"/>
      <c r="AR119" s="991"/>
      <c r="AS119" s="991"/>
      <c r="AT119" s="992"/>
      <c r="AU119" s="997"/>
      <c r="AV119" s="998"/>
      <c r="AW119" s="998"/>
      <c r="AX119" s="998"/>
      <c r="AY119" s="998"/>
      <c r="AZ119" s="278" t="s">
        <v>186</v>
      </c>
      <c r="BA119" s="278"/>
      <c r="BB119" s="278"/>
      <c r="BC119" s="278"/>
      <c r="BD119" s="278"/>
      <c r="BE119" s="278"/>
      <c r="BF119" s="278"/>
      <c r="BG119" s="278"/>
      <c r="BH119" s="278"/>
      <c r="BI119" s="278"/>
      <c r="BJ119" s="278"/>
      <c r="BK119" s="278"/>
      <c r="BL119" s="278"/>
      <c r="BM119" s="278"/>
      <c r="BN119" s="278"/>
      <c r="BO119" s="1070" t="s">
        <v>474</v>
      </c>
      <c r="BP119" s="1101"/>
      <c r="BQ119" s="1092">
        <v>4887812</v>
      </c>
      <c r="BR119" s="1093"/>
      <c r="BS119" s="1093"/>
      <c r="BT119" s="1093"/>
      <c r="BU119" s="1093"/>
      <c r="BV119" s="1093">
        <v>5175259</v>
      </c>
      <c r="BW119" s="1093"/>
      <c r="BX119" s="1093"/>
      <c r="BY119" s="1093"/>
      <c r="BZ119" s="1093"/>
      <c r="CA119" s="1093">
        <v>5070807</v>
      </c>
      <c r="CB119" s="1093"/>
      <c r="CC119" s="1093"/>
      <c r="CD119" s="1093"/>
      <c r="CE119" s="1093"/>
      <c r="CF119" s="1094"/>
      <c r="CG119" s="1095"/>
      <c r="CH119" s="1095"/>
      <c r="CI119" s="1095"/>
      <c r="CJ119" s="1096"/>
      <c r="CK119" s="1042"/>
      <c r="CL119" s="1043"/>
      <c r="CM119" s="1097" t="s">
        <v>475</v>
      </c>
      <c r="CN119" s="1098"/>
      <c r="CO119" s="1098"/>
      <c r="CP119" s="1098"/>
      <c r="CQ119" s="1098"/>
      <c r="CR119" s="1098"/>
      <c r="CS119" s="1098"/>
      <c r="CT119" s="1098"/>
      <c r="CU119" s="1098"/>
      <c r="CV119" s="1098"/>
      <c r="CW119" s="1098"/>
      <c r="CX119" s="1098"/>
      <c r="CY119" s="1098"/>
      <c r="CZ119" s="1098"/>
      <c r="DA119" s="1098"/>
      <c r="DB119" s="1098"/>
      <c r="DC119" s="1098"/>
      <c r="DD119" s="1098"/>
      <c r="DE119" s="1098"/>
      <c r="DF119" s="1099"/>
      <c r="DG119" s="1100" t="s">
        <v>465</v>
      </c>
      <c r="DH119" s="1079"/>
      <c r="DI119" s="1079"/>
      <c r="DJ119" s="1079"/>
      <c r="DK119" s="1080"/>
      <c r="DL119" s="1078" t="s">
        <v>469</v>
      </c>
      <c r="DM119" s="1079"/>
      <c r="DN119" s="1079"/>
      <c r="DO119" s="1079"/>
      <c r="DP119" s="1080"/>
      <c r="DQ119" s="1078" t="s">
        <v>473</v>
      </c>
      <c r="DR119" s="1079"/>
      <c r="DS119" s="1079"/>
      <c r="DT119" s="1079"/>
      <c r="DU119" s="1080"/>
      <c r="DV119" s="1081" t="s">
        <v>465</v>
      </c>
      <c r="DW119" s="1082"/>
      <c r="DX119" s="1082"/>
      <c r="DY119" s="1082"/>
      <c r="DZ119" s="1083"/>
    </row>
    <row r="120" spans="1:130" s="247" customFormat="1" ht="26.25" customHeight="1" x14ac:dyDescent="0.15">
      <c r="A120" s="1154"/>
      <c r="B120" s="1041"/>
      <c r="C120" s="1011" t="s">
        <v>445</v>
      </c>
      <c r="D120" s="1012"/>
      <c r="E120" s="1012"/>
      <c r="F120" s="1012"/>
      <c r="G120" s="1012"/>
      <c r="H120" s="1012"/>
      <c r="I120" s="1012"/>
      <c r="J120" s="1012"/>
      <c r="K120" s="1012"/>
      <c r="L120" s="1012"/>
      <c r="M120" s="1012"/>
      <c r="N120" s="1012"/>
      <c r="O120" s="1012"/>
      <c r="P120" s="1012"/>
      <c r="Q120" s="1012"/>
      <c r="R120" s="1012"/>
      <c r="S120" s="1012"/>
      <c r="T120" s="1012"/>
      <c r="U120" s="1012"/>
      <c r="V120" s="1012"/>
      <c r="W120" s="1012"/>
      <c r="X120" s="1012"/>
      <c r="Y120" s="1012"/>
      <c r="Z120" s="1013"/>
      <c r="AA120" s="1053" t="s">
        <v>468</v>
      </c>
      <c r="AB120" s="1054"/>
      <c r="AC120" s="1054"/>
      <c r="AD120" s="1054"/>
      <c r="AE120" s="1055"/>
      <c r="AF120" s="1056" t="s">
        <v>465</v>
      </c>
      <c r="AG120" s="1054"/>
      <c r="AH120" s="1054"/>
      <c r="AI120" s="1054"/>
      <c r="AJ120" s="1055"/>
      <c r="AK120" s="1056" t="s">
        <v>473</v>
      </c>
      <c r="AL120" s="1054"/>
      <c r="AM120" s="1054"/>
      <c r="AN120" s="1054"/>
      <c r="AO120" s="1055"/>
      <c r="AP120" s="1057" t="s">
        <v>470</v>
      </c>
      <c r="AQ120" s="1058"/>
      <c r="AR120" s="1058"/>
      <c r="AS120" s="1058"/>
      <c r="AT120" s="1059"/>
      <c r="AU120" s="1084" t="s">
        <v>476</v>
      </c>
      <c r="AV120" s="1085"/>
      <c r="AW120" s="1085"/>
      <c r="AX120" s="1085"/>
      <c r="AY120" s="1086"/>
      <c r="AZ120" s="1035" t="s">
        <v>477</v>
      </c>
      <c r="BA120" s="984"/>
      <c r="BB120" s="984"/>
      <c r="BC120" s="984"/>
      <c r="BD120" s="984"/>
      <c r="BE120" s="984"/>
      <c r="BF120" s="984"/>
      <c r="BG120" s="984"/>
      <c r="BH120" s="984"/>
      <c r="BI120" s="984"/>
      <c r="BJ120" s="984"/>
      <c r="BK120" s="984"/>
      <c r="BL120" s="984"/>
      <c r="BM120" s="984"/>
      <c r="BN120" s="984"/>
      <c r="BO120" s="984"/>
      <c r="BP120" s="985"/>
      <c r="BQ120" s="1021">
        <v>2253125</v>
      </c>
      <c r="BR120" s="1022"/>
      <c r="BS120" s="1022"/>
      <c r="BT120" s="1022"/>
      <c r="BU120" s="1022"/>
      <c r="BV120" s="1022">
        <v>2413595</v>
      </c>
      <c r="BW120" s="1022"/>
      <c r="BX120" s="1022"/>
      <c r="BY120" s="1022"/>
      <c r="BZ120" s="1022"/>
      <c r="CA120" s="1022">
        <v>2442526</v>
      </c>
      <c r="CB120" s="1022"/>
      <c r="CC120" s="1022"/>
      <c r="CD120" s="1022"/>
      <c r="CE120" s="1022"/>
      <c r="CF120" s="1036">
        <v>136.69999999999999</v>
      </c>
      <c r="CG120" s="1037"/>
      <c r="CH120" s="1037"/>
      <c r="CI120" s="1037"/>
      <c r="CJ120" s="1037"/>
      <c r="CK120" s="1102" t="s">
        <v>478</v>
      </c>
      <c r="CL120" s="1103"/>
      <c r="CM120" s="1103"/>
      <c r="CN120" s="1103"/>
      <c r="CO120" s="1104"/>
      <c r="CP120" s="1110" t="s">
        <v>479</v>
      </c>
      <c r="CQ120" s="1111"/>
      <c r="CR120" s="1111"/>
      <c r="CS120" s="1111"/>
      <c r="CT120" s="1111"/>
      <c r="CU120" s="1111"/>
      <c r="CV120" s="1111"/>
      <c r="CW120" s="1111"/>
      <c r="CX120" s="1111"/>
      <c r="CY120" s="1111"/>
      <c r="CZ120" s="1111"/>
      <c r="DA120" s="1111"/>
      <c r="DB120" s="1111"/>
      <c r="DC120" s="1111"/>
      <c r="DD120" s="1111"/>
      <c r="DE120" s="1111"/>
      <c r="DF120" s="1112"/>
      <c r="DG120" s="1021">
        <v>428213</v>
      </c>
      <c r="DH120" s="1022"/>
      <c r="DI120" s="1022"/>
      <c r="DJ120" s="1022"/>
      <c r="DK120" s="1022"/>
      <c r="DL120" s="1022">
        <v>434505</v>
      </c>
      <c r="DM120" s="1022"/>
      <c r="DN120" s="1022"/>
      <c r="DO120" s="1022"/>
      <c r="DP120" s="1022"/>
      <c r="DQ120" s="1022">
        <v>419273</v>
      </c>
      <c r="DR120" s="1022"/>
      <c r="DS120" s="1022"/>
      <c r="DT120" s="1022"/>
      <c r="DU120" s="1022"/>
      <c r="DV120" s="1023">
        <v>23.5</v>
      </c>
      <c r="DW120" s="1023"/>
      <c r="DX120" s="1023"/>
      <c r="DY120" s="1023"/>
      <c r="DZ120" s="1024"/>
    </row>
    <row r="121" spans="1:130" s="247" customFormat="1" ht="26.25" customHeight="1" x14ac:dyDescent="0.15">
      <c r="A121" s="1154"/>
      <c r="B121" s="1041"/>
      <c r="C121" s="1062" t="s">
        <v>480</v>
      </c>
      <c r="D121" s="1063"/>
      <c r="E121" s="1063"/>
      <c r="F121" s="1063"/>
      <c r="G121" s="1063"/>
      <c r="H121" s="1063"/>
      <c r="I121" s="1063"/>
      <c r="J121" s="1063"/>
      <c r="K121" s="1063"/>
      <c r="L121" s="1063"/>
      <c r="M121" s="1063"/>
      <c r="N121" s="1063"/>
      <c r="O121" s="1063"/>
      <c r="P121" s="1063"/>
      <c r="Q121" s="1063"/>
      <c r="R121" s="1063"/>
      <c r="S121" s="1063"/>
      <c r="T121" s="1063"/>
      <c r="U121" s="1063"/>
      <c r="V121" s="1063"/>
      <c r="W121" s="1063"/>
      <c r="X121" s="1063"/>
      <c r="Y121" s="1063"/>
      <c r="Z121" s="1064"/>
      <c r="AA121" s="1053" t="s">
        <v>466</v>
      </c>
      <c r="AB121" s="1054"/>
      <c r="AC121" s="1054"/>
      <c r="AD121" s="1054"/>
      <c r="AE121" s="1055"/>
      <c r="AF121" s="1056" t="s">
        <v>465</v>
      </c>
      <c r="AG121" s="1054"/>
      <c r="AH121" s="1054"/>
      <c r="AI121" s="1054"/>
      <c r="AJ121" s="1055"/>
      <c r="AK121" s="1056" t="s">
        <v>444</v>
      </c>
      <c r="AL121" s="1054"/>
      <c r="AM121" s="1054"/>
      <c r="AN121" s="1054"/>
      <c r="AO121" s="1055"/>
      <c r="AP121" s="1057" t="s">
        <v>470</v>
      </c>
      <c r="AQ121" s="1058"/>
      <c r="AR121" s="1058"/>
      <c r="AS121" s="1058"/>
      <c r="AT121" s="1059"/>
      <c r="AU121" s="1087"/>
      <c r="AV121" s="1088"/>
      <c r="AW121" s="1088"/>
      <c r="AX121" s="1088"/>
      <c r="AY121" s="1089"/>
      <c r="AZ121" s="1044" t="s">
        <v>481</v>
      </c>
      <c r="BA121" s="1045"/>
      <c r="BB121" s="1045"/>
      <c r="BC121" s="1045"/>
      <c r="BD121" s="1045"/>
      <c r="BE121" s="1045"/>
      <c r="BF121" s="1045"/>
      <c r="BG121" s="1045"/>
      <c r="BH121" s="1045"/>
      <c r="BI121" s="1045"/>
      <c r="BJ121" s="1045"/>
      <c r="BK121" s="1045"/>
      <c r="BL121" s="1045"/>
      <c r="BM121" s="1045"/>
      <c r="BN121" s="1045"/>
      <c r="BO121" s="1045"/>
      <c r="BP121" s="1046"/>
      <c r="BQ121" s="1014">
        <v>38323</v>
      </c>
      <c r="BR121" s="1015"/>
      <c r="BS121" s="1015"/>
      <c r="BT121" s="1015"/>
      <c r="BU121" s="1015"/>
      <c r="BV121" s="1015">
        <v>28271</v>
      </c>
      <c r="BW121" s="1015"/>
      <c r="BX121" s="1015"/>
      <c r="BY121" s="1015"/>
      <c r="BZ121" s="1015"/>
      <c r="CA121" s="1015">
        <v>19447</v>
      </c>
      <c r="CB121" s="1015"/>
      <c r="CC121" s="1015"/>
      <c r="CD121" s="1015"/>
      <c r="CE121" s="1015"/>
      <c r="CF121" s="1009">
        <v>1.1000000000000001</v>
      </c>
      <c r="CG121" s="1010"/>
      <c r="CH121" s="1010"/>
      <c r="CI121" s="1010"/>
      <c r="CJ121" s="1010"/>
      <c r="CK121" s="1105"/>
      <c r="CL121" s="1106"/>
      <c r="CM121" s="1106"/>
      <c r="CN121" s="1106"/>
      <c r="CO121" s="1107"/>
      <c r="CP121" s="1115" t="s">
        <v>482</v>
      </c>
      <c r="CQ121" s="1116"/>
      <c r="CR121" s="1116"/>
      <c r="CS121" s="1116"/>
      <c r="CT121" s="1116"/>
      <c r="CU121" s="1116"/>
      <c r="CV121" s="1116"/>
      <c r="CW121" s="1116"/>
      <c r="CX121" s="1116"/>
      <c r="CY121" s="1116"/>
      <c r="CZ121" s="1116"/>
      <c r="DA121" s="1116"/>
      <c r="DB121" s="1116"/>
      <c r="DC121" s="1116"/>
      <c r="DD121" s="1116"/>
      <c r="DE121" s="1116"/>
      <c r="DF121" s="1117"/>
      <c r="DG121" s="1014">
        <v>288613</v>
      </c>
      <c r="DH121" s="1015"/>
      <c r="DI121" s="1015"/>
      <c r="DJ121" s="1015"/>
      <c r="DK121" s="1015"/>
      <c r="DL121" s="1015">
        <v>268361</v>
      </c>
      <c r="DM121" s="1015"/>
      <c r="DN121" s="1015"/>
      <c r="DO121" s="1015"/>
      <c r="DP121" s="1015"/>
      <c r="DQ121" s="1015">
        <v>244938</v>
      </c>
      <c r="DR121" s="1015"/>
      <c r="DS121" s="1015"/>
      <c r="DT121" s="1015"/>
      <c r="DU121" s="1015"/>
      <c r="DV121" s="1016">
        <v>13.7</v>
      </c>
      <c r="DW121" s="1016"/>
      <c r="DX121" s="1016"/>
      <c r="DY121" s="1016"/>
      <c r="DZ121" s="1017"/>
    </row>
    <row r="122" spans="1:130" s="247" customFormat="1" ht="26.25" customHeight="1" x14ac:dyDescent="0.15">
      <c r="A122" s="1154"/>
      <c r="B122" s="1041"/>
      <c r="C122" s="1011" t="s">
        <v>456</v>
      </c>
      <c r="D122" s="1012"/>
      <c r="E122" s="1012"/>
      <c r="F122" s="1012"/>
      <c r="G122" s="1012"/>
      <c r="H122" s="1012"/>
      <c r="I122" s="1012"/>
      <c r="J122" s="1012"/>
      <c r="K122" s="1012"/>
      <c r="L122" s="1012"/>
      <c r="M122" s="1012"/>
      <c r="N122" s="1012"/>
      <c r="O122" s="1012"/>
      <c r="P122" s="1012"/>
      <c r="Q122" s="1012"/>
      <c r="R122" s="1012"/>
      <c r="S122" s="1012"/>
      <c r="T122" s="1012"/>
      <c r="U122" s="1012"/>
      <c r="V122" s="1012"/>
      <c r="W122" s="1012"/>
      <c r="X122" s="1012"/>
      <c r="Y122" s="1012"/>
      <c r="Z122" s="1013"/>
      <c r="AA122" s="1053" t="s">
        <v>465</v>
      </c>
      <c r="AB122" s="1054"/>
      <c r="AC122" s="1054"/>
      <c r="AD122" s="1054"/>
      <c r="AE122" s="1055"/>
      <c r="AF122" s="1056" t="s">
        <v>444</v>
      </c>
      <c r="AG122" s="1054"/>
      <c r="AH122" s="1054"/>
      <c r="AI122" s="1054"/>
      <c r="AJ122" s="1055"/>
      <c r="AK122" s="1056" t="s">
        <v>465</v>
      </c>
      <c r="AL122" s="1054"/>
      <c r="AM122" s="1054"/>
      <c r="AN122" s="1054"/>
      <c r="AO122" s="1055"/>
      <c r="AP122" s="1057" t="s">
        <v>465</v>
      </c>
      <c r="AQ122" s="1058"/>
      <c r="AR122" s="1058"/>
      <c r="AS122" s="1058"/>
      <c r="AT122" s="1059"/>
      <c r="AU122" s="1087"/>
      <c r="AV122" s="1088"/>
      <c r="AW122" s="1088"/>
      <c r="AX122" s="1088"/>
      <c r="AY122" s="1089"/>
      <c r="AZ122" s="1069" t="s">
        <v>483</v>
      </c>
      <c r="BA122" s="1060"/>
      <c r="BB122" s="1060"/>
      <c r="BC122" s="1060"/>
      <c r="BD122" s="1060"/>
      <c r="BE122" s="1060"/>
      <c r="BF122" s="1060"/>
      <c r="BG122" s="1060"/>
      <c r="BH122" s="1060"/>
      <c r="BI122" s="1060"/>
      <c r="BJ122" s="1060"/>
      <c r="BK122" s="1060"/>
      <c r="BL122" s="1060"/>
      <c r="BM122" s="1060"/>
      <c r="BN122" s="1060"/>
      <c r="BO122" s="1060"/>
      <c r="BP122" s="1061"/>
      <c r="BQ122" s="1092">
        <v>3637618</v>
      </c>
      <c r="BR122" s="1093"/>
      <c r="BS122" s="1093"/>
      <c r="BT122" s="1093"/>
      <c r="BU122" s="1093"/>
      <c r="BV122" s="1093">
        <v>3702273</v>
      </c>
      <c r="BW122" s="1093"/>
      <c r="BX122" s="1093"/>
      <c r="BY122" s="1093"/>
      <c r="BZ122" s="1093"/>
      <c r="CA122" s="1093">
        <v>3830483</v>
      </c>
      <c r="CB122" s="1093"/>
      <c r="CC122" s="1093"/>
      <c r="CD122" s="1093"/>
      <c r="CE122" s="1093"/>
      <c r="CF122" s="1113">
        <v>214.4</v>
      </c>
      <c r="CG122" s="1114"/>
      <c r="CH122" s="1114"/>
      <c r="CI122" s="1114"/>
      <c r="CJ122" s="1114"/>
      <c r="CK122" s="1105"/>
      <c r="CL122" s="1106"/>
      <c r="CM122" s="1106"/>
      <c r="CN122" s="1106"/>
      <c r="CO122" s="1107"/>
      <c r="CP122" s="1115" t="s">
        <v>484</v>
      </c>
      <c r="CQ122" s="1116"/>
      <c r="CR122" s="1116"/>
      <c r="CS122" s="1116"/>
      <c r="CT122" s="1116"/>
      <c r="CU122" s="1116"/>
      <c r="CV122" s="1116"/>
      <c r="CW122" s="1116"/>
      <c r="CX122" s="1116"/>
      <c r="CY122" s="1116"/>
      <c r="CZ122" s="1116"/>
      <c r="DA122" s="1116"/>
      <c r="DB122" s="1116"/>
      <c r="DC122" s="1116"/>
      <c r="DD122" s="1116"/>
      <c r="DE122" s="1116"/>
      <c r="DF122" s="1117"/>
      <c r="DG122" s="1014">
        <v>242496</v>
      </c>
      <c r="DH122" s="1015"/>
      <c r="DI122" s="1015"/>
      <c r="DJ122" s="1015"/>
      <c r="DK122" s="1015"/>
      <c r="DL122" s="1015">
        <v>233724</v>
      </c>
      <c r="DM122" s="1015"/>
      <c r="DN122" s="1015"/>
      <c r="DO122" s="1015"/>
      <c r="DP122" s="1015"/>
      <c r="DQ122" s="1015">
        <v>214990</v>
      </c>
      <c r="DR122" s="1015"/>
      <c r="DS122" s="1015"/>
      <c r="DT122" s="1015"/>
      <c r="DU122" s="1015"/>
      <c r="DV122" s="1016">
        <v>12</v>
      </c>
      <c r="DW122" s="1016"/>
      <c r="DX122" s="1016"/>
      <c r="DY122" s="1016"/>
      <c r="DZ122" s="1017"/>
    </row>
    <row r="123" spans="1:130" s="247" customFormat="1" ht="26.25" customHeight="1" x14ac:dyDescent="0.15">
      <c r="A123" s="1154"/>
      <c r="B123" s="1041"/>
      <c r="C123" s="1011" t="s">
        <v>462</v>
      </c>
      <c r="D123" s="1012"/>
      <c r="E123" s="1012"/>
      <c r="F123" s="1012"/>
      <c r="G123" s="1012"/>
      <c r="H123" s="1012"/>
      <c r="I123" s="1012"/>
      <c r="J123" s="1012"/>
      <c r="K123" s="1012"/>
      <c r="L123" s="1012"/>
      <c r="M123" s="1012"/>
      <c r="N123" s="1012"/>
      <c r="O123" s="1012"/>
      <c r="P123" s="1012"/>
      <c r="Q123" s="1012"/>
      <c r="R123" s="1012"/>
      <c r="S123" s="1012"/>
      <c r="T123" s="1012"/>
      <c r="U123" s="1012"/>
      <c r="V123" s="1012"/>
      <c r="W123" s="1012"/>
      <c r="X123" s="1012"/>
      <c r="Y123" s="1012"/>
      <c r="Z123" s="1013"/>
      <c r="AA123" s="1053" t="s">
        <v>444</v>
      </c>
      <c r="AB123" s="1054"/>
      <c r="AC123" s="1054"/>
      <c r="AD123" s="1054"/>
      <c r="AE123" s="1055"/>
      <c r="AF123" s="1056" t="s">
        <v>465</v>
      </c>
      <c r="AG123" s="1054"/>
      <c r="AH123" s="1054"/>
      <c r="AI123" s="1054"/>
      <c r="AJ123" s="1055"/>
      <c r="AK123" s="1056" t="s">
        <v>407</v>
      </c>
      <c r="AL123" s="1054"/>
      <c r="AM123" s="1054"/>
      <c r="AN123" s="1054"/>
      <c r="AO123" s="1055"/>
      <c r="AP123" s="1057" t="s">
        <v>469</v>
      </c>
      <c r="AQ123" s="1058"/>
      <c r="AR123" s="1058"/>
      <c r="AS123" s="1058"/>
      <c r="AT123" s="1059"/>
      <c r="AU123" s="1090"/>
      <c r="AV123" s="1091"/>
      <c r="AW123" s="1091"/>
      <c r="AX123" s="1091"/>
      <c r="AY123" s="1091"/>
      <c r="AZ123" s="278" t="s">
        <v>186</v>
      </c>
      <c r="BA123" s="278"/>
      <c r="BB123" s="278"/>
      <c r="BC123" s="278"/>
      <c r="BD123" s="278"/>
      <c r="BE123" s="278"/>
      <c r="BF123" s="278"/>
      <c r="BG123" s="278"/>
      <c r="BH123" s="278"/>
      <c r="BI123" s="278"/>
      <c r="BJ123" s="278"/>
      <c r="BK123" s="278"/>
      <c r="BL123" s="278"/>
      <c r="BM123" s="278"/>
      <c r="BN123" s="278"/>
      <c r="BO123" s="1070" t="s">
        <v>485</v>
      </c>
      <c r="BP123" s="1101"/>
      <c r="BQ123" s="1160">
        <v>5929066</v>
      </c>
      <c r="BR123" s="1161"/>
      <c r="BS123" s="1161"/>
      <c r="BT123" s="1161"/>
      <c r="BU123" s="1161"/>
      <c r="BV123" s="1161">
        <v>6144139</v>
      </c>
      <c r="BW123" s="1161"/>
      <c r="BX123" s="1161"/>
      <c r="BY123" s="1161"/>
      <c r="BZ123" s="1161"/>
      <c r="CA123" s="1161">
        <v>6292456</v>
      </c>
      <c r="CB123" s="1161"/>
      <c r="CC123" s="1161"/>
      <c r="CD123" s="1161"/>
      <c r="CE123" s="1161"/>
      <c r="CF123" s="1094"/>
      <c r="CG123" s="1095"/>
      <c r="CH123" s="1095"/>
      <c r="CI123" s="1095"/>
      <c r="CJ123" s="1096"/>
      <c r="CK123" s="1105"/>
      <c r="CL123" s="1106"/>
      <c r="CM123" s="1106"/>
      <c r="CN123" s="1106"/>
      <c r="CO123" s="1107"/>
      <c r="CP123" s="1115" t="s">
        <v>486</v>
      </c>
      <c r="CQ123" s="1116"/>
      <c r="CR123" s="1116"/>
      <c r="CS123" s="1116"/>
      <c r="CT123" s="1116"/>
      <c r="CU123" s="1116"/>
      <c r="CV123" s="1116"/>
      <c r="CW123" s="1116"/>
      <c r="CX123" s="1116"/>
      <c r="CY123" s="1116"/>
      <c r="CZ123" s="1116"/>
      <c r="DA123" s="1116"/>
      <c r="DB123" s="1116"/>
      <c r="DC123" s="1116"/>
      <c r="DD123" s="1116"/>
      <c r="DE123" s="1116"/>
      <c r="DF123" s="1117"/>
      <c r="DG123" s="1053" t="s">
        <v>469</v>
      </c>
      <c r="DH123" s="1054"/>
      <c r="DI123" s="1054"/>
      <c r="DJ123" s="1054"/>
      <c r="DK123" s="1055"/>
      <c r="DL123" s="1056" t="s">
        <v>465</v>
      </c>
      <c r="DM123" s="1054"/>
      <c r="DN123" s="1054"/>
      <c r="DO123" s="1054"/>
      <c r="DP123" s="1055"/>
      <c r="DQ123" s="1056" t="s">
        <v>444</v>
      </c>
      <c r="DR123" s="1054"/>
      <c r="DS123" s="1054"/>
      <c r="DT123" s="1054"/>
      <c r="DU123" s="1055"/>
      <c r="DV123" s="1057" t="s">
        <v>465</v>
      </c>
      <c r="DW123" s="1058"/>
      <c r="DX123" s="1058"/>
      <c r="DY123" s="1058"/>
      <c r="DZ123" s="1059"/>
    </row>
    <row r="124" spans="1:130" s="247" customFormat="1" ht="26.25" customHeight="1" thickBot="1" x14ac:dyDescent="0.2">
      <c r="A124" s="1154"/>
      <c r="B124" s="1041"/>
      <c r="C124" s="1011" t="s">
        <v>467</v>
      </c>
      <c r="D124" s="1012"/>
      <c r="E124" s="1012"/>
      <c r="F124" s="1012"/>
      <c r="G124" s="1012"/>
      <c r="H124" s="1012"/>
      <c r="I124" s="1012"/>
      <c r="J124" s="1012"/>
      <c r="K124" s="1012"/>
      <c r="L124" s="1012"/>
      <c r="M124" s="1012"/>
      <c r="N124" s="1012"/>
      <c r="O124" s="1012"/>
      <c r="P124" s="1012"/>
      <c r="Q124" s="1012"/>
      <c r="R124" s="1012"/>
      <c r="S124" s="1012"/>
      <c r="T124" s="1012"/>
      <c r="U124" s="1012"/>
      <c r="V124" s="1012"/>
      <c r="W124" s="1012"/>
      <c r="X124" s="1012"/>
      <c r="Y124" s="1012"/>
      <c r="Z124" s="1013"/>
      <c r="AA124" s="1053" t="s">
        <v>444</v>
      </c>
      <c r="AB124" s="1054"/>
      <c r="AC124" s="1054"/>
      <c r="AD124" s="1054"/>
      <c r="AE124" s="1055"/>
      <c r="AF124" s="1056" t="s">
        <v>465</v>
      </c>
      <c r="AG124" s="1054"/>
      <c r="AH124" s="1054"/>
      <c r="AI124" s="1054"/>
      <c r="AJ124" s="1055"/>
      <c r="AK124" s="1056" t="s">
        <v>407</v>
      </c>
      <c r="AL124" s="1054"/>
      <c r="AM124" s="1054"/>
      <c r="AN124" s="1054"/>
      <c r="AO124" s="1055"/>
      <c r="AP124" s="1057" t="s">
        <v>407</v>
      </c>
      <c r="AQ124" s="1058"/>
      <c r="AR124" s="1058"/>
      <c r="AS124" s="1058"/>
      <c r="AT124" s="1059"/>
      <c r="AU124" s="1156" t="s">
        <v>487</v>
      </c>
      <c r="AV124" s="1157"/>
      <c r="AW124" s="1157"/>
      <c r="AX124" s="1157"/>
      <c r="AY124" s="1157"/>
      <c r="AZ124" s="1157"/>
      <c r="BA124" s="1157"/>
      <c r="BB124" s="1157"/>
      <c r="BC124" s="1157"/>
      <c r="BD124" s="1157"/>
      <c r="BE124" s="1157"/>
      <c r="BF124" s="1157"/>
      <c r="BG124" s="1157"/>
      <c r="BH124" s="1157"/>
      <c r="BI124" s="1157"/>
      <c r="BJ124" s="1157"/>
      <c r="BK124" s="1157"/>
      <c r="BL124" s="1157"/>
      <c r="BM124" s="1157"/>
      <c r="BN124" s="1157"/>
      <c r="BO124" s="1157"/>
      <c r="BP124" s="1158"/>
      <c r="BQ124" s="1159" t="s">
        <v>407</v>
      </c>
      <c r="BR124" s="1123"/>
      <c r="BS124" s="1123"/>
      <c r="BT124" s="1123"/>
      <c r="BU124" s="1123"/>
      <c r="BV124" s="1123" t="s">
        <v>470</v>
      </c>
      <c r="BW124" s="1123"/>
      <c r="BX124" s="1123"/>
      <c r="BY124" s="1123"/>
      <c r="BZ124" s="1123"/>
      <c r="CA124" s="1123" t="s">
        <v>407</v>
      </c>
      <c r="CB124" s="1123"/>
      <c r="CC124" s="1123"/>
      <c r="CD124" s="1123"/>
      <c r="CE124" s="1123"/>
      <c r="CF124" s="1124"/>
      <c r="CG124" s="1125"/>
      <c r="CH124" s="1125"/>
      <c r="CI124" s="1125"/>
      <c r="CJ124" s="1126"/>
      <c r="CK124" s="1108"/>
      <c r="CL124" s="1108"/>
      <c r="CM124" s="1108"/>
      <c r="CN124" s="1108"/>
      <c r="CO124" s="1109"/>
      <c r="CP124" s="1115" t="s">
        <v>488</v>
      </c>
      <c r="CQ124" s="1116"/>
      <c r="CR124" s="1116"/>
      <c r="CS124" s="1116"/>
      <c r="CT124" s="1116"/>
      <c r="CU124" s="1116"/>
      <c r="CV124" s="1116"/>
      <c r="CW124" s="1116"/>
      <c r="CX124" s="1116"/>
      <c r="CY124" s="1116"/>
      <c r="CZ124" s="1116"/>
      <c r="DA124" s="1116"/>
      <c r="DB124" s="1116"/>
      <c r="DC124" s="1116"/>
      <c r="DD124" s="1116"/>
      <c r="DE124" s="1116"/>
      <c r="DF124" s="1117"/>
      <c r="DG124" s="1100" t="s">
        <v>465</v>
      </c>
      <c r="DH124" s="1079"/>
      <c r="DI124" s="1079"/>
      <c r="DJ124" s="1079"/>
      <c r="DK124" s="1080"/>
      <c r="DL124" s="1078" t="s">
        <v>473</v>
      </c>
      <c r="DM124" s="1079"/>
      <c r="DN124" s="1079"/>
      <c r="DO124" s="1079"/>
      <c r="DP124" s="1080"/>
      <c r="DQ124" s="1078" t="s">
        <v>465</v>
      </c>
      <c r="DR124" s="1079"/>
      <c r="DS124" s="1079"/>
      <c r="DT124" s="1079"/>
      <c r="DU124" s="1080"/>
      <c r="DV124" s="1081" t="s">
        <v>407</v>
      </c>
      <c r="DW124" s="1082"/>
      <c r="DX124" s="1082"/>
      <c r="DY124" s="1082"/>
      <c r="DZ124" s="1083"/>
    </row>
    <row r="125" spans="1:130" s="247" customFormat="1" ht="26.25" customHeight="1" x14ac:dyDescent="0.15">
      <c r="A125" s="1154"/>
      <c r="B125" s="1041"/>
      <c r="C125" s="1011" t="s">
        <v>472</v>
      </c>
      <c r="D125" s="1012"/>
      <c r="E125" s="1012"/>
      <c r="F125" s="1012"/>
      <c r="G125" s="1012"/>
      <c r="H125" s="1012"/>
      <c r="I125" s="1012"/>
      <c r="J125" s="1012"/>
      <c r="K125" s="1012"/>
      <c r="L125" s="1012"/>
      <c r="M125" s="1012"/>
      <c r="N125" s="1012"/>
      <c r="O125" s="1012"/>
      <c r="P125" s="1012"/>
      <c r="Q125" s="1012"/>
      <c r="R125" s="1012"/>
      <c r="S125" s="1012"/>
      <c r="T125" s="1012"/>
      <c r="U125" s="1012"/>
      <c r="V125" s="1012"/>
      <c r="W125" s="1012"/>
      <c r="X125" s="1012"/>
      <c r="Y125" s="1012"/>
      <c r="Z125" s="1013"/>
      <c r="AA125" s="1053" t="s">
        <v>473</v>
      </c>
      <c r="AB125" s="1054"/>
      <c r="AC125" s="1054"/>
      <c r="AD125" s="1054"/>
      <c r="AE125" s="1055"/>
      <c r="AF125" s="1056" t="s">
        <v>407</v>
      </c>
      <c r="AG125" s="1054"/>
      <c r="AH125" s="1054"/>
      <c r="AI125" s="1054"/>
      <c r="AJ125" s="1055"/>
      <c r="AK125" s="1056" t="s">
        <v>465</v>
      </c>
      <c r="AL125" s="1054"/>
      <c r="AM125" s="1054"/>
      <c r="AN125" s="1054"/>
      <c r="AO125" s="1055"/>
      <c r="AP125" s="1057" t="s">
        <v>470</v>
      </c>
      <c r="AQ125" s="1058"/>
      <c r="AR125" s="1058"/>
      <c r="AS125" s="1058"/>
      <c r="AT125" s="1059"/>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8" t="s">
        <v>489</v>
      </c>
      <c r="CL125" s="1103"/>
      <c r="CM125" s="1103"/>
      <c r="CN125" s="1103"/>
      <c r="CO125" s="1104"/>
      <c r="CP125" s="1035" t="s">
        <v>490</v>
      </c>
      <c r="CQ125" s="984"/>
      <c r="CR125" s="984"/>
      <c r="CS125" s="984"/>
      <c r="CT125" s="984"/>
      <c r="CU125" s="984"/>
      <c r="CV125" s="984"/>
      <c r="CW125" s="984"/>
      <c r="CX125" s="984"/>
      <c r="CY125" s="984"/>
      <c r="CZ125" s="984"/>
      <c r="DA125" s="984"/>
      <c r="DB125" s="984"/>
      <c r="DC125" s="984"/>
      <c r="DD125" s="984"/>
      <c r="DE125" s="984"/>
      <c r="DF125" s="985"/>
      <c r="DG125" s="1021" t="s">
        <v>473</v>
      </c>
      <c r="DH125" s="1022"/>
      <c r="DI125" s="1022"/>
      <c r="DJ125" s="1022"/>
      <c r="DK125" s="1022"/>
      <c r="DL125" s="1022" t="s">
        <v>469</v>
      </c>
      <c r="DM125" s="1022"/>
      <c r="DN125" s="1022"/>
      <c r="DO125" s="1022"/>
      <c r="DP125" s="1022"/>
      <c r="DQ125" s="1022" t="s">
        <v>465</v>
      </c>
      <c r="DR125" s="1022"/>
      <c r="DS125" s="1022"/>
      <c r="DT125" s="1022"/>
      <c r="DU125" s="1022"/>
      <c r="DV125" s="1023" t="s">
        <v>491</v>
      </c>
      <c r="DW125" s="1023"/>
      <c r="DX125" s="1023"/>
      <c r="DY125" s="1023"/>
      <c r="DZ125" s="1024"/>
    </row>
    <row r="126" spans="1:130" s="247" customFormat="1" ht="26.25" customHeight="1" thickBot="1" x14ac:dyDescent="0.2">
      <c r="A126" s="1154"/>
      <c r="B126" s="1041"/>
      <c r="C126" s="1011" t="s">
        <v>475</v>
      </c>
      <c r="D126" s="1012"/>
      <c r="E126" s="1012"/>
      <c r="F126" s="1012"/>
      <c r="G126" s="1012"/>
      <c r="H126" s="1012"/>
      <c r="I126" s="1012"/>
      <c r="J126" s="1012"/>
      <c r="K126" s="1012"/>
      <c r="L126" s="1012"/>
      <c r="M126" s="1012"/>
      <c r="N126" s="1012"/>
      <c r="O126" s="1012"/>
      <c r="P126" s="1012"/>
      <c r="Q126" s="1012"/>
      <c r="R126" s="1012"/>
      <c r="S126" s="1012"/>
      <c r="T126" s="1012"/>
      <c r="U126" s="1012"/>
      <c r="V126" s="1012"/>
      <c r="W126" s="1012"/>
      <c r="X126" s="1012"/>
      <c r="Y126" s="1012"/>
      <c r="Z126" s="1013"/>
      <c r="AA126" s="1053" t="s">
        <v>492</v>
      </c>
      <c r="AB126" s="1054"/>
      <c r="AC126" s="1054"/>
      <c r="AD126" s="1054"/>
      <c r="AE126" s="1055"/>
      <c r="AF126" s="1056" t="s">
        <v>465</v>
      </c>
      <c r="AG126" s="1054"/>
      <c r="AH126" s="1054"/>
      <c r="AI126" s="1054"/>
      <c r="AJ126" s="1055"/>
      <c r="AK126" s="1056" t="s">
        <v>469</v>
      </c>
      <c r="AL126" s="1054"/>
      <c r="AM126" s="1054"/>
      <c r="AN126" s="1054"/>
      <c r="AO126" s="1055"/>
      <c r="AP126" s="1057" t="s">
        <v>491</v>
      </c>
      <c r="AQ126" s="1058"/>
      <c r="AR126" s="1058"/>
      <c r="AS126" s="1058"/>
      <c r="AT126" s="1059"/>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9"/>
      <c r="CL126" s="1106"/>
      <c r="CM126" s="1106"/>
      <c r="CN126" s="1106"/>
      <c r="CO126" s="1107"/>
      <c r="CP126" s="1044" t="s">
        <v>493</v>
      </c>
      <c r="CQ126" s="1045"/>
      <c r="CR126" s="1045"/>
      <c r="CS126" s="1045"/>
      <c r="CT126" s="1045"/>
      <c r="CU126" s="1045"/>
      <c r="CV126" s="1045"/>
      <c r="CW126" s="1045"/>
      <c r="CX126" s="1045"/>
      <c r="CY126" s="1045"/>
      <c r="CZ126" s="1045"/>
      <c r="DA126" s="1045"/>
      <c r="DB126" s="1045"/>
      <c r="DC126" s="1045"/>
      <c r="DD126" s="1045"/>
      <c r="DE126" s="1045"/>
      <c r="DF126" s="1046"/>
      <c r="DG126" s="1014" t="s">
        <v>469</v>
      </c>
      <c r="DH126" s="1015"/>
      <c r="DI126" s="1015"/>
      <c r="DJ126" s="1015"/>
      <c r="DK126" s="1015"/>
      <c r="DL126" s="1015" t="s">
        <v>466</v>
      </c>
      <c r="DM126" s="1015"/>
      <c r="DN126" s="1015"/>
      <c r="DO126" s="1015"/>
      <c r="DP126" s="1015"/>
      <c r="DQ126" s="1015" t="s">
        <v>465</v>
      </c>
      <c r="DR126" s="1015"/>
      <c r="DS126" s="1015"/>
      <c r="DT126" s="1015"/>
      <c r="DU126" s="1015"/>
      <c r="DV126" s="1016" t="s">
        <v>492</v>
      </c>
      <c r="DW126" s="1016"/>
      <c r="DX126" s="1016"/>
      <c r="DY126" s="1016"/>
      <c r="DZ126" s="1017"/>
    </row>
    <row r="127" spans="1:130" s="247" customFormat="1" ht="26.25" customHeight="1" x14ac:dyDescent="0.15">
      <c r="A127" s="1155"/>
      <c r="B127" s="1043"/>
      <c r="C127" s="1097" t="s">
        <v>494</v>
      </c>
      <c r="D127" s="1098"/>
      <c r="E127" s="1098"/>
      <c r="F127" s="1098"/>
      <c r="G127" s="1098"/>
      <c r="H127" s="1098"/>
      <c r="I127" s="1098"/>
      <c r="J127" s="1098"/>
      <c r="K127" s="1098"/>
      <c r="L127" s="1098"/>
      <c r="M127" s="1098"/>
      <c r="N127" s="1098"/>
      <c r="O127" s="1098"/>
      <c r="P127" s="1098"/>
      <c r="Q127" s="1098"/>
      <c r="R127" s="1098"/>
      <c r="S127" s="1098"/>
      <c r="T127" s="1098"/>
      <c r="U127" s="1098"/>
      <c r="V127" s="1098"/>
      <c r="W127" s="1098"/>
      <c r="X127" s="1098"/>
      <c r="Y127" s="1098"/>
      <c r="Z127" s="1099"/>
      <c r="AA127" s="1053" t="s">
        <v>465</v>
      </c>
      <c r="AB127" s="1054"/>
      <c r="AC127" s="1054"/>
      <c r="AD127" s="1054"/>
      <c r="AE127" s="1055"/>
      <c r="AF127" s="1056" t="s">
        <v>465</v>
      </c>
      <c r="AG127" s="1054"/>
      <c r="AH127" s="1054"/>
      <c r="AI127" s="1054"/>
      <c r="AJ127" s="1055"/>
      <c r="AK127" s="1056" t="s">
        <v>473</v>
      </c>
      <c r="AL127" s="1054"/>
      <c r="AM127" s="1054"/>
      <c r="AN127" s="1054"/>
      <c r="AO127" s="1055"/>
      <c r="AP127" s="1057" t="s">
        <v>466</v>
      </c>
      <c r="AQ127" s="1058"/>
      <c r="AR127" s="1058"/>
      <c r="AS127" s="1058"/>
      <c r="AT127" s="1059"/>
      <c r="AU127" s="283"/>
      <c r="AV127" s="283"/>
      <c r="AW127" s="283"/>
      <c r="AX127" s="1127" t="s">
        <v>495</v>
      </c>
      <c r="AY127" s="1128"/>
      <c r="AZ127" s="1128"/>
      <c r="BA127" s="1128"/>
      <c r="BB127" s="1128"/>
      <c r="BC127" s="1128"/>
      <c r="BD127" s="1128"/>
      <c r="BE127" s="1129"/>
      <c r="BF127" s="1130" t="s">
        <v>496</v>
      </c>
      <c r="BG127" s="1128"/>
      <c r="BH127" s="1128"/>
      <c r="BI127" s="1128"/>
      <c r="BJ127" s="1128"/>
      <c r="BK127" s="1128"/>
      <c r="BL127" s="1129"/>
      <c r="BM127" s="1130" t="s">
        <v>497</v>
      </c>
      <c r="BN127" s="1128"/>
      <c r="BO127" s="1128"/>
      <c r="BP127" s="1128"/>
      <c r="BQ127" s="1128"/>
      <c r="BR127" s="1128"/>
      <c r="BS127" s="1129"/>
      <c r="BT127" s="1130" t="s">
        <v>498</v>
      </c>
      <c r="BU127" s="1128"/>
      <c r="BV127" s="1128"/>
      <c r="BW127" s="1128"/>
      <c r="BX127" s="1128"/>
      <c r="BY127" s="1128"/>
      <c r="BZ127" s="1152"/>
      <c r="CA127" s="283"/>
      <c r="CB127" s="283"/>
      <c r="CC127" s="283"/>
      <c r="CD127" s="284"/>
      <c r="CE127" s="284"/>
      <c r="CF127" s="284"/>
      <c r="CG127" s="281"/>
      <c r="CH127" s="281"/>
      <c r="CI127" s="281"/>
      <c r="CJ127" s="282"/>
      <c r="CK127" s="1119"/>
      <c r="CL127" s="1106"/>
      <c r="CM127" s="1106"/>
      <c r="CN127" s="1106"/>
      <c r="CO127" s="1107"/>
      <c r="CP127" s="1044" t="s">
        <v>499</v>
      </c>
      <c r="CQ127" s="1045"/>
      <c r="CR127" s="1045"/>
      <c r="CS127" s="1045"/>
      <c r="CT127" s="1045"/>
      <c r="CU127" s="1045"/>
      <c r="CV127" s="1045"/>
      <c r="CW127" s="1045"/>
      <c r="CX127" s="1045"/>
      <c r="CY127" s="1045"/>
      <c r="CZ127" s="1045"/>
      <c r="DA127" s="1045"/>
      <c r="DB127" s="1045"/>
      <c r="DC127" s="1045"/>
      <c r="DD127" s="1045"/>
      <c r="DE127" s="1045"/>
      <c r="DF127" s="1046"/>
      <c r="DG127" s="1014" t="s">
        <v>407</v>
      </c>
      <c r="DH127" s="1015"/>
      <c r="DI127" s="1015"/>
      <c r="DJ127" s="1015"/>
      <c r="DK127" s="1015"/>
      <c r="DL127" s="1015" t="s">
        <v>492</v>
      </c>
      <c r="DM127" s="1015"/>
      <c r="DN127" s="1015"/>
      <c r="DO127" s="1015"/>
      <c r="DP127" s="1015"/>
      <c r="DQ127" s="1015" t="s">
        <v>469</v>
      </c>
      <c r="DR127" s="1015"/>
      <c r="DS127" s="1015"/>
      <c r="DT127" s="1015"/>
      <c r="DU127" s="1015"/>
      <c r="DV127" s="1016" t="s">
        <v>491</v>
      </c>
      <c r="DW127" s="1016"/>
      <c r="DX127" s="1016"/>
      <c r="DY127" s="1016"/>
      <c r="DZ127" s="1017"/>
    </row>
    <row r="128" spans="1:130" s="247" customFormat="1" ht="26.25" customHeight="1" thickBot="1" x14ac:dyDescent="0.2">
      <c r="A128" s="1138" t="s">
        <v>500</v>
      </c>
      <c r="B128" s="1139"/>
      <c r="C128" s="1139"/>
      <c r="D128" s="1139"/>
      <c r="E128" s="1139"/>
      <c r="F128" s="1139"/>
      <c r="G128" s="1139"/>
      <c r="H128" s="1139"/>
      <c r="I128" s="1139"/>
      <c r="J128" s="1139"/>
      <c r="K128" s="1139"/>
      <c r="L128" s="1139"/>
      <c r="M128" s="1139"/>
      <c r="N128" s="1139"/>
      <c r="O128" s="1139"/>
      <c r="P128" s="1139"/>
      <c r="Q128" s="1139"/>
      <c r="R128" s="1139"/>
      <c r="S128" s="1139"/>
      <c r="T128" s="1139"/>
      <c r="U128" s="1139"/>
      <c r="V128" s="1139"/>
      <c r="W128" s="1140" t="s">
        <v>501</v>
      </c>
      <c r="X128" s="1140"/>
      <c r="Y128" s="1140"/>
      <c r="Z128" s="1141"/>
      <c r="AA128" s="1142">
        <v>2142</v>
      </c>
      <c r="AB128" s="1143"/>
      <c r="AC128" s="1143"/>
      <c r="AD128" s="1143"/>
      <c r="AE128" s="1144"/>
      <c r="AF128" s="1145">
        <v>2284</v>
      </c>
      <c r="AG128" s="1143"/>
      <c r="AH128" s="1143"/>
      <c r="AI128" s="1143"/>
      <c r="AJ128" s="1144"/>
      <c r="AK128" s="1145">
        <v>2216</v>
      </c>
      <c r="AL128" s="1143"/>
      <c r="AM128" s="1143"/>
      <c r="AN128" s="1143"/>
      <c r="AO128" s="1144"/>
      <c r="AP128" s="1146"/>
      <c r="AQ128" s="1147"/>
      <c r="AR128" s="1147"/>
      <c r="AS128" s="1147"/>
      <c r="AT128" s="1148"/>
      <c r="AU128" s="283"/>
      <c r="AV128" s="283"/>
      <c r="AW128" s="283"/>
      <c r="AX128" s="983" t="s">
        <v>502</v>
      </c>
      <c r="AY128" s="984"/>
      <c r="AZ128" s="984"/>
      <c r="BA128" s="984"/>
      <c r="BB128" s="984"/>
      <c r="BC128" s="984"/>
      <c r="BD128" s="984"/>
      <c r="BE128" s="985"/>
      <c r="BF128" s="1149" t="s">
        <v>469</v>
      </c>
      <c r="BG128" s="1150"/>
      <c r="BH128" s="1150"/>
      <c r="BI128" s="1150"/>
      <c r="BJ128" s="1150"/>
      <c r="BK128" s="1150"/>
      <c r="BL128" s="1151"/>
      <c r="BM128" s="1149">
        <v>15</v>
      </c>
      <c r="BN128" s="1150"/>
      <c r="BO128" s="1150"/>
      <c r="BP128" s="1150"/>
      <c r="BQ128" s="1150"/>
      <c r="BR128" s="1150"/>
      <c r="BS128" s="1151"/>
      <c r="BT128" s="1149">
        <v>20</v>
      </c>
      <c r="BU128" s="1150"/>
      <c r="BV128" s="1150"/>
      <c r="BW128" s="1150"/>
      <c r="BX128" s="1150"/>
      <c r="BY128" s="1150"/>
      <c r="BZ128" s="1174"/>
      <c r="CA128" s="284"/>
      <c r="CB128" s="284"/>
      <c r="CC128" s="284"/>
      <c r="CD128" s="284"/>
      <c r="CE128" s="284"/>
      <c r="CF128" s="284"/>
      <c r="CG128" s="281"/>
      <c r="CH128" s="281"/>
      <c r="CI128" s="281"/>
      <c r="CJ128" s="282"/>
      <c r="CK128" s="1120"/>
      <c r="CL128" s="1121"/>
      <c r="CM128" s="1121"/>
      <c r="CN128" s="1121"/>
      <c r="CO128" s="1122"/>
      <c r="CP128" s="1131" t="s">
        <v>503</v>
      </c>
      <c r="CQ128" s="1132"/>
      <c r="CR128" s="1132"/>
      <c r="CS128" s="1132"/>
      <c r="CT128" s="1132"/>
      <c r="CU128" s="1132"/>
      <c r="CV128" s="1132"/>
      <c r="CW128" s="1132"/>
      <c r="CX128" s="1132"/>
      <c r="CY128" s="1132"/>
      <c r="CZ128" s="1132"/>
      <c r="DA128" s="1132"/>
      <c r="DB128" s="1132"/>
      <c r="DC128" s="1132"/>
      <c r="DD128" s="1132"/>
      <c r="DE128" s="1132"/>
      <c r="DF128" s="1133"/>
      <c r="DG128" s="1134" t="s">
        <v>473</v>
      </c>
      <c r="DH128" s="1135"/>
      <c r="DI128" s="1135"/>
      <c r="DJ128" s="1135"/>
      <c r="DK128" s="1135"/>
      <c r="DL128" s="1135" t="s">
        <v>469</v>
      </c>
      <c r="DM128" s="1135"/>
      <c r="DN128" s="1135"/>
      <c r="DO128" s="1135"/>
      <c r="DP128" s="1135"/>
      <c r="DQ128" s="1135" t="s">
        <v>491</v>
      </c>
      <c r="DR128" s="1135"/>
      <c r="DS128" s="1135"/>
      <c r="DT128" s="1135"/>
      <c r="DU128" s="1135"/>
      <c r="DV128" s="1136" t="s">
        <v>491</v>
      </c>
      <c r="DW128" s="1136"/>
      <c r="DX128" s="1136"/>
      <c r="DY128" s="1136"/>
      <c r="DZ128" s="1137"/>
    </row>
    <row r="129" spans="1:131" s="247" customFormat="1" ht="26.25" customHeight="1" x14ac:dyDescent="0.15">
      <c r="A129" s="1025" t="s">
        <v>106</v>
      </c>
      <c r="B129" s="1026"/>
      <c r="C129" s="1026"/>
      <c r="D129" s="1026"/>
      <c r="E129" s="1026"/>
      <c r="F129" s="1026"/>
      <c r="G129" s="1026"/>
      <c r="H129" s="1026"/>
      <c r="I129" s="1026"/>
      <c r="J129" s="1026"/>
      <c r="K129" s="1026"/>
      <c r="L129" s="1026"/>
      <c r="M129" s="1026"/>
      <c r="N129" s="1026"/>
      <c r="O129" s="1026"/>
      <c r="P129" s="1026"/>
      <c r="Q129" s="1026"/>
      <c r="R129" s="1026"/>
      <c r="S129" s="1026"/>
      <c r="T129" s="1026"/>
      <c r="U129" s="1026"/>
      <c r="V129" s="1026"/>
      <c r="W129" s="1168" t="s">
        <v>504</v>
      </c>
      <c r="X129" s="1169"/>
      <c r="Y129" s="1169"/>
      <c r="Z129" s="1170"/>
      <c r="AA129" s="1053">
        <v>2137885</v>
      </c>
      <c r="AB129" s="1054"/>
      <c r="AC129" s="1054"/>
      <c r="AD129" s="1054"/>
      <c r="AE129" s="1055"/>
      <c r="AF129" s="1056">
        <v>2075698</v>
      </c>
      <c r="AG129" s="1054"/>
      <c r="AH129" s="1054"/>
      <c r="AI129" s="1054"/>
      <c r="AJ129" s="1055"/>
      <c r="AK129" s="1056">
        <v>2073077</v>
      </c>
      <c r="AL129" s="1054"/>
      <c r="AM129" s="1054"/>
      <c r="AN129" s="1054"/>
      <c r="AO129" s="1055"/>
      <c r="AP129" s="1171"/>
      <c r="AQ129" s="1172"/>
      <c r="AR129" s="1172"/>
      <c r="AS129" s="1172"/>
      <c r="AT129" s="1173"/>
      <c r="AU129" s="285"/>
      <c r="AV129" s="285"/>
      <c r="AW129" s="285"/>
      <c r="AX129" s="1162" t="s">
        <v>505</v>
      </c>
      <c r="AY129" s="1045"/>
      <c r="AZ129" s="1045"/>
      <c r="BA129" s="1045"/>
      <c r="BB129" s="1045"/>
      <c r="BC129" s="1045"/>
      <c r="BD129" s="1045"/>
      <c r="BE129" s="1046"/>
      <c r="BF129" s="1163" t="s">
        <v>473</v>
      </c>
      <c r="BG129" s="1164"/>
      <c r="BH129" s="1164"/>
      <c r="BI129" s="1164"/>
      <c r="BJ129" s="1164"/>
      <c r="BK129" s="1164"/>
      <c r="BL129" s="1165"/>
      <c r="BM129" s="1163">
        <v>20</v>
      </c>
      <c r="BN129" s="1164"/>
      <c r="BO129" s="1164"/>
      <c r="BP129" s="1164"/>
      <c r="BQ129" s="1164"/>
      <c r="BR129" s="1164"/>
      <c r="BS129" s="1165"/>
      <c r="BT129" s="1163">
        <v>30</v>
      </c>
      <c r="BU129" s="1166"/>
      <c r="BV129" s="1166"/>
      <c r="BW129" s="1166"/>
      <c r="BX129" s="1166"/>
      <c r="BY129" s="1166"/>
      <c r="BZ129" s="116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5" t="s">
        <v>506</v>
      </c>
      <c r="B130" s="1026"/>
      <c r="C130" s="1026"/>
      <c r="D130" s="1026"/>
      <c r="E130" s="1026"/>
      <c r="F130" s="1026"/>
      <c r="G130" s="1026"/>
      <c r="H130" s="1026"/>
      <c r="I130" s="1026"/>
      <c r="J130" s="1026"/>
      <c r="K130" s="1026"/>
      <c r="L130" s="1026"/>
      <c r="M130" s="1026"/>
      <c r="N130" s="1026"/>
      <c r="O130" s="1026"/>
      <c r="P130" s="1026"/>
      <c r="Q130" s="1026"/>
      <c r="R130" s="1026"/>
      <c r="S130" s="1026"/>
      <c r="T130" s="1026"/>
      <c r="U130" s="1026"/>
      <c r="V130" s="1026"/>
      <c r="W130" s="1168" t="s">
        <v>507</v>
      </c>
      <c r="X130" s="1169"/>
      <c r="Y130" s="1169"/>
      <c r="Z130" s="1170"/>
      <c r="AA130" s="1053">
        <v>317125</v>
      </c>
      <c r="AB130" s="1054"/>
      <c r="AC130" s="1054"/>
      <c r="AD130" s="1054"/>
      <c r="AE130" s="1055"/>
      <c r="AF130" s="1056">
        <v>294010</v>
      </c>
      <c r="AG130" s="1054"/>
      <c r="AH130" s="1054"/>
      <c r="AI130" s="1054"/>
      <c r="AJ130" s="1055"/>
      <c r="AK130" s="1056">
        <v>286170</v>
      </c>
      <c r="AL130" s="1054"/>
      <c r="AM130" s="1054"/>
      <c r="AN130" s="1054"/>
      <c r="AO130" s="1055"/>
      <c r="AP130" s="1171"/>
      <c r="AQ130" s="1172"/>
      <c r="AR130" s="1172"/>
      <c r="AS130" s="1172"/>
      <c r="AT130" s="1173"/>
      <c r="AU130" s="285"/>
      <c r="AV130" s="285"/>
      <c r="AW130" s="285"/>
      <c r="AX130" s="1162" t="s">
        <v>508</v>
      </c>
      <c r="AY130" s="1045"/>
      <c r="AZ130" s="1045"/>
      <c r="BA130" s="1045"/>
      <c r="BB130" s="1045"/>
      <c r="BC130" s="1045"/>
      <c r="BD130" s="1045"/>
      <c r="BE130" s="1046"/>
      <c r="BF130" s="1199">
        <v>7</v>
      </c>
      <c r="BG130" s="1200"/>
      <c r="BH130" s="1200"/>
      <c r="BI130" s="1200"/>
      <c r="BJ130" s="1200"/>
      <c r="BK130" s="1200"/>
      <c r="BL130" s="1201"/>
      <c r="BM130" s="1199">
        <v>25</v>
      </c>
      <c r="BN130" s="1200"/>
      <c r="BO130" s="1200"/>
      <c r="BP130" s="1200"/>
      <c r="BQ130" s="1200"/>
      <c r="BR130" s="1200"/>
      <c r="BS130" s="1201"/>
      <c r="BT130" s="1199">
        <v>35</v>
      </c>
      <c r="BU130" s="1202"/>
      <c r="BV130" s="1202"/>
      <c r="BW130" s="1202"/>
      <c r="BX130" s="1202"/>
      <c r="BY130" s="1202"/>
      <c r="BZ130" s="1203"/>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4"/>
      <c r="B131" s="1205"/>
      <c r="C131" s="1205"/>
      <c r="D131" s="1205"/>
      <c r="E131" s="1205"/>
      <c r="F131" s="1205"/>
      <c r="G131" s="1205"/>
      <c r="H131" s="1205"/>
      <c r="I131" s="1205"/>
      <c r="J131" s="1205"/>
      <c r="K131" s="1205"/>
      <c r="L131" s="1205"/>
      <c r="M131" s="1205"/>
      <c r="N131" s="1205"/>
      <c r="O131" s="1205"/>
      <c r="P131" s="1205"/>
      <c r="Q131" s="1205"/>
      <c r="R131" s="1205"/>
      <c r="S131" s="1205"/>
      <c r="T131" s="1205"/>
      <c r="U131" s="1205"/>
      <c r="V131" s="1205"/>
      <c r="W131" s="1206" t="s">
        <v>509</v>
      </c>
      <c r="X131" s="1207"/>
      <c r="Y131" s="1207"/>
      <c r="Z131" s="1208"/>
      <c r="AA131" s="1100">
        <v>1820760</v>
      </c>
      <c r="AB131" s="1079"/>
      <c r="AC131" s="1079"/>
      <c r="AD131" s="1079"/>
      <c r="AE131" s="1080"/>
      <c r="AF131" s="1078">
        <v>1781688</v>
      </c>
      <c r="AG131" s="1079"/>
      <c r="AH131" s="1079"/>
      <c r="AI131" s="1079"/>
      <c r="AJ131" s="1080"/>
      <c r="AK131" s="1078">
        <v>1786907</v>
      </c>
      <c r="AL131" s="1079"/>
      <c r="AM131" s="1079"/>
      <c r="AN131" s="1079"/>
      <c r="AO131" s="1080"/>
      <c r="AP131" s="1209"/>
      <c r="AQ131" s="1210"/>
      <c r="AR131" s="1210"/>
      <c r="AS131" s="1210"/>
      <c r="AT131" s="1211"/>
      <c r="AU131" s="285"/>
      <c r="AV131" s="285"/>
      <c r="AW131" s="285"/>
      <c r="AX131" s="1181" t="s">
        <v>510</v>
      </c>
      <c r="AY131" s="1132"/>
      <c r="AZ131" s="1132"/>
      <c r="BA131" s="1132"/>
      <c r="BB131" s="1132"/>
      <c r="BC131" s="1132"/>
      <c r="BD131" s="1132"/>
      <c r="BE131" s="1133"/>
      <c r="BF131" s="1182" t="s">
        <v>465</v>
      </c>
      <c r="BG131" s="1183"/>
      <c r="BH131" s="1183"/>
      <c r="BI131" s="1183"/>
      <c r="BJ131" s="1183"/>
      <c r="BK131" s="1183"/>
      <c r="BL131" s="1184"/>
      <c r="BM131" s="1182">
        <v>350</v>
      </c>
      <c r="BN131" s="1183"/>
      <c r="BO131" s="1183"/>
      <c r="BP131" s="1183"/>
      <c r="BQ131" s="1183"/>
      <c r="BR131" s="1183"/>
      <c r="BS131" s="1184"/>
      <c r="BT131" s="1185"/>
      <c r="BU131" s="1186"/>
      <c r="BV131" s="1186"/>
      <c r="BW131" s="1186"/>
      <c r="BX131" s="1186"/>
      <c r="BY131" s="1186"/>
      <c r="BZ131" s="118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8" t="s">
        <v>511</v>
      </c>
      <c r="B132" s="1189"/>
      <c r="C132" s="1189"/>
      <c r="D132" s="1189"/>
      <c r="E132" s="1189"/>
      <c r="F132" s="1189"/>
      <c r="G132" s="1189"/>
      <c r="H132" s="1189"/>
      <c r="I132" s="1189"/>
      <c r="J132" s="1189"/>
      <c r="K132" s="1189"/>
      <c r="L132" s="1189"/>
      <c r="M132" s="1189"/>
      <c r="N132" s="1189"/>
      <c r="O132" s="1189"/>
      <c r="P132" s="1189"/>
      <c r="Q132" s="1189"/>
      <c r="R132" s="1189"/>
      <c r="S132" s="1189"/>
      <c r="T132" s="1189"/>
      <c r="U132" s="1189"/>
      <c r="V132" s="1192" t="s">
        <v>512</v>
      </c>
      <c r="W132" s="1192"/>
      <c r="X132" s="1192"/>
      <c r="Y132" s="1192"/>
      <c r="Z132" s="1193"/>
      <c r="AA132" s="1194">
        <v>9.0448494040000007</v>
      </c>
      <c r="AB132" s="1195"/>
      <c r="AC132" s="1195"/>
      <c r="AD132" s="1195"/>
      <c r="AE132" s="1196"/>
      <c r="AF132" s="1197">
        <v>6.2319553140000004</v>
      </c>
      <c r="AG132" s="1195"/>
      <c r="AH132" s="1195"/>
      <c r="AI132" s="1195"/>
      <c r="AJ132" s="1196"/>
      <c r="AK132" s="1197">
        <v>5.9737300260000001</v>
      </c>
      <c r="AL132" s="1195"/>
      <c r="AM132" s="1195"/>
      <c r="AN132" s="1195"/>
      <c r="AO132" s="1196"/>
      <c r="AP132" s="1094"/>
      <c r="AQ132" s="1095"/>
      <c r="AR132" s="1095"/>
      <c r="AS132" s="1095"/>
      <c r="AT132" s="1198"/>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90"/>
      <c r="B133" s="1191"/>
      <c r="C133" s="1191"/>
      <c r="D133" s="1191"/>
      <c r="E133" s="1191"/>
      <c r="F133" s="1191"/>
      <c r="G133" s="1191"/>
      <c r="H133" s="1191"/>
      <c r="I133" s="1191"/>
      <c r="J133" s="1191"/>
      <c r="K133" s="1191"/>
      <c r="L133" s="1191"/>
      <c r="M133" s="1191"/>
      <c r="N133" s="1191"/>
      <c r="O133" s="1191"/>
      <c r="P133" s="1191"/>
      <c r="Q133" s="1191"/>
      <c r="R133" s="1191"/>
      <c r="S133" s="1191"/>
      <c r="T133" s="1191"/>
      <c r="U133" s="1191"/>
      <c r="V133" s="1175" t="s">
        <v>513</v>
      </c>
      <c r="W133" s="1175"/>
      <c r="X133" s="1175"/>
      <c r="Y133" s="1175"/>
      <c r="Z133" s="1176"/>
      <c r="AA133" s="1177">
        <v>11.6</v>
      </c>
      <c r="AB133" s="1178"/>
      <c r="AC133" s="1178"/>
      <c r="AD133" s="1178"/>
      <c r="AE133" s="1179"/>
      <c r="AF133" s="1177">
        <v>8.5</v>
      </c>
      <c r="AG133" s="1178"/>
      <c r="AH133" s="1178"/>
      <c r="AI133" s="1178"/>
      <c r="AJ133" s="1179"/>
      <c r="AK133" s="1177">
        <v>7</v>
      </c>
      <c r="AL133" s="1178"/>
      <c r="AM133" s="1178"/>
      <c r="AN133" s="1178"/>
      <c r="AO133" s="1179"/>
      <c r="AP133" s="1124"/>
      <c r="AQ133" s="1125"/>
      <c r="AR133" s="1125"/>
      <c r="AS133" s="1125"/>
      <c r="AT133" s="118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fgpLSnJcqb+w+rk0iq8AFnAjKxqd3KHUlQ6N5N8UVvsrZ0O9KzZs4xAifhcmaoAV+J89TJL1MxlKUPu2Ekk5oA==" saltValue="kqVDrDKI3lSbSIz8ca5ze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37" zoomScale="85" zoomScaleNormal="8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0KarRsfKQIU33vSUda17cr/GJizwluOPghimWj7ei0RTyQXk4IVJ+j6PzMlsrhxS+l+0s2ynBXXqhsOm26wBw==" saltValue="NW1q/RGRsSYkRSDiWXReD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5" t="s">
        <v>517</v>
      </c>
      <c r="AP7" s="304"/>
      <c r="AQ7" s="305" t="s">
        <v>518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6"/>
      <c r="AP8" s="310" t="s">
        <v>519</v>
      </c>
      <c r="AQ8" s="311" t="s">
        <v>520</v>
      </c>
      <c r="AR8" s="312" t="s">
        <v>521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7" t="s">
        <v>522</v>
      </c>
      <c r="AL9" s="1218"/>
      <c r="AM9" s="1218"/>
      <c r="AN9" s="1219"/>
      <c r="AO9" s="313">
        <v>598044</v>
      </c>
      <c r="AP9" s="313">
        <v>195823</v>
      </c>
      <c r="AQ9" s="314">
        <v>198046</v>
      </c>
      <c r="AR9" s="315">
        <v>-1.1000000000000001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7" t="s">
        <v>523</v>
      </c>
      <c r="AL10" s="1218"/>
      <c r="AM10" s="1218"/>
      <c r="AN10" s="1219"/>
      <c r="AO10" s="316">
        <v>22879</v>
      </c>
      <c r="AP10" s="316">
        <v>7491</v>
      </c>
      <c r="AQ10" s="317">
        <v>23470</v>
      </c>
      <c r="AR10" s="318">
        <v>-68.099999999999994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7" t="s">
        <v>524</v>
      </c>
      <c r="AL11" s="1218"/>
      <c r="AM11" s="1218"/>
      <c r="AN11" s="1219"/>
      <c r="AO11" s="316">
        <v>63564</v>
      </c>
      <c r="AP11" s="316">
        <v>20813</v>
      </c>
      <c r="AQ11" s="317">
        <v>31217</v>
      </c>
      <c r="AR11" s="318">
        <v>-33.299999999999997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7" t="s">
        <v>525</v>
      </c>
      <c r="AL12" s="1218"/>
      <c r="AM12" s="1218"/>
      <c r="AN12" s="1219"/>
      <c r="AO12" s="316">
        <v>176039</v>
      </c>
      <c r="AP12" s="316">
        <v>57642</v>
      </c>
      <c r="AQ12" s="317">
        <v>3147</v>
      </c>
      <c r="AR12" s="318">
        <v>1731.6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7" t="s">
        <v>526</v>
      </c>
      <c r="AL13" s="1218"/>
      <c r="AM13" s="1218"/>
      <c r="AN13" s="1219"/>
      <c r="AO13" s="316" t="s">
        <v>527</v>
      </c>
      <c r="AP13" s="316" t="s">
        <v>527</v>
      </c>
      <c r="AQ13" s="317" t="s">
        <v>527</v>
      </c>
      <c r="AR13" s="318" t="s">
        <v>527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7" t="s">
        <v>528</v>
      </c>
      <c r="AL14" s="1218"/>
      <c r="AM14" s="1218"/>
      <c r="AN14" s="1219"/>
      <c r="AO14" s="316">
        <v>28027</v>
      </c>
      <c r="AP14" s="316">
        <v>9177</v>
      </c>
      <c r="AQ14" s="317">
        <v>10757</v>
      </c>
      <c r="AR14" s="318">
        <v>-14.7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7" t="s">
        <v>529</v>
      </c>
      <c r="AL15" s="1218"/>
      <c r="AM15" s="1218"/>
      <c r="AN15" s="1219"/>
      <c r="AO15" s="316" t="s">
        <v>527</v>
      </c>
      <c r="AP15" s="316" t="s">
        <v>527</v>
      </c>
      <c r="AQ15" s="317">
        <v>4810</v>
      </c>
      <c r="AR15" s="318" t="s">
        <v>527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0" t="s">
        <v>530</v>
      </c>
      <c r="AL16" s="1221"/>
      <c r="AM16" s="1221"/>
      <c r="AN16" s="1222"/>
      <c r="AO16" s="316">
        <v>-52977</v>
      </c>
      <c r="AP16" s="316">
        <v>-17347</v>
      </c>
      <c r="AQ16" s="317">
        <v>-18847</v>
      </c>
      <c r="AR16" s="318">
        <v>-8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0" t="s">
        <v>186</v>
      </c>
      <c r="AL17" s="1221"/>
      <c r="AM17" s="1221"/>
      <c r="AN17" s="1222"/>
      <c r="AO17" s="316">
        <v>835576</v>
      </c>
      <c r="AP17" s="316">
        <v>273601</v>
      </c>
      <c r="AQ17" s="317">
        <v>252599</v>
      </c>
      <c r="AR17" s="318">
        <v>8.3000000000000007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532</v>
      </c>
      <c r="AP20" s="324" t="s">
        <v>533</v>
      </c>
      <c r="AQ20" s="325" t="s">
        <v>534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2" t="s">
        <v>535</v>
      </c>
      <c r="AL21" s="1213"/>
      <c r="AM21" s="1213"/>
      <c r="AN21" s="1214"/>
      <c r="AO21" s="328">
        <v>19.97</v>
      </c>
      <c r="AP21" s="329">
        <v>22.36</v>
      </c>
      <c r="AQ21" s="330">
        <v>-2.39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2" t="s">
        <v>536</v>
      </c>
      <c r="AL22" s="1213"/>
      <c r="AM22" s="1213"/>
      <c r="AN22" s="1214"/>
      <c r="AO22" s="333">
        <v>93.3</v>
      </c>
      <c r="AP22" s="334">
        <v>95.6</v>
      </c>
      <c r="AQ22" s="335">
        <v>-2.2999999999999998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5" t="s">
        <v>517</v>
      </c>
      <c r="AP30" s="304"/>
      <c r="AQ30" s="305" t="s">
        <v>518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6"/>
      <c r="AP31" s="310" t="s">
        <v>519</v>
      </c>
      <c r="AQ31" s="311" t="s">
        <v>520</v>
      </c>
      <c r="AR31" s="312" t="s">
        <v>521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8" t="s">
        <v>540</v>
      </c>
      <c r="AL32" s="1229"/>
      <c r="AM32" s="1229"/>
      <c r="AN32" s="1230"/>
      <c r="AO32" s="343">
        <v>171801</v>
      </c>
      <c r="AP32" s="343">
        <v>56254</v>
      </c>
      <c r="AQ32" s="344">
        <v>139617</v>
      </c>
      <c r="AR32" s="345">
        <v>-59.7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8" t="s">
        <v>541</v>
      </c>
      <c r="AL33" s="1229"/>
      <c r="AM33" s="1229"/>
      <c r="AN33" s="1230"/>
      <c r="AO33" s="343" t="s">
        <v>527</v>
      </c>
      <c r="AP33" s="343" t="s">
        <v>527</v>
      </c>
      <c r="AQ33" s="344" t="s">
        <v>527</v>
      </c>
      <c r="AR33" s="345" t="s">
        <v>527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8" t="s">
        <v>542</v>
      </c>
      <c r="AL34" s="1229"/>
      <c r="AM34" s="1229"/>
      <c r="AN34" s="1230"/>
      <c r="AO34" s="343" t="s">
        <v>527</v>
      </c>
      <c r="AP34" s="343" t="s">
        <v>527</v>
      </c>
      <c r="AQ34" s="344">
        <v>5</v>
      </c>
      <c r="AR34" s="345" t="s">
        <v>527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8" t="s">
        <v>543</v>
      </c>
      <c r="AL35" s="1229"/>
      <c r="AM35" s="1229"/>
      <c r="AN35" s="1230"/>
      <c r="AO35" s="343">
        <v>94651</v>
      </c>
      <c r="AP35" s="343">
        <v>30992</v>
      </c>
      <c r="AQ35" s="344">
        <v>32699</v>
      </c>
      <c r="AR35" s="345">
        <v>-5.2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8" t="s">
        <v>544</v>
      </c>
      <c r="AL36" s="1229"/>
      <c r="AM36" s="1229"/>
      <c r="AN36" s="1230"/>
      <c r="AO36" s="343">
        <v>128679</v>
      </c>
      <c r="AP36" s="343">
        <v>42135</v>
      </c>
      <c r="AQ36" s="344">
        <v>4068</v>
      </c>
      <c r="AR36" s="345">
        <v>935.8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8" t="s">
        <v>545</v>
      </c>
      <c r="AL37" s="1229"/>
      <c r="AM37" s="1229"/>
      <c r="AN37" s="1230"/>
      <c r="AO37" s="343" t="s">
        <v>527</v>
      </c>
      <c r="AP37" s="343" t="s">
        <v>527</v>
      </c>
      <c r="AQ37" s="344">
        <v>1263</v>
      </c>
      <c r="AR37" s="345" t="s">
        <v>527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1" t="s">
        <v>546</v>
      </c>
      <c r="AL38" s="1232"/>
      <c r="AM38" s="1232"/>
      <c r="AN38" s="1233"/>
      <c r="AO38" s="346" t="s">
        <v>527</v>
      </c>
      <c r="AP38" s="346" t="s">
        <v>527</v>
      </c>
      <c r="AQ38" s="347">
        <v>23</v>
      </c>
      <c r="AR38" s="335" t="s">
        <v>527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1" t="s">
        <v>547</v>
      </c>
      <c r="AL39" s="1232"/>
      <c r="AM39" s="1232"/>
      <c r="AN39" s="1233"/>
      <c r="AO39" s="343">
        <v>-2216</v>
      </c>
      <c r="AP39" s="343">
        <v>-726</v>
      </c>
      <c r="AQ39" s="344">
        <v>-8148</v>
      </c>
      <c r="AR39" s="345">
        <v>-91.1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8" t="s">
        <v>548</v>
      </c>
      <c r="AL40" s="1229"/>
      <c r="AM40" s="1229"/>
      <c r="AN40" s="1230"/>
      <c r="AO40" s="343">
        <v>-286170</v>
      </c>
      <c r="AP40" s="343">
        <v>-93703</v>
      </c>
      <c r="AQ40" s="344">
        <v>-124721</v>
      </c>
      <c r="AR40" s="345">
        <v>-24.9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4" t="s">
        <v>297</v>
      </c>
      <c r="AL41" s="1235"/>
      <c r="AM41" s="1235"/>
      <c r="AN41" s="1236"/>
      <c r="AO41" s="343">
        <v>106745</v>
      </c>
      <c r="AP41" s="343">
        <v>34953</v>
      </c>
      <c r="AQ41" s="344">
        <v>44807</v>
      </c>
      <c r="AR41" s="345">
        <v>-22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3" t="s">
        <v>517</v>
      </c>
      <c r="AN49" s="1225" t="s">
        <v>552</v>
      </c>
      <c r="AO49" s="1226"/>
      <c r="AP49" s="1226"/>
      <c r="AQ49" s="1226"/>
      <c r="AR49" s="122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4"/>
      <c r="AN50" s="359" t="s">
        <v>553</v>
      </c>
      <c r="AO50" s="360" t="s">
        <v>554</v>
      </c>
      <c r="AP50" s="361" t="s">
        <v>555</v>
      </c>
      <c r="AQ50" s="362" t="s">
        <v>556</v>
      </c>
      <c r="AR50" s="363" t="s">
        <v>557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558</v>
      </c>
      <c r="AL51" s="356"/>
      <c r="AM51" s="364">
        <v>189327</v>
      </c>
      <c r="AN51" s="365">
        <v>55456</v>
      </c>
      <c r="AO51" s="366">
        <v>82.1</v>
      </c>
      <c r="AP51" s="367">
        <v>245039</v>
      </c>
      <c r="AQ51" s="368">
        <v>-15.1</v>
      </c>
      <c r="AR51" s="369">
        <v>97.2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559</v>
      </c>
      <c r="AM52" s="372">
        <v>182479</v>
      </c>
      <c r="AN52" s="373">
        <v>53450</v>
      </c>
      <c r="AO52" s="374">
        <v>112.1</v>
      </c>
      <c r="AP52" s="375">
        <v>108922</v>
      </c>
      <c r="AQ52" s="376">
        <v>-23</v>
      </c>
      <c r="AR52" s="377">
        <v>135.1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560</v>
      </c>
      <c r="AL53" s="356"/>
      <c r="AM53" s="364">
        <v>269481</v>
      </c>
      <c r="AN53" s="365">
        <v>80490</v>
      </c>
      <c r="AO53" s="366">
        <v>45.1</v>
      </c>
      <c r="AP53" s="367">
        <v>291945</v>
      </c>
      <c r="AQ53" s="368">
        <v>19.100000000000001</v>
      </c>
      <c r="AR53" s="369">
        <v>26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559</v>
      </c>
      <c r="AM54" s="372">
        <v>228956</v>
      </c>
      <c r="AN54" s="373">
        <v>68386</v>
      </c>
      <c r="AO54" s="374">
        <v>27.9</v>
      </c>
      <c r="AP54" s="375">
        <v>127651</v>
      </c>
      <c r="AQ54" s="376">
        <v>17.2</v>
      </c>
      <c r="AR54" s="377">
        <v>10.7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561</v>
      </c>
      <c r="AL55" s="356"/>
      <c r="AM55" s="364">
        <v>633719</v>
      </c>
      <c r="AN55" s="365">
        <v>194811</v>
      </c>
      <c r="AO55" s="366">
        <v>142</v>
      </c>
      <c r="AP55" s="367">
        <v>291173</v>
      </c>
      <c r="AQ55" s="368">
        <v>-0.3</v>
      </c>
      <c r="AR55" s="369">
        <v>142.30000000000001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559</v>
      </c>
      <c r="AM56" s="372">
        <v>421224</v>
      </c>
      <c r="AN56" s="373">
        <v>129488</v>
      </c>
      <c r="AO56" s="374">
        <v>89.3</v>
      </c>
      <c r="AP56" s="375">
        <v>119071</v>
      </c>
      <c r="AQ56" s="376">
        <v>-6.7</v>
      </c>
      <c r="AR56" s="377">
        <v>96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562</v>
      </c>
      <c r="AL57" s="356"/>
      <c r="AM57" s="364">
        <v>443953</v>
      </c>
      <c r="AN57" s="365">
        <v>140670</v>
      </c>
      <c r="AO57" s="366">
        <v>-27.8</v>
      </c>
      <c r="AP57" s="367">
        <v>271581</v>
      </c>
      <c r="AQ57" s="368">
        <v>-6.7</v>
      </c>
      <c r="AR57" s="369">
        <v>-21.1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559</v>
      </c>
      <c r="AM58" s="372">
        <v>407758</v>
      </c>
      <c r="AN58" s="373">
        <v>129201</v>
      </c>
      <c r="AO58" s="374">
        <v>-0.2</v>
      </c>
      <c r="AP58" s="375">
        <v>117844</v>
      </c>
      <c r="AQ58" s="376">
        <v>-1</v>
      </c>
      <c r="AR58" s="377">
        <v>0.8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563</v>
      </c>
      <c r="AL59" s="356"/>
      <c r="AM59" s="364">
        <v>301644</v>
      </c>
      <c r="AN59" s="365">
        <v>98770</v>
      </c>
      <c r="AO59" s="366">
        <v>-29.8</v>
      </c>
      <c r="AP59" s="367">
        <v>268375</v>
      </c>
      <c r="AQ59" s="368">
        <v>-1.2</v>
      </c>
      <c r="AR59" s="369">
        <v>-28.6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559</v>
      </c>
      <c r="AM60" s="372">
        <v>288238</v>
      </c>
      <c r="AN60" s="373">
        <v>94380</v>
      </c>
      <c r="AO60" s="374">
        <v>-27</v>
      </c>
      <c r="AP60" s="375">
        <v>119602</v>
      </c>
      <c r="AQ60" s="376">
        <v>1.5</v>
      </c>
      <c r="AR60" s="377">
        <v>-28.5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564</v>
      </c>
      <c r="AL61" s="378"/>
      <c r="AM61" s="379">
        <v>367625</v>
      </c>
      <c r="AN61" s="380">
        <v>114039</v>
      </c>
      <c r="AO61" s="381">
        <v>42.3</v>
      </c>
      <c r="AP61" s="382">
        <v>273623</v>
      </c>
      <c r="AQ61" s="383">
        <v>-0.8</v>
      </c>
      <c r="AR61" s="369">
        <v>43.1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559</v>
      </c>
      <c r="AM62" s="372">
        <v>305731</v>
      </c>
      <c r="AN62" s="373">
        <v>94981</v>
      </c>
      <c r="AO62" s="374">
        <v>40.4</v>
      </c>
      <c r="AP62" s="375">
        <v>118618</v>
      </c>
      <c r="AQ62" s="376">
        <v>-2.4</v>
      </c>
      <c r="AR62" s="377">
        <v>42.8</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CgyiBwlZmaxfWp88r5s8cwSIQhgodeQg6ckB0k+TdX/kN502Q1hzAA+bp+aaoaAPIf3q2IrKqoPa7aUbx+kHeQ==" saltValue="kkE9Mc8BzyYDRdGZsnNzn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5"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566</v>
      </c>
    </row>
    <row r="121" spans="125:125" ht="13.5" hidden="1" customHeight="1" x14ac:dyDescent="0.15">
      <c r="DU121" s="291"/>
    </row>
  </sheetData>
  <sheetProtection algorithmName="SHA-512" hashValue="WYoteYNNhr5HIesAVML8BKWgcFtqRRtqrfWaILn7LIZ2r9IZgAvkOQRpDfcFbzoJAc3HsyYUqpaNGznZFmxrDQ==" saltValue="s31lw4RfoM9KEZ+QzX6Ot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9"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567</v>
      </c>
    </row>
  </sheetData>
  <sheetProtection algorithmName="SHA-512" hashValue="XADkOZFvgCNlFK0OwiXPHO0CyZU1RDMUxoW5nSppgcKinKI3zix1CxhW2iGMteCEFCRXupnA7fy1j6KzHHicVA==" saltValue="OyXthPjfkE9fx3IbLYx+o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14"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237" t="s">
        <v>3</v>
      </c>
      <c r="D47" s="1237"/>
      <c r="E47" s="1238"/>
      <c r="F47" s="11">
        <v>68.38</v>
      </c>
      <c r="G47" s="12">
        <v>74.83</v>
      </c>
      <c r="H47" s="12">
        <v>73.510000000000005</v>
      </c>
      <c r="I47" s="12">
        <v>75.44</v>
      </c>
      <c r="J47" s="13">
        <v>75.540000000000006</v>
      </c>
    </row>
    <row r="48" spans="2:10" ht="57.75" customHeight="1" x14ac:dyDescent="0.15">
      <c r="B48" s="14"/>
      <c r="C48" s="1239" t="s">
        <v>4</v>
      </c>
      <c r="D48" s="1239"/>
      <c r="E48" s="1240"/>
      <c r="F48" s="15">
        <v>6.76</v>
      </c>
      <c r="G48" s="16">
        <v>10.41</v>
      </c>
      <c r="H48" s="16">
        <v>12.11</v>
      </c>
      <c r="I48" s="16">
        <v>11.14</v>
      </c>
      <c r="J48" s="17">
        <v>13.59</v>
      </c>
    </row>
    <row r="49" spans="2:10" ht="57.75" customHeight="1" thickBot="1" x14ac:dyDescent="0.2">
      <c r="B49" s="18"/>
      <c r="C49" s="1241" t="s">
        <v>5</v>
      </c>
      <c r="D49" s="1241"/>
      <c r="E49" s="1242"/>
      <c r="F49" s="19">
        <v>8.19</v>
      </c>
      <c r="G49" s="20">
        <v>8.15</v>
      </c>
      <c r="H49" s="20" t="s">
        <v>573</v>
      </c>
      <c r="I49" s="20" t="s">
        <v>574</v>
      </c>
      <c r="J49" s="21">
        <v>2.4500000000000002</v>
      </c>
    </row>
    <row r="50" spans="2:10" ht="13.5" customHeight="1" x14ac:dyDescent="0.15"/>
  </sheetData>
  <sheetProtection algorithmName="SHA-512" hashValue="QmF3ddMPU1+YkXf1MYp1hN0ei37dKVcwXlbyaU/2cqXG5yor2pIxsPeCWT0qbd5FsCwPVdM8gZbVXdzguJREmA==" saltValue="4xQAwLf/THM6VuAkimgfa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財政比較分析表</vt:lpstr>
      <vt:lpstr>各会計、関係団体の財政状況及び健全化判断比率</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2021-09-24T05:06:47Z</cp:lastPrinted>
  <dcterms:modified xsi:type="dcterms:W3CDTF">2021-09-24T05:07:40Z</dcterms:modified>
</cp:coreProperties>
</file>