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<sst xmlns="http://schemas.openxmlformats.org/spreadsheetml/2006/main" count="43" uniqueCount="34">
  <si>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第１表　産 業 （ 大 分 類 ） 別 民 営 事 業 所 数</t>
  </si>
  <si>
    <t xml:space="preserve">     （単位：事業所，％）</t>
  </si>
  <si>
    <t>産業分類</t>
  </si>
  <si>
    <t>実　　　　数</t>
  </si>
  <si>
    <t>構　成　比</t>
  </si>
  <si>
    <t>増　加　数</t>
  </si>
  <si>
    <t>増加率（年率）</t>
  </si>
  <si>
    <t>平成16年</t>
  </si>
  <si>
    <t>平成13年</t>
  </si>
  <si>
    <t>平成11年</t>
  </si>
  <si>
    <t>平成13～</t>
  </si>
  <si>
    <t>平成11～</t>
  </si>
  <si>
    <t>総    数</t>
  </si>
  <si>
    <t>第１次産業</t>
  </si>
  <si>
    <t>農    業</t>
  </si>
  <si>
    <t>林    業</t>
  </si>
  <si>
    <t>漁    業</t>
  </si>
  <si>
    <t>第２次産業</t>
  </si>
  <si>
    <t>鉱    業</t>
  </si>
  <si>
    <t>建 設 業</t>
  </si>
  <si>
    <t>製 造 業</t>
  </si>
  <si>
    <t>第３次産業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</si>
  <si>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</si>
  <si>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</si>
  <si>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</si>
  <si>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</si>
  <si>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</si>
  <si>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</si>
  <si>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</si>
  <si>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</si>
  <si>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</si>
  <si>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複合サービス業</t>
  </si>
  <si>
    <t>サービス業（他に分類されないもの）</t>
  </si>
  <si>
    <t>注）構成比については、小数点以下第２位を四捨五入しているため、総数と内訳が一致しない場合がある。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</si>
</sst>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7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8" fontId="6" fillId="0" borderId="7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8" fontId="6" fillId="0" borderId="14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22">
      <selection activeCell="B27" sqref="B27"/>
    </sheetView>
  </sheetViews>
  <sheetFormatPr defaultColWidth="9.00390625" defaultRowHeight="12.75"/>
  <cols>
    <col min="1" max="1" width="2.75390625" style="2" customWidth="1"/>
    <col min="2" max="2" width="18.75390625" style="2" customWidth="1"/>
    <col min="3" max="5" width="8.75390625" style="2" customWidth="1"/>
    <col min="6" max="8" width="7.75390625" style="2" customWidth="1"/>
    <col min="9" max="10" width="9.75390625" style="2" customWidth="1"/>
    <col min="11" max="12" width="7.75390625" style="2" customWidth="1"/>
    <col min="13" max="16384" width="9.125" style="2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0:12" ht="12">
      <c r="J2" s="3" t="s">
        <v>1</v>
      </c>
      <c r="K2" s="3"/>
      <c r="L2" s="3"/>
    </row>
    <row r="3" spans="1:12" ht="13.5" customHeight="1">
      <c r="A3" s="4" t="s">
        <v>2</v>
      </c>
      <c r="B3" s="5"/>
      <c r="C3" s="6" t="s">
        <v>3</v>
      </c>
      <c r="D3" s="7"/>
      <c r="E3" s="8"/>
      <c r="F3" s="6" t="s">
        <v>4</v>
      </c>
      <c r="G3" s="7"/>
      <c r="H3" s="8"/>
      <c r="I3" s="6" t="s">
        <v>5</v>
      </c>
      <c r="J3" s="8"/>
      <c r="K3" s="6" t="s">
        <v>6</v>
      </c>
      <c r="L3" s="8"/>
    </row>
    <row r="4" spans="1:12" ht="13.5" customHeight="1">
      <c r="A4" s="9"/>
      <c r="B4" s="10"/>
      <c r="C4" s="11" t="s">
        <v>7</v>
      </c>
      <c r="D4" s="11" t="s">
        <v>8</v>
      </c>
      <c r="E4" s="11" t="s">
        <v>9</v>
      </c>
      <c r="F4" s="11" t="s">
        <v>7</v>
      </c>
      <c r="G4" s="11" t="s">
        <v>8</v>
      </c>
      <c r="H4" s="11" t="s">
        <v>9</v>
      </c>
      <c r="I4" s="12" t="s">
        <v>10</v>
      </c>
      <c r="J4" s="12" t="s">
        <v>11</v>
      </c>
      <c r="K4" s="12" t="s">
        <v>10</v>
      </c>
      <c r="L4" s="12" t="s">
        <v>11</v>
      </c>
    </row>
    <row r="5" spans="1:12" ht="13.5" customHeight="1">
      <c r="A5" s="9"/>
      <c r="B5" s="10"/>
      <c r="C5" s="11"/>
      <c r="D5" s="11"/>
      <c r="E5" s="11"/>
      <c r="F5" s="11"/>
      <c r="G5" s="11"/>
      <c r="H5" s="11"/>
      <c r="I5" s="13" t="s">
        <v>7</v>
      </c>
      <c r="J5" s="13" t="s">
        <v>8</v>
      </c>
      <c r="K5" s="13" t="s">
        <v>7</v>
      </c>
      <c r="L5" s="13" t="s">
        <v>8</v>
      </c>
    </row>
    <row r="6" spans="1:12" ht="30" customHeight="1">
      <c r="A6" s="14" t="s">
        <v>12</v>
      </c>
      <c r="B6" s="15"/>
      <c r="C6" s="16">
        <f>C7+C11+C15</f>
        <v>28105</v>
      </c>
      <c r="D6" s="17">
        <f>D7+D11+D15</f>
        <v>30026</v>
      </c>
      <c r="E6" s="17">
        <f>E7+E11+E15</f>
        <v>30307</v>
      </c>
      <c r="F6" s="18">
        <v>100</v>
      </c>
      <c r="G6" s="19">
        <v>100</v>
      </c>
      <c r="H6" s="20">
        <v>100</v>
      </c>
      <c r="I6" s="17">
        <f aca="true" t="shared" si="0" ref="I6:I26">C6-D6</f>
        <v>-1921</v>
      </c>
      <c r="J6" s="21">
        <f aca="true" t="shared" si="1" ref="J6:J26">D6-E6</f>
        <v>-281</v>
      </c>
      <c r="K6" s="22">
        <f aca="true" t="shared" si="2" ref="K6:K26">ROUND(I6/D6*100/32*12,1)</f>
        <v>-2.4</v>
      </c>
      <c r="L6" s="23">
        <f aca="true" t="shared" si="3" ref="L6:L26">ROUND(J6/E6*100/27*12,1)</f>
        <v>-0.4</v>
      </c>
    </row>
    <row r="7" spans="1:12" ht="30" customHeight="1">
      <c r="A7" s="24" t="s">
        <v>13</v>
      </c>
      <c r="B7" s="25"/>
      <c r="C7" s="26">
        <f>SUM(C8:C10)</f>
        <v>191</v>
      </c>
      <c r="D7" s="27">
        <f>SUM(D8:D10)</f>
        <v>219</v>
      </c>
      <c r="E7" s="27">
        <f>SUM(E8:E10)</f>
        <v>200</v>
      </c>
      <c r="F7" s="28">
        <f aca="true" t="shared" si="4" ref="F7:F26">ROUND(C7/$C$6*100,1)</f>
        <v>0.7</v>
      </c>
      <c r="G7" s="29">
        <f aca="true" t="shared" si="5" ref="G7:G26">ROUND(D7/$D$6*100,1)</f>
        <v>0.7</v>
      </c>
      <c r="H7" s="30">
        <f aca="true" t="shared" si="6" ref="H7:H26">ROUND(E7/$E$6*100,1)</f>
        <v>0.7</v>
      </c>
      <c r="I7" s="27">
        <f t="shared" si="0"/>
        <v>-28</v>
      </c>
      <c r="J7" s="31">
        <f t="shared" si="1"/>
        <v>19</v>
      </c>
      <c r="K7" s="32">
        <f t="shared" si="2"/>
        <v>-4.8</v>
      </c>
      <c r="L7" s="33">
        <f t="shared" si="3"/>
        <v>4.2</v>
      </c>
    </row>
    <row r="8" spans="1:12" ht="30" customHeight="1">
      <c r="A8" s="34"/>
      <c r="B8" s="35" t="s">
        <v>14</v>
      </c>
      <c r="C8" s="36">
        <v>135</v>
      </c>
      <c r="D8" s="37">
        <v>157</v>
      </c>
      <c r="E8" s="37">
        <v>137</v>
      </c>
      <c r="F8" s="38">
        <f t="shared" si="4"/>
        <v>0.5</v>
      </c>
      <c r="G8" s="39">
        <f t="shared" si="5"/>
        <v>0.5</v>
      </c>
      <c r="H8" s="40">
        <f t="shared" si="6"/>
        <v>0.5</v>
      </c>
      <c r="I8" s="37">
        <f t="shared" si="0"/>
        <v>-22</v>
      </c>
      <c r="J8" s="41">
        <f t="shared" si="1"/>
        <v>20</v>
      </c>
      <c r="K8" s="32">
        <f t="shared" si="2"/>
        <v>-5.3</v>
      </c>
      <c r="L8" s="33">
        <f t="shared" si="3"/>
        <v>6.5</v>
      </c>
    </row>
    <row r="9" spans="1:12" ht="30" customHeight="1">
      <c r="A9" s="34"/>
      <c r="B9" s="35" t="s">
        <v>15</v>
      </c>
      <c r="C9" s="36">
        <v>21</v>
      </c>
      <c r="D9" s="37">
        <v>23</v>
      </c>
      <c r="E9" s="37">
        <v>20</v>
      </c>
      <c r="F9" s="38">
        <f t="shared" si="4"/>
        <v>0.1</v>
      </c>
      <c r="G9" s="39">
        <f t="shared" si="5"/>
        <v>0.1</v>
      </c>
      <c r="H9" s="40">
        <f t="shared" si="6"/>
        <v>0.1</v>
      </c>
      <c r="I9" s="37">
        <f t="shared" si="0"/>
        <v>-2</v>
      </c>
      <c r="J9" s="41">
        <f t="shared" si="1"/>
        <v>3</v>
      </c>
      <c r="K9" s="32">
        <f t="shared" si="2"/>
        <v>-3.3</v>
      </c>
      <c r="L9" s="33">
        <f t="shared" si="3"/>
        <v>6.7</v>
      </c>
    </row>
    <row r="10" spans="1:12" ht="30" customHeight="1">
      <c r="A10" s="34"/>
      <c r="B10" s="35" t="s">
        <v>16</v>
      </c>
      <c r="C10" s="36">
        <v>35</v>
      </c>
      <c r="D10" s="37">
        <v>39</v>
      </c>
      <c r="E10" s="37">
        <v>43</v>
      </c>
      <c r="F10" s="38">
        <f t="shared" si="4"/>
        <v>0.1</v>
      </c>
      <c r="G10" s="39">
        <f t="shared" si="5"/>
        <v>0.1</v>
      </c>
      <c r="H10" s="40">
        <f t="shared" si="6"/>
        <v>0.1</v>
      </c>
      <c r="I10" s="37">
        <f t="shared" si="0"/>
        <v>-4</v>
      </c>
      <c r="J10" s="41">
        <f t="shared" si="1"/>
        <v>-4</v>
      </c>
      <c r="K10" s="42">
        <f t="shared" si="2"/>
        <v>-3.8</v>
      </c>
      <c r="L10" s="43">
        <f t="shared" si="3"/>
        <v>-4.1</v>
      </c>
    </row>
    <row r="11" spans="1:12" ht="30" customHeight="1">
      <c r="A11" s="44" t="s">
        <v>17</v>
      </c>
      <c r="B11" s="45"/>
      <c r="C11" s="46">
        <f>SUM(C12:C14)</f>
        <v>5005</v>
      </c>
      <c r="D11" s="47">
        <f>SUM(D12:D14)</f>
        <v>5522</v>
      </c>
      <c r="E11" s="47">
        <f>SUM(E12:E14)</f>
        <v>5870</v>
      </c>
      <c r="F11" s="48">
        <f t="shared" si="4"/>
        <v>17.8</v>
      </c>
      <c r="G11" s="49">
        <f t="shared" si="5"/>
        <v>18.4</v>
      </c>
      <c r="H11" s="50">
        <f t="shared" si="6"/>
        <v>19.4</v>
      </c>
      <c r="I11" s="47">
        <f t="shared" si="0"/>
        <v>-517</v>
      </c>
      <c r="J11" s="51">
        <f t="shared" si="1"/>
        <v>-348</v>
      </c>
      <c r="K11" s="32">
        <f t="shared" si="2"/>
        <v>-3.5</v>
      </c>
      <c r="L11" s="33">
        <f t="shared" si="3"/>
        <v>-2.6</v>
      </c>
    </row>
    <row r="12" spans="1:12" ht="30" customHeight="1">
      <c r="A12" s="34"/>
      <c r="B12" s="35" t="s">
        <v>18</v>
      </c>
      <c r="C12" s="36">
        <v>24</v>
      </c>
      <c r="D12" s="37">
        <v>26</v>
      </c>
      <c r="E12" s="37">
        <v>31</v>
      </c>
      <c r="F12" s="38">
        <f t="shared" si="4"/>
        <v>0.1</v>
      </c>
      <c r="G12" s="39">
        <f t="shared" si="5"/>
        <v>0.1</v>
      </c>
      <c r="H12" s="40">
        <f t="shared" si="6"/>
        <v>0.1</v>
      </c>
      <c r="I12" s="37">
        <f t="shared" si="0"/>
        <v>-2</v>
      </c>
      <c r="J12" s="41">
        <f t="shared" si="1"/>
        <v>-5</v>
      </c>
      <c r="K12" s="32">
        <f t="shared" si="2"/>
        <v>-2.9</v>
      </c>
      <c r="L12" s="33">
        <f t="shared" si="3"/>
        <v>-7.2</v>
      </c>
    </row>
    <row r="13" spans="1:12" ht="30" customHeight="1">
      <c r="A13" s="34"/>
      <c r="B13" s="35" t="s">
        <v>19</v>
      </c>
      <c r="C13" s="36">
        <v>3072</v>
      </c>
      <c r="D13" s="37">
        <v>3344</v>
      </c>
      <c r="E13" s="37">
        <v>3432</v>
      </c>
      <c r="F13" s="38">
        <f t="shared" si="4"/>
        <v>10.9</v>
      </c>
      <c r="G13" s="39">
        <f t="shared" si="5"/>
        <v>11.1</v>
      </c>
      <c r="H13" s="40">
        <f t="shared" si="6"/>
        <v>11.3</v>
      </c>
      <c r="I13" s="37">
        <f t="shared" si="0"/>
        <v>-272</v>
      </c>
      <c r="J13" s="41">
        <f t="shared" si="1"/>
        <v>-88</v>
      </c>
      <c r="K13" s="32">
        <f t="shared" si="2"/>
        <v>-3.1</v>
      </c>
      <c r="L13" s="33">
        <f t="shared" si="3"/>
        <v>-1.1</v>
      </c>
    </row>
    <row r="14" spans="1:12" ht="30" customHeight="1">
      <c r="A14" s="52"/>
      <c r="B14" s="53" t="s">
        <v>20</v>
      </c>
      <c r="C14" s="54">
        <v>1909</v>
      </c>
      <c r="D14" s="55">
        <v>2152</v>
      </c>
      <c r="E14" s="55">
        <v>2407</v>
      </c>
      <c r="F14" s="56">
        <f t="shared" si="4"/>
        <v>6.8</v>
      </c>
      <c r="G14" s="57">
        <f t="shared" si="5"/>
        <v>7.2</v>
      </c>
      <c r="H14" s="58">
        <f t="shared" si="6"/>
        <v>7.9</v>
      </c>
      <c r="I14" s="55">
        <f t="shared" si="0"/>
        <v>-243</v>
      </c>
      <c r="J14" s="59">
        <f t="shared" si="1"/>
        <v>-255</v>
      </c>
      <c r="K14" s="42">
        <f t="shared" si="2"/>
        <v>-4.2</v>
      </c>
      <c r="L14" s="43">
        <f t="shared" si="3"/>
        <v>-4.7</v>
      </c>
    </row>
    <row r="15" spans="1:12" ht="30" customHeight="1">
      <c r="A15" s="24" t="s">
        <v>21</v>
      </c>
      <c r="B15" s="25"/>
      <c r="C15" s="26">
        <f>SUM(C16:C26)</f>
        <v>22909</v>
      </c>
      <c r="D15" s="27">
        <f>SUM(D16:D26)</f>
        <v>24285</v>
      </c>
      <c r="E15" s="27">
        <f>SUM(E16:E26)</f>
        <v>24237</v>
      </c>
      <c r="F15" s="28">
        <f t="shared" si="4"/>
        <v>81.5</v>
      </c>
      <c r="G15" s="29">
        <f t="shared" si="5"/>
        <v>80.9</v>
      </c>
      <c r="H15" s="30">
        <f t="shared" si="6"/>
        <v>80</v>
      </c>
      <c r="I15" s="27">
        <f t="shared" si="0"/>
        <v>-1376</v>
      </c>
      <c r="J15" s="31">
        <f t="shared" si="1"/>
        <v>48</v>
      </c>
      <c r="K15" s="32">
        <f t="shared" si="2"/>
        <v>-2.1</v>
      </c>
      <c r="L15" s="33">
        <f t="shared" si="3"/>
        <v>0.1</v>
      </c>
    </row>
    <row r="16" spans="1:12" ht="30" customHeight="1">
      <c r="A16" s="34"/>
      <c r="B16" s="60" t="s">
        <v>22</v>
      </c>
      <c r="C16" s="36">
        <v>16</v>
      </c>
      <c r="D16" s="37">
        <v>17</v>
      </c>
      <c r="E16" s="37">
        <v>15</v>
      </c>
      <c r="F16" s="38">
        <f t="shared" si="4"/>
        <v>0.1</v>
      </c>
      <c r="G16" s="39">
        <f t="shared" si="5"/>
        <v>0.1</v>
      </c>
      <c r="H16" s="40">
        <f t="shared" si="6"/>
        <v>0</v>
      </c>
      <c r="I16" s="37">
        <f t="shared" si="0"/>
        <v>-1</v>
      </c>
      <c r="J16" s="41">
        <f t="shared" si="1"/>
        <v>2</v>
      </c>
      <c r="K16" s="32">
        <f t="shared" si="2"/>
        <v>-2.2</v>
      </c>
      <c r="L16" s="33">
        <f t="shared" si="3"/>
        <v>5.9</v>
      </c>
    </row>
    <row r="17" spans="1:12" ht="30" customHeight="1">
      <c r="A17" s="34"/>
      <c r="B17" s="60" t="s">
        <v>23</v>
      </c>
      <c r="C17" s="36">
        <v>205</v>
      </c>
      <c r="D17" s="37">
        <v>227</v>
      </c>
      <c r="E17" s="37">
        <v>166</v>
      </c>
      <c r="F17" s="38">
        <f t="shared" si="4"/>
        <v>0.7</v>
      </c>
      <c r="G17" s="39">
        <f t="shared" si="5"/>
        <v>0.8</v>
      </c>
      <c r="H17" s="40">
        <f t="shared" si="6"/>
        <v>0.5</v>
      </c>
      <c r="I17" s="37">
        <f t="shared" si="0"/>
        <v>-22</v>
      </c>
      <c r="J17" s="41">
        <f t="shared" si="1"/>
        <v>61</v>
      </c>
      <c r="K17" s="32">
        <f t="shared" si="2"/>
        <v>-3.6</v>
      </c>
      <c r="L17" s="33">
        <f t="shared" si="3"/>
        <v>16.3</v>
      </c>
    </row>
    <row r="18" spans="1:12" ht="30" customHeight="1">
      <c r="A18" s="34"/>
      <c r="B18" s="35" t="s">
        <v>24</v>
      </c>
      <c r="C18" s="36">
        <v>491</v>
      </c>
      <c r="D18" s="37">
        <v>519</v>
      </c>
      <c r="E18" s="37">
        <v>514</v>
      </c>
      <c r="F18" s="38">
        <f t="shared" si="4"/>
        <v>1.7</v>
      </c>
      <c r="G18" s="39">
        <f t="shared" si="5"/>
        <v>1.7</v>
      </c>
      <c r="H18" s="40">
        <f t="shared" si="6"/>
        <v>1.7</v>
      </c>
      <c r="I18" s="37">
        <f t="shared" si="0"/>
        <v>-28</v>
      </c>
      <c r="J18" s="41">
        <f t="shared" si="1"/>
        <v>5</v>
      </c>
      <c r="K18" s="32">
        <f t="shared" si="2"/>
        <v>-2</v>
      </c>
      <c r="L18" s="33">
        <f t="shared" si="3"/>
        <v>0.4</v>
      </c>
    </row>
    <row r="19" spans="1:12" ht="30" customHeight="1">
      <c r="A19" s="34"/>
      <c r="B19" s="60" t="s">
        <v>25</v>
      </c>
      <c r="C19" s="36">
        <v>8546</v>
      </c>
      <c r="D19" s="37">
        <v>9367</v>
      </c>
      <c r="E19" s="37">
        <v>9371</v>
      </c>
      <c r="F19" s="38">
        <f t="shared" si="4"/>
        <v>30.4</v>
      </c>
      <c r="G19" s="39">
        <f t="shared" si="5"/>
        <v>31.2</v>
      </c>
      <c r="H19" s="40">
        <f t="shared" si="6"/>
        <v>30.9</v>
      </c>
      <c r="I19" s="37">
        <f t="shared" si="0"/>
        <v>-821</v>
      </c>
      <c r="J19" s="41">
        <f t="shared" si="1"/>
        <v>-4</v>
      </c>
      <c r="K19" s="32">
        <f t="shared" si="2"/>
        <v>-3.3</v>
      </c>
      <c r="L19" s="33">
        <f t="shared" si="3"/>
        <v>0</v>
      </c>
    </row>
    <row r="20" spans="1:12" ht="30" customHeight="1">
      <c r="A20" s="34"/>
      <c r="B20" s="35" t="s">
        <v>26</v>
      </c>
      <c r="C20" s="36">
        <v>610</v>
      </c>
      <c r="D20" s="37">
        <v>630</v>
      </c>
      <c r="E20" s="37">
        <v>622</v>
      </c>
      <c r="F20" s="38">
        <f t="shared" si="4"/>
        <v>2.2</v>
      </c>
      <c r="G20" s="39">
        <f t="shared" si="5"/>
        <v>2.1</v>
      </c>
      <c r="H20" s="40">
        <f t="shared" si="6"/>
        <v>2.1</v>
      </c>
      <c r="I20" s="37">
        <f t="shared" si="0"/>
        <v>-20</v>
      </c>
      <c r="J20" s="41">
        <f t="shared" si="1"/>
        <v>8</v>
      </c>
      <c r="K20" s="32">
        <f t="shared" si="2"/>
        <v>-1.2</v>
      </c>
      <c r="L20" s="33">
        <f t="shared" si="3"/>
        <v>0.6</v>
      </c>
    </row>
    <row r="21" spans="1:12" ht="30" customHeight="1">
      <c r="A21" s="34"/>
      <c r="B21" s="35" t="s">
        <v>27</v>
      </c>
      <c r="C21" s="36">
        <v>1024</v>
      </c>
      <c r="D21" s="37">
        <v>1028</v>
      </c>
      <c r="E21" s="37">
        <v>968</v>
      </c>
      <c r="F21" s="38">
        <f t="shared" si="4"/>
        <v>3.6</v>
      </c>
      <c r="G21" s="39">
        <f t="shared" si="5"/>
        <v>3.4</v>
      </c>
      <c r="H21" s="40">
        <f t="shared" si="6"/>
        <v>3.2</v>
      </c>
      <c r="I21" s="37">
        <f t="shared" si="0"/>
        <v>-4</v>
      </c>
      <c r="J21" s="41">
        <f t="shared" si="1"/>
        <v>60</v>
      </c>
      <c r="K21" s="32">
        <f t="shared" si="2"/>
        <v>-0.1</v>
      </c>
      <c r="L21" s="33">
        <f t="shared" si="3"/>
        <v>2.8</v>
      </c>
    </row>
    <row r="22" spans="1:12" ht="30" customHeight="1">
      <c r="A22" s="34"/>
      <c r="B22" s="35" t="s">
        <v>28</v>
      </c>
      <c r="C22" s="36">
        <v>3823</v>
      </c>
      <c r="D22" s="37">
        <v>4177</v>
      </c>
      <c r="E22" s="37">
        <v>4261</v>
      </c>
      <c r="F22" s="38">
        <f t="shared" si="4"/>
        <v>13.6</v>
      </c>
      <c r="G22" s="39">
        <f t="shared" si="5"/>
        <v>13.9</v>
      </c>
      <c r="H22" s="40">
        <f t="shared" si="6"/>
        <v>14.1</v>
      </c>
      <c r="I22" s="37">
        <f t="shared" si="0"/>
        <v>-354</v>
      </c>
      <c r="J22" s="41">
        <f t="shared" si="1"/>
        <v>-84</v>
      </c>
      <c r="K22" s="32">
        <f t="shared" si="2"/>
        <v>-3.2</v>
      </c>
      <c r="L22" s="33">
        <f t="shared" si="3"/>
        <v>-0.9</v>
      </c>
    </row>
    <row r="23" spans="1:12" ht="30" customHeight="1">
      <c r="A23" s="34"/>
      <c r="B23" s="35" t="s">
        <v>29</v>
      </c>
      <c r="C23" s="36">
        <v>1293</v>
      </c>
      <c r="D23" s="37">
        <v>1214</v>
      </c>
      <c r="E23" s="37">
        <v>1174</v>
      </c>
      <c r="F23" s="38">
        <f t="shared" si="4"/>
        <v>4.6</v>
      </c>
      <c r="G23" s="39">
        <f t="shared" si="5"/>
        <v>4</v>
      </c>
      <c r="H23" s="40">
        <f t="shared" si="6"/>
        <v>3.9</v>
      </c>
      <c r="I23" s="37">
        <f t="shared" si="0"/>
        <v>79</v>
      </c>
      <c r="J23" s="41">
        <f t="shared" si="1"/>
        <v>40</v>
      </c>
      <c r="K23" s="32">
        <f t="shared" si="2"/>
        <v>2.4</v>
      </c>
      <c r="L23" s="33">
        <f t="shared" si="3"/>
        <v>1.5</v>
      </c>
    </row>
    <row r="24" spans="1:12" ht="30" customHeight="1">
      <c r="A24" s="34"/>
      <c r="B24" s="35" t="s">
        <v>30</v>
      </c>
      <c r="C24" s="36">
        <v>711</v>
      </c>
      <c r="D24" s="37">
        <v>736</v>
      </c>
      <c r="E24" s="37">
        <v>730</v>
      </c>
      <c r="F24" s="38">
        <f t="shared" si="4"/>
        <v>2.5</v>
      </c>
      <c r="G24" s="39">
        <f t="shared" si="5"/>
        <v>2.5</v>
      </c>
      <c r="H24" s="40">
        <f t="shared" si="6"/>
        <v>2.4</v>
      </c>
      <c r="I24" s="37">
        <f t="shared" si="0"/>
        <v>-25</v>
      </c>
      <c r="J24" s="41">
        <f t="shared" si="1"/>
        <v>6</v>
      </c>
      <c r="K24" s="32">
        <f t="shared" si="2"/>
        <v>-1.3</v>
      </c>
      <c r="L24" s="33">
        <f t="shared" si="3"/>
        <v>0.4</v>
      </c>
    </row>
    <row r="25" spans="1:12" ht="30" customHeight="1">
      <c r="A25" s="34"/>
      <c r="B25" s="35" t="s">
        <v>31</v>
      </c>
      <c r="C25" s="36">
        <v>308</v>
      </c>
      <c r="D25" s="37">
        <v>380</v>
      </c>
      <c r="E25" s="37">
        <v>390</v>
      </c>
      <c r="F25" s="38">
        <f t="shared" si="4"/>
        <v>1.1</v>
      </c>
      <c r="G25" s="39">
        <f t="shared" si="5"/>
        <v>1.3</v>
      </c>
      <c r="H25" s="40">
        <f t="shared" si="6"/>
        <v>1.3</v>
      </c>
      <c r="I25" s="37">
        <f t="shared" si="0"/>
        <v>-72</v>
      </c>
      <c r="J25" s="41">
        <f t="shared" si="1"/>
        <v>-10</v>
      </c>
      <c r="K25" s="32">
        <f t="shared" si="2"/>
        <v>-7.1</v>
      </c>
      <c r="L25" s="33">
        <f t="shared" si="3"/>
        <v>-1.1</v>
      </c>
    </row>
    <row r="26" spans="1:12" ht="30" customHeight="1">
      <c r="A26" s="52"/>
      <c r="B26" s="61" t="s">
        <v>32</v>
      </c>
      <c r="C26" s="54">
        <v>5882</v>
      </c>
      <c r="D26" s="55">
        <v>5990</v>
      </c>
      <c r="E26" s="55">
        <v>6026</v>
      </c>
      <c r="F26" s="56">
        <f t="shared" si="4"/>
        <v>20.9</v>
      </c>
      <c r="G26" s="57">
        <f t="shared" si="5"/>
        <v>19.9</v>
      </c>
      <c r="H26" s="58">
        <f t="shared" si="6"/>
        <v>19.9</v>
      </c>
      <c r="I26" s="55">
        <f t="shared" si="0"/>
        <v>-108</v>
      </c>
      <c r="J26" s="59">
        <f t="shared" si="1"/>
        <v>-36</v>
      </c>
      <c r="K26" s="42">
        <f t="shared" si="2"/>
        <v>-0.7</v>
      </c>
      <c r="L26" s="43">
        <f t="shared" si="3"/>
        <v>-0.3</v>
      </c>
    </row>
    <row r="27" ht="12">
      <c r="A27" s="2" t="s">
        <v>33</v>
      </c>
    </row>
  </sheetData>
  <mergeCells count="14">
    <mergeCell ref="K3:L3"/>
    <mergeCell ref="A1:L1"/>
    <mergeCell ref="I3:J3"/>
    <mergeCell ref="F3:H3"/>
    <mergeCell ref="C3:E3"/>
    <mergeCell ref="J2:L2"/>
    <mergeCell ref="A3:B5"/>
    <mergeCell ref="C4:C5"/>
    <mergeCell ref="D4:D5"/>
    <mergeCell ref="E4:E5"/>
    <mergeCell ref="F4:F5"/>
    <mergeCell ref="A6:B6"/>
    <mergeCell ref="G4:G5"/>
    <mergeCell ref="H4:H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2007-02-06T00:50:20Z</dcterms:created>
  <dcterms:modified xsi:type="dcterms:W3CDTF">2007-02-06T00:50:25Z</dcterms:modified>
  <cp:category/>
  <cp:version/>
  <cp:contentType/>
  <cp:contentStatus/>
</cp:coreProperties>
</file>