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第８表" sheetId="1" r:id="rId1"/>
  </sheets>
  <definedNames>
    <definedName name="_xlnm.Print_Area" localSheetId="0">'第８表'!#REF!</definedName>
  </definedNames>
  <calcPr fullCalcOnLoad="1"/>
</workbook>
</file>

<file path=xl/sharedStrings.xml><?xml version="1.0" encoding="utf-8"?>
<sst xmlns="http://schemas.openxmlformats.org/spreadsheetml/2006/main" count="78" uniqueCount="63">
  <si>
    <t>第８表　市 町 村 別 ， 事 業 所 規 模 別 民 営 事 業 所 数 及 び 従 業 者 数</t>
  </si>
  <si>
    <t>（単位：事業所，人）</t>
  </si>
  <si>
    <t>市 町 村</t>
  </si>
  <si>
    <t>総  数</t>
  </si>
  <si>
    <t>０人</t>
  </si>
  <si>
    <t>１～４人</t>
  </si>
  <si>
    <t>５～９人</t>
  </si>
  <si>
    <t>１０～１９人</t>
  </si>
  <si>
    <t>２０～２９人</t>
  </si>
  <si>
    <t>３０～４９人</t>
  </si>
  <si>
    <t>５０～９９人</t>
  </si>
  <si>
    <t>１００人以上</t>
  </si>
  <si>
    <t>事業所数</t>
  </si>
  <si>
    <t>従業者数</t>
  </si>
  <si>
    <t>県    計</t>
  </si>
  <si>
    <t>市    計</t>
  </si>
  <si>
    <t>郡    計</t>
  </si>
  <si>
    <t>鳥 取 市</t>
  </si>
  <si>
    <t>米 子 市</t>
  </si>
  <si>
    <t>倉 吉 市</t>
  </si>
  <si>
    <t>境 港 市</t>
  </si>
  <si>
    <t>岩 美 郡</t>
  </si>
  <si>
    <t>国 府 町</t>
  </si>
  <si>
    <t>岩 美 町</t>
  </si>
  <si>
    <t>福 部 村</t>
  </si>
  <si>
    <t>八 頭 郡</t>
  </si>
  <si>
    <t>郡 家 町</t>
  </si>
  <si>
    <t>船 岡 町</t>
  </si>
  <si>
    <t>河 原 町</t>
  </si>
  <si>
    <t>八 東 町</t>
  </si>
  <si>
    <t>若 桜 町</t>
  </si>
  <si>
    <t>用 瀬 町</t>
  </si>
  <si>
    <t>佐 治 村</t>
  </si>
  <si>
    <t>智 頭 町</t>
  </si>
  <si>
    <t>気 高 郡</t>
  </si>
  <si>
    <t>気 高 町</t>
  </si>
  <si>
    <t>鹿 野 町</t>
  </si>
  <si>
    <t>青 谷 町</t>
  </si>
  <si>
    <t>東 伯 郡</t>
  </si>
  <si>
    <t>羽 合 町</t>
  </si>
  <si>
    <t>泊    村</t>
  </si>
  <si>
    <t>東 郷 町</t>
  </si>
  <si>
    <t>三 朝 町</t>
  </si>
  <si>
    <t>関 金 町</t>
  </si>
  <si>
    <t>北 条 町</t>
  </si>
  <si>
    <t>大 栄 町</t>
  </si>
  <si>
    <t>東 伯 町</t>
  </si>
  <si>
    <t>赤 碕 町</t>
  </si>
  <si>
    <t>西 伯 郡</t>
  </si>
  <si>
    <t>西 伯 町</t>
  </si>
  <si>
    <t>会 見 町</t>
  </si>
  <si>
    <t>岸 本 町</t>
  </si>
  <si>
    <t>日吉津村</t>
  </si>
  <si>
    <t>淀 江 町</t>
  </si>
  <si>
    <t>大 山 町</t>
  </si>
  <si>
    <t>名 和 町</t>
  </si>
  <si>
    <t>中 山 町</t>
  </si>
  <si>
    <t>日 野 郡</t>
  </si>
  <si>
    <t>日 南 町</t>
  </si>
  <si>
    <t>日 野 町</t>
  </si>
  <si>
    <t>江 府 町</t>
  </si>
  <si>
    <t>溝 口 町</t>
  </si>
  <si>
    <t>＊「０人」は、当該事業所に所属する従業者が１人もおらず、他の会社など別経営の事業所から派遣されている人のみで事業活動が行われている事業所をいう。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</si>
</sst>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_ * #,##0.0_ ;_ * \-#,##0.0_ ;_ * &quot;-&quot;?_ ;_ @_ "/>
    <numFmt numFmtId="178" formatCode="#,##0_ "/>
    <numFmt numFmtId="179" formatCode="#,##0.0_ "/>
    <numFmt numFmtId="180" formatCode="#,##0;&quot;△ &quot;#,##0"/>
    <numFmt numFmtId="181" formatCode="&quot;△&quot;\ #,##0;&quot;▲&quot;\ #,##0"/>
    <numFmt numFmtId="182" formatCode="#,###_0;&quot;△ &quot;#,###_0"/>
  </numFmts>
  <fonts count="5">
    <font>
      <sz val="10"/>
      <name val="ＭＳ 明朝"/>
      <family val="1"/>
    </font>
    <font>
      <sz val="6"/>
      <name val="ＭＳ Ｐ明朝"/>
      <family val="1"/>
    </font>
    <font>
      <sz val="14"/>
      <name val="ＭＳ 明朝"/>
      <family val="1"/>
    </font>
    <font>
      <sz val="9"/>
      <name val="ＭＳ 明朝"/>
      <family val="1"/>
    </font>
    <font>
      <sz val="10"/>
      <name val="ＭＳ ゴシック"/>
      <family val="3"/>
    </font>
  </fonts>
  <fills count="2">
    <fill>
      <patternFill/>
    </fill>
    <fill>
      <patternFill patternType="gray125"/>
    </fill>
  </fills>
  <borders count="15">
    <border>
      <left/>
      <right/>
      <top/>
      <bottom/>
      <diagonal/>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8" xfId="0" applyBorder="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2" xfId="0" applyFont="1" applyBorder="1" applyAlignment="1">
      <alignment horizontal="center" vertical="center"/>
    </xf>
    <xf numFmtId="41" fontId="4" fillId="0" borderId="2" xfId="0" applyNumberFormat="1" applyFont="1" applyBorder="1" applyAlignment="1">
      <alignment vertical="center"/>
    </xf>
    <xf numFmtId="41" fontId="4" fillId="0" borderId="3" xfId="0" applyNumberFormat="1" applyFont="1" applyBorder="1" applyAlignment="1">
      <alignment vertical="center"/>
    </xf>
    <xf numFmtId="41" fontId="4" fillId="0" borderId="1" xfId="0" applyNumberFormat="1" applyFont="1" applyBorder="1" applyAlignment="1">
      <alignment vertical="center"/>
    </xf>
    <xf numFmtId="41" fontId="4" fillId="0" borderId="11" xfId="0" applyNumberFormat="1" applyFont="1" applyBorder="1" applyAlignment="1">
      <alignment vertical="center"/>
    </xf>
    <xf numFmtId="0" fontId="4" fillId="0" borderId="12" xfId="0" applyFont="1" applyBorder="1" applyAlignment="1">
      <alignment horizontal="center" vertical="center"/>
    </xf>
    <xf numFmtId="41" fontId="4" fillId="0" borderId="12" xfId="0" applyNumberFormat="1" applyFont="1" applyBorder="1" applyAlignment="1">
      <alignment vertical="center"/>
    </xf>
    <xf numFmtId="41" fontId="4" fillId="0" borderId="13" xfId="0" applyNumberFormat="1" applyFont="1" applyBorder="1" applyAlignment="1">
      <alignment vertical="center"/>
    </xf>
    <xf numFmtId="41" fontId="4" fillId="0" borderId="4" xfId="0" applyNumberFormat="1" applyFont="1" applyBorder="1" applyAlignment="1">
      <alignment vertical="center"/>
    </xf>
    <xf numFmtId="41" fontId="4" fillId="0" borderId="0" xfId="0" applyNumberFormat="1" applyFont="1" applyBorder="1" applyAlignment="1">
      <alignment vertical="center"/>
    </xf>
    <xf numFmtId="0" fontId="4" fillId="0" borderId="5" xfId="0" applyFont="1" applyBorder="1" applyAlignment="1">
      <alignment horizontal="center" vertical="center"/>
    </xf>
    <xf numFmtId="41" fontId="4" fillId="0" borderId="5" xfId="0" applyNumberFormat="1" applyFont="1" applyBorder="1" applyAlignment="1">
      <alignment vertical="center"/>
    </xf>
    <xf numFmtId="41" fontId="4" fillId="0" borderId="6" xfId="0" applyNumberFormat="1" applyFont="1" applyBorder="1" applyAlignment="1">
      <alignment vertical="center"/>
    </xf>
    <xf numFmtId="41" fontId="4" fillId="0" borderId="7" xfId="0" applyNumberFormat="1" applyFont="1" applyBorder="1" applyAlignment="1">
      <alignment vertical="center"/>
    </xf>
    <xf numFmtId="41" fontId="4" fillId="0" borderId="14" xfId="0" applyNumberFormat="1" applyFont="1" applyBorder="1" applyAlignment="1">
      <alignment vertical="center"/>
    </xf>
    <xf numFmtId="0" fontId="0" fillId="0" borderId="12" xfId="0" applyBorder="1" applyAlignment="1">
      <alignment horizontal="center" vertical="center"/>
    </xf>
    <xf numFmtId="41" fontId="0" fillId="0" borderId="12" xfId="0" applyNumberFormat="1" applyBorder="1" applyAlignment="1">
      <alignment vertical="center"/>
    </xf>
    <xf numFmtId="41" fontId="0" fillId="0" borderId="13" xfId="0" applyNumberFormat="1" applyBorder="1" applyAlignment="1">
      <alignment vertical="center"/>
    </xf>
    <xf numFmtId="41" fontId="0" fillId="0" borderId="4" xfId="0" applyNumberFormat="1" applyBorder="1" applyAlignment="1">
      <alignment vertical="center"/>
    </xf>
    <xf numFmtId="41" fontId="0" fillId="0" borderId="0" xfId="0" applyNumberFormat="1" applyBorder="1" applyAlignment="1">
      <alignment vertical="center"/>
    </xf>
    <xf numFmtId="0" fontId="0" fillId="0" borderId="5" xfId="0" applyBorder="1" applyAlignment="1">
      <alignment horizontal="center" vertical="center"/>
    </xf>
    <xf numFmtId="41" fontId="0" fillId="0" borderId="5" xfId="0" applyNumberFormat="1" applyBorder="1" applyAlignment="1">
      <alignment vertical="center"/>
    </xf>
    <xf numFmtId="41" fontId="0" fillId="0" borderId="6" xfId="0" applyNumberFormat="1" applyBorder="1" applyAlignment="1">
      <alignment vertical="center"/>
    </xf>
    <xf numFmtId="41" fontId="0" fillId="0" borderId="7" xfId="0" applyNumberFormat="1" applyBorder="1" applyAlignment="1">
      <alignment vertical="center"/>
    </xf>
    <xf numFmtId="41" fontId="0" fillId="0" borderId="14" xfId="0" applyNumberForma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tabSelected="1" workbookViewId="0" topLeftCell="A28">
      <selection activeCell="A54" sqref="A54"/>
    </sheetView>
  </sheetViews>
  <sheetFormatPr defaultColWidth="9.00390625" defaultRowHeight="12.75"/>
  <cols>
    <col min="1" max="18" width="10.75390625" style="3" customWidth="1"/>
    <col min="19" max="16384" width="9.125" style="3" customWidth="1"/>
  </cols>
  <sheetData>
    <row r="1" spans="1:18" ht="17.25">
      <c r="A1" s="1" t="s">
        <v>0</v>
      </c>
      <c r="B1" s="1"/>
      <c r="C1" s="1"/>
      <c r="D1" s="1"/>
      <c r="E1" s="1"/>
      <c r="F1" s="1"/>
      <c r="G1" s="1"/>
      <c r="H1" s="1"/>
      <c r="I1" s="1"/>
      <c r="J1" s="1"/>
      <c r="K1" s="2"/>
      <c r="L1" s="2"/>
      <c r="M1" s="2"/>
      <c r="N1" s="2"/>
      <c r="O1" s="2"/>
      <c r="P1" s="2"/>
      <c r="Q1" s="2"/>
      <c r="R1" s="2"/>
    </row>
    <row r="2" ht="12">
      <c r="Q2" s="3" t="s">
        <v>1</v>
      </c>
    </row>
    <row r="3" spans="1:18" ht="12">
      <c r="A3" s="4" t="s">
        <v>2</v>
      </c>
      <c r="B3" s="5" t="s">
        <v>3</v>
      </c>
      <c r="C3" s="6"/>
      <c r="D3" s="4" t="s">
        <v>4</v>
      </c>
      <c r="E3" s="7" t="s">
        <v>5</v>
      </c>
      <c r="F3" s="8"/>
      <c r="G3" s="7" t="s">
        <v>6</v>
      </c>
      <c r="H3" s="9"/>
      <c r="I3" s="7" t="s">
        <v>7</v>
      </c>
      <c r="J3" s="9"/>
      <c r="K3" s="7" t="s">
        <v>8</v>
      </c>
      <c r="L3" s="9"/>
      <c r="M3" s="7" t="s">
        <v>9</v>
      </c>
      <c r="N3" s="9"/>
      <c r="O3" s="7" t="s">
        <v>10</v>
      </c>
      <c r="P3" s="9"/>
      <c r="Q3" s="7" t="s">
        <v>11</v>
      </c>
      <c r="R3" s="9"/>
    </row>
    <row r="4" spans="1:18" ht="12" customHeight="1">
      <c r="A4" s="10"/>
      <c r="B4" s="11"/>
      <c r="C4" s="12"/>
      <c r="D4" s="13"/>
      <c r="E4" s="14"/>
      <c r="F4" s="15"/>
      <c r="G4" s="16"/>
      <c r="H4" s="17"/>
      <c r="I4" s="16"/>
      <c r="J4" s="17"/>
      <c r="K4" s="16"/>
      <c r="L4" s="17"/>
      <c r="M4" s="16"/>
      <c r="N4" s="17"/>
      <c r="O4" s="16"/>
      <c r="P4" s="17"/>
      <c r="Q4" s="16"/>
      <c r="R4" s="17"/>
    </row>
    <row r="5" spans="1:18" ht="12">
      <c r="A5" s="13"/>
      <c r="B5" s="18" t="s">
        <v>12</v>
      </c>
      <c r="C5" s="19" t="s">
        <v>13</v>
      </c>
      <c r="D5" s="20" t="s">
        <v>12</v>
      </c>
      <c r="E5" s="21" t="s">
        <v>12</v>
      </c>
      <c r="F5" s="19" t="s">
        <v>13</v>
      </c>
      <c r="G5" s="18" t="s">
        <v>12</v>
      </c>
      <c r="H5" s="19" t="s">
        <v>13</v>
      </c>
      <c r="I5" s="18" t="s">
        <v>12</v>
      </c>
      <c r="J5" s="19" t="s">
        <v>13</v>
      </c>
      <c r="K5" s="18" t="s">
        <v>12</v>
      </c>
      <c r="L5" s="19" t="s">
        <v>13</v>
      </c>
      <c r="M5" s="18" t="s">
        <v>12</v>
      </c>
      <c r="N5" s="19" t="s">
        <v>13</v>
      </c>
      <c r="O5" s="18" t="s">
        <v>12</v>
      </c>
      <c r="P5" s="19" t="s">
        <v>13</v>
      </c>
      <c r="Q5" s="18" t="s">
        <v>12</v>
      </c>
      <c r="R5" s="19" t="s">
        <v>13</v>
      </c>
    </row>
    <row r="6" spans="1:18" ht="12" customHeight="1">
      <c r="A6" s="22" t="s">
        <v>14</v>
      </c>
      <c r="B6" s="23">
        <f aca="true" t="shared" si="0" ref="B6:R6">B7+B8</f>
        <v>28105</v>
      </c>
      <c r="C6" s="24">
        <f t="shared" si="0"/>
        <v>229346</v>
      </c>
      <c r="D6" s="25">
        <f t="shared" si="0"/>
        <v>57</v>
      </c>
      <c r="E6" s="26">
        <f t="shared" si="0"/>
        <v>17400</v>
      </c>
      <c r="F6" s="26">
        <f t="shared" si="0"/>
        <v>36360</v>
      </c>
      <c r="G6" s="23">
        <f t="shared" si="0"/>
        <v>5377</v>
      </c>
      <c r="H6" s="24">
        <f t="shared" si="0"/>
        <v>35097</v>
      </c>
      <c r="I6" s="26">
        <f t="shared" si="0"/>
        <v>3003</v>
      </c>
      <c r="J6" s="26">
        <f t="shared" si="0"/>
        <v>40195</v>
      </c>
      <c r="K6" s="23">
        <f t="shared" si="0"/>
        <v>1007</v>
      </c>
      <c r="L6" s="24">
        <f t="shared" si="0"/>
        <v>23820</v>
      </c>
      <c r="M6" s="26">
        <f t="shared" si="0"/>
        <v>659</v>
      </c>
      <c r="N6" s="26">
        <f t="shared" si="0"/>
        <v>24530</v>
      </c>
      <c r="O6" s="23">
        <f t="shared" si="0"/>
        <v>389</v>
      </c>
      <c r="P6" s="24">
        <f t="shared" si="0"/>
        <v>26323</v>
      </c>
      <c r="Q6" s="26">
        <f t="shared" si="0"/>
        <v>213</v>
      </c>
      <c r="R6" s="24">
        <f t="shared" si="0"/>
        <v>43021</v>
      </c>
    </row>
    <row r="7" spans="1:18" ht="12" customHeight="1">
      <c r="A7" s="27" t="s">
        <v>15</v>
      </c>
      <c r="B7" s="28">
        <f aca="true" t="shared" si="1" ref="B7:R7">SUM(B9:B12)</f>
        <v>19633</v>
      </c>
      <c r="C7" s="29">
        <f t="shared" si="1"/>
        <v>170879</v>
      </c>
      <c r="D7" s="30">
        <f t="shared" si="1"/>
        <v>38</v>
      </c>
      <c r="E7" s="31">
        <f t="shared" si="1"/>
        <v>11768</v>
      </c>
      <c r="F7" s="31">
        <f t="shared" si="1"/>
        <v>25060</v>
      </c>
      <c r="G7" s="28">
        <f t="shared" si="1"/>
        <v>3936</v>
      </c>
      <c r="H7" s="29">
        <f t="shared" si="1"/>
        <v>25693</v>
      </c>
      <c r="I7" s="31">
        <f t="shared" si="1"/>
        <v>2206</v>
      </c>
      <c r="J7" s="31">
        <f t="shared" si="1"/>
        <v>29515</v>
      </c>
      <c r="K7" s="28">
        <f t="shared" si="1"/>
        <v>767</v>
      </c>
      <c r="L7" s="29">
        <f t="shared" si="1"/>
        <v>18187</v>
      </c>
      <c r="M7" s="31">
        <f t="shared" si="1"/>
        <v>458</v>
      </c>
      <c r="N7" s="31">
        <f t="shared" si="1"/>
        <v>17115</v>
      </c>
      <c r="O7" s="28">
        <f t="shared" si="1"/>
        <v>286</v>
      </c>
      <c r="P7" s="29">
        <f t="shared" si="1"/>
        <v>19262</v>
      </c>
      <c r="Q7" s="31">
        <f t="shared" si="1"/>
        <v>174</v>
      </c>
      <c r="R7" s="29">
        <f t="shared" si="1"/>
        <v>36047</v>
      </c>
    </row>
    <row r="8" spans="1:18" ht="12" customHeight="1">
      <c r="A8" s="32" t="s">
        <v>16</v>
      </c>
      <c r="B8" s="33">
        <f aca="true" t="shared" si="2" ref="B8:R8">B13+B17+B26+B30+B40+B49</f>
        <v>8472</v>
      </c>
      <c r="C8" s="34">
        <f t="shared" si="2"/>
        <v>58467</v>
      </c>
      <c r="D8" s="35">
        <f t="shared" si="2"/>
        <v>19</v>
      </c>
      <c r="E8" s="36">
        <f t="shared" si="2"/>
        <v>5632</v>
      </c>
      <c r="F8" s="36">
        <f t="shared" si="2"/>
        <v>11300</v>
      </c>
      <c r="G8" s="33">
        <f t="shared" si="2"/>
        <v>1441</v>
      </c>
      <c r="H8" s="34">
        <f t="shared" si="2"/>
        <v>9404</v>
      </c>
      <c r="I8" s="36">
        <f t="shared" si="2"/>
        <v>797</v>
      </c>
      <c r="J8" s="36">
        <f t="shared" si="2"/>
        <v>10680</v>
      </c>
      <c r="K8" s="33">
        <f t="shared" si="2"/>
        <v>240</v>
      </c>
      <c r="L8" s="34">
        <f t="shared" si="2"/>
        <v>5633</v>
      </c>
      <c r="M8" s="36">
        <f t="shared" si="2"/>
        <v>201</v>
      </c>
      <c r="N8" s="36">
        <f t="shared" si="2"/>
        <v>7415</v>
      </c>
      <c r="O8" s="33">
        <f t="shared" si="2"/>
        <v>103</v>
      </c>
      <c r="P8" s="34">
        <f t="shared" si="2"/>
        <v>7061</v>
      </c>
      <c r="Q8" s="36">
        <f t="shared" si="2"/>
        <v>39</v>
      </c>
      <c r="R8" s="34">
        <f t="shared" si="2"/>
        <v>6974</v>
      </c>
    </row>
    <row r="9" spans="1:18" ht="12" customHeight="1">
      <c r="A9" s="37" t="s">
        <v>17</v>
      </c>
      <c r="B9" s="38">
        <f>+D9+E9+G9+I9+K9+M9+O9+Q9</f>
        <v>7940</v>
      </c>
      <c r="C9" s="39">
        <f>F9+H9+J9+L9+N9+P9+R9</f>
        <v>73507</v>
      </c>
      <c r="D9" s="40">
        <v>22</v>
      </c>
      <c r="E9" s="41">
        <v>4774</v>
      </c>
      <c r="F9" s="41">
        <v>10102</v>
      </c>
      <c r="G9" s="38">
        <v>1528</v>
      </c>
      <c r="H9" s="39">
        <v>9960</v>
      </c>
      <c r="I9" s="41">
        <v>888</v>
      </c>
      <c r="J9" s="41">
        <v>11763</v>
      </c>
      <c r="K9" s="38">
        <v>333</v>
      </c>
      <c r="L9" s="39">
        <v>7901</v>
      </c>
      <c r="M9" s="41">
        <v>196</v>
      </c>
      <c r="N9" s="41">
        <v>7318</v>
      </c>
      <c r="O9" s="38">
        <v>117</v>
      </c>
      <c r="P9" s="39">
        <v>7768</v>
      </c>
      <c r="Q9" s="41">
        <v>82</v>
      </c>
      <c r="R9" s="39">
        <v>18695</v>
      </c>
    </row>
    <row r="10" spans="1:18" ht="12" customHeight="1">
      <c r="A10" s="37" t="s">
        <v>18</v>
      </c>
      <c r="B10" s="38">
        <f>+D10+E10+G10+I10+K10+M10+O10+Q10</f>
        <v>7169</v>
      </c>
      <c r="C10" s="39">
        <f>F10+H10+J10+L10+N10+P10+R10</f>
        <v>60958</v>
      </c>
      <c r="D10" s="40">
        <v>11</v>
      </c>
      <c r="E10" s="41">
        <v>4224</v>
      </c>
      <c r="F10" s="41">
        <v>9162</v>
      </c>
      <c r="G10" s="38">
        <v>1502</v>
      </c>
      <c r="H10" s="39">
        <v>9790</v>
      </c>
      <c r="I10" s="41">
        <v>829</v>
      </c>
      <c r="J10" s="41">
        <v>11113</v>
      </c>
      <c r="K10" s="38">
        <v>270</v>
      </c>
      <c r="L10" s="39">
        <v>6449</v>
      </c>
      <c r="M10" s="41">
        <v>177</v>
      </c>
      <c r="N10" s="41">
        <v>6628</v>
      </c>
      <c r="O10" s="38">
        <v>99</v>
      </c>
      <c r="P10" s="39">
        <v>6725</v>
      </c>
      <c r="Q10" s="41">
        <v>57</v>
      </c>
      <c r="R10" s="39">
        <v>11091</v>
      </c>
    </row>
    <row r="11" spans="1:18" ht="12" customHeight="1">
      <c r="A11" s="37" t="s">
        <v>19</v>
      </c>
      <c r="B11" s="38">
        <f>+D11+E11+G11+I11+K11+M11+O11+Q11</f>
        <v>2942</v>
      </c>
      <c r="C11" s="39">
        <f>F11+H11+J11+L11+N11+P11+R11</f>
        <v>22728</v>
      </c>
      <c r="D11" s="40">
        <v>5</v>
      </c>
      <c r="E11" s="41">
        <v>1839</v>
      </c>
      <c r="F11" s="41">
        <v>3788</v>
      </c>
      <c r="G11" s="38">
        <v>596</v>
      </c>
      <c r="H11" s="39">
        <v>3902</v>
      </c>
      <c r="I11" s="41">
        <v>299</v>
      </c>
      <c r="J11" s="41">
        <v>4027</v>
      </c>
      <c r="K11" s="38">
        <v>91</v>
      </c>
      <c r="L11" s="39">
        <v>2127</v>
      </c>
      <c r="M11" s="41">
        <v>52</v>
      </c>
      <c r="N11" s="41">
        <v>1929</v>
      </c>
      <c r="O11" s="38">
        <v>36</v>
      </c>
      <c r="P11" s="39">
        <v>2555</v>
      </c>
      <c r="Q11" s="41">
        <v>24</v>
      </c>
      <c r="R11" s="39">
        <v>4400</v>
      </c>
    </row>
    <row r="12" spans="1:18" ht="12" customHeight="1">
      <c r="A12" s="37" t="s">
        <v>20</v>
      </c>
      <c r="B12" s="38">
        <f>+D12+E12+G12+I12+K12+M12+O12+Q12</f>
        <v>1582</v>
      </c>
      <c r="C12" s="39">
        <f>F12+H12+J12+L12+N12+P12+R12</f>
        <v>13686</v>
      </c>
      <c r="D12" s="40">
        <v>0</v>
      </c>
      <c r="E12" s="41">
        <v>931</v>
      </c>
      <c r="F12" s="41">
        <v>2008</v>
      </c>
      <c r="G12" s="38">
        <v>310</v>
      </c>
      <c r="H12" s="39">
        <v>2041</v>
      </c>
      <c r="I12" s="41">
        <v>190</v>
      </c>
      <c r="J12" s="41">
        <v>2612</v>
      </c>
      <c r="K12" s="38">
        <v>73</v>
      </c>
      <c r="L12" s="39">
        <v>1710</v>
      </c>
      <c r="M12" s="41">
        <v>33</v>
      </c>
      <c r="N12" s="41">
        <v>1240</v>
      </c>
      <c r="O12" s="38">
        <v>34</v>
      </c>
      <c r="P12" s="39">
        <v>2214</v>
      </c>
      <c r="Q12" s="41">
        <v>11</v>
      </c>
      <c r="R12" s="39">
        <v>1861</v>
      </c>
    </row>
    <row r="13" spans="1:18" ht="12" customHeight="1">
      <c r="A13" s="22" t="s">
        <v>21</v>
      </c>
      <c r="B13" s="23">
        <f aca="true" t="shared" si="3" ref="B13:R13">SUM(B14:B16)</f>
        <v>808</v>
      </c>
      <c r="C13" s="24">
        <f t="shared" si="3"/>
        <v>5539</v>
      </c>
      <c r="D13" s="25">
        <f t="shared" si="3"/>
        <v>1</v>
      </c>
      <c r="E13" s="26">
        <f t="shared" si="3"/>
        <v>529</v>
      </c>
      <c r="F13" s="26">
        <f t="shared" si="3"/>
        <v>1069</v>
      </c>
      <c r="G13" s="23">
        <f t="shared" si="3"/>
        <v>138</v>
      </c>
      <c r="H13" s="24">
        <f t="shared" si="3"/>
        <v>896</v>
      </c>
      <c r="I13" s="26">
        <f t="shared" si="3"/>
        <v>85</v>
      </c>
      <c r="J13" s="26">
        <f t="shared" si="3"/>
        <v>1138</v>
      </c>
      <c r="K13" s="23">
        <f t="shared" si="3"/>
        <v>24</v>
      </c>
      <c r="L13" s="24">
        <f t="shared" si="3"/>
        <v>561</v>
      </c>
      <c r="M13" s="26">
        <f t="shared" si="3"/>
        <v>19</v>
      </c>
      <c r="N13" s="26">
        <f t="shared" si="3"/>
        <v>731</v>
      </c>
      <c r="O13" s="23">
        <f t="shared" si="3"/>
        <v>10</v>
      </c>
      <c r="P13" s="24">
        <f t="shared" si="3"/>
        <v>699</v>
      </c>
      <c r="Q13" s="26">
        <f t="shared" si="3"/>
        <v>2</v>
      </c>
      <c r="R13" s="24">
        <f t="shared" si="3"/>
        <v>445</v>
      </c>
    </row>
    <row r="14" spans="1:18" ht="12" customHeight="1">
      <c r="A14" s="37" t="s">
        <v>22</v>
      </c>
      <c r="B14" s="38">
        <f>E14+G14+I14+K14+M14+O14+Q14</f>
        <v>226</v>
      </c>
      <c r="C14" s="39">
        <f>F14+H14+J14+L14+N14+P14+R14</f>
        <v>1314</v>
      </c>
      <c r="D14" s="40">
        <v>0</v>
      </c>
      <c r="E14" s="41">
        <v>153</v>
      </c>
      <c r="F14" s="41">
        <v>287</v>
      </c>
      <c r="G14" s="38">
        <v>36</v>
      </c>
      <c r="H14" s="39">
        <v>238</v>
      </c>
      <c r="I14" s="41">
        <v>23</v>
      </c>
      <c r="J14" s="41">
        <v>304</v>
      </c>
      <c r="K14" s="38">
        <v>7</v>
      </c>
      <c r="L14" s="39">
        <v>161</v>
      </c>
      <c r="M14" s="41">
        <v>5</v>
      </c>
      <c r="N14" s="41">
        <v>175</v>
      </c>
      <c r="O14" s="38">
        <v>2</v>
      </c>
      <c r="P14" s="39">
        <v>149</v>
      </c>
      <c r="Q14" s="41">
        <v>0</v>
      </c>
      <c r="R14" s="39">
        <v>0</v>
      </c>
    </row>
    <row r="15" spans="1:18" ht="12" customHeight="1">
      <c r="A15" s="37" t="s">
        <v>23</v>
      </c>
      <c r="B15" s="38">
        <f>+D15+E15+G15+I15+K15+M15+O15+Q15</f>
        <v>449</v>
      </c>
      <c r="C15" s="39">
        <f>F15+H15+J15+L15+N15+P15+R15</f>
        <v>3266</v>
      </c>
      <c r="D15" s="40">
        <v>1</v>
      </c>
      <c r="E15" s="41">
        <v>306</v>
      </c>
      <c r="F15" s="41">
        <v>634</v>
      </c>
      <c r="G15" s="38">
        <v>68</v>
      </c>
      <c r="H15" s="39">
        <v>436</v>
      </c>
      <c r="I15" s="41">
        <v>40</v>
      </c>
      <c r="J15" s="41">
        <v>537</v>
      </c>
      <c r="K15" s="38">
        <v>15</v>
      </c>
      <c r="L15" s="39">
        <v>356</v>
      </c>
      <c r="M15" s="41">
        <v>11</v>
      </c>
      <c r="N15" s="41">
        <v>429</v>
      </c>
      <c r="O15" s="38">
        <v>6</v>
      </c>
      <c r="P15" s="39">
        <v>429</v>
      </c>
      <c r="Q15" s="41">
        <v>2</v>
      </c>
      <c r="R15" s="39">
        <v>445</v>
      </c>
    </row>
    <row r="16" spans="1:18" ht="12" customHeight="1">
      <c r="A16" s="42" t="s">
        <v>24</v>
      </c>
      <c r="B16" s="43">
        <f>E16+G16+I16+K16+M16+O16+Q16</f>
        <v>133</v>
      </c>
      <c r="C16" s="44">
        <f>F16+H16+J16+L16+N16+P16+R16</f>
        <v>959</v>
      </c>
      <c r="D16" s="45">
        <v>0</v>
      </c>
      <c r="E16" s="46">
        <v>70</v>
      </c>
      <c r="F16" s="46">
        <v>148</v>
      </c>
      <c r="G16" s="43">
        <v>34</v>
      </c>
      <c r="H16" s="44">
        <v>222</v>
      </c>
      <c r="I16" s="46">
        <v>22</v>
      </c>
      <c r="J16" s="46">
        <v>297</v>
      </c>
      <c r="K16" s="43">
        <v>2</v>
      </c>
      <c r="L16" s="44">
        <v>44</v>
      </c>
      <c r="M16" s="46">
        <v>3</v>
      </c>
      <c r="N16" s="46">
        <v>127</v>
      </c>
      <c r="O16" s="43">
        <v>2</v>
      </c>
      <c r="P16" s="44">
        <v>121</v>
      </c>
      <c r="Q16" s="46">
        <v>0</v>
      </c>
      <c r="R16" s="44">
        <v>0</v>
      </c>
    </row>
    <row r="17" spans="1:18" ht="12" customHeight="1">
      <c r="A17" s="27" t="s">
        <v>25</v>
      </c>
      <c r="B17" s="28">
        <f aca="true" t="shared" si="4" ref="B17:R17">SUM(B18:B25)</f>
        <v>1664</v>
      </c>
      <c r="C17" s="29">
        <f t="shared" si="4"/>
        <v>10159</v>
      </c>
      <c r="D17" s="30">
        <f t="shared" si="4"/>
        <v>2</v>
      </c>
      <c r="E17" s="31">
        <f t="shared" si="4"/>
        <v>1135</v>
      </c>
      <c r="F17" s="31">
        <f t="shared" si="4"/>
        <v>2260</v>
      </c>
      <c r="G17" s="28">
        <f t="shared" si="4"/>
        <v>274</v>
      </c>
      <c r="H17" s="29">
        <f t="shared" si="4"/>
        <v>1828</v>
      </c>
      <c r="I17" s="31">
        <f t="shared" si="4"/>
        <v>158</v>
      </c>
      <c r="J17" s="31">
        <f t="shared" si="4"/>
        <v>2121</v>
      </c>
      <c r="K17" s="28">
        <f t="shared" si="4"/>
        <v>38</v>
      </c>
      <c r="L17" s="29">
        <f t="shared" si="4"/>
        <v>913</v>
      </c>
      <c r="M17" s="31">
        <f t="shared" si="4"/>
        <v>37</v>
      </c>
      <c r="N17" s="31">
        <f t="shared" si="4"/>
        <v>1385</v>
      </c>
      <c r="O17" s="28">
        <f t="shared" si="4"/>
        <v>16</v>
      </c>
      <c r="P17" s="29">
        <f t="shared" si="4"/>
        <v>1022</v>
      </c>
      <c r="Q17" s="31">
        <f t="shared" si="4"/>
        <v>4</v>
      </c>
      <c r="R17" s="29">
        <f t="shared" si="4"/>
        <v>630</v>
      </c>
    </row>
    <row r="18" spans="1:18" ht="12" customHeight="1">
      <c r="A18" s="37" t="s">
        <v>26</v>
      </c>
      <c r="B18" s="38">
        <f>+D18+E18+G18+I18+K18+M18+O18+Q18</f>
        <v>294</v>
      </c>
      <c r="C18" s="39">
        <f aca="true" t="shared" si="5" ref="C18:C25">F18+H18+J18+L18+N18+P18+R18</f>
        <v>1890</v>
      </c>
      <c r="D18" s="40">
        <v>1</v>
      </c>
      <c r="E18" s="41">
        <v>188</v>
      </c>
      <c r="F18" s="41">
        <v>397</v>
      </c>
      <c r="G18" s="38">
        <v>51</v>
      </c>
      <c r="H18" s="39">
        <v>354</v>
      </c>
      <c r="I18" s="41">
        <v>34</v>
      </c>
      <c r="J18" s="41">
        <v>435</v>
      </c>
      <c r="K18" s="38">
        <v>11</v>
      </c>
      <c r="L18" s="39">
        <v>270</v>
      </c>
      <c r="M18" s="41">
        <v>5</v>
      </c>
      <c r="N18" s="41">
        <v>196</v>
      </c>
      <c r="O18" s="38">
        <v>4</v>
      </c>
      <c r="P18" s="39">
        <v>238</v>
      </c>
      <c r="Q18" s="41">
        <v>0</v>
      </c>
      <c r="R18" s="39">
        <v>0</v>
      </c>
    </row>
    <row r="19" spans="1:18" ht="12" customHeight="1">
      <c r="A19" s="37" t="s">
        <v>27</v>
      </c>
      <c r="B19" s="38">
        <f>+D19+E19+G19+I19+K19+M19+O19+Q19</f>
        <v>129</v>
      </c>
      <c r="C19" s="39">
        <f t="shared" si="5"/>
        <v>758</v>
      </c>
      <c r="D19" s="40">
        <v>0</v>
      </c>
      <c r="E19" s="41">
        <v>82</v>
      </c>
      <c r="F19" s="41">
        <v>154</v>
      </c>
      <c r="G19" s="38">
        <v>27</v>
      </c>
      <c r="H19" s="39">
        <v>173</v>
      </c>
      <c r="I19" s="41">
        <v>13</v>
      </c>
      <c r="J19" s="41">
        <v>167</v>
      </c>
      <c r="K19" s="38">
        <v>2</v>
      </c>
      <c r="L19" s="39">
        <v>52</v>
      </c>
      <c r="M19" s="41">
        <v>5</v>
      </c>
      <c r="N19" s="41">
        <v>212</v>
      </c>
      <c r="O19" s="38">
        <v>0</v>
      </c>
      <c r="P19" s="39">
        <v>0</v>
      </c>
      <c r="Q19" s="41">
        <v>0</v>
      </c>
      <c r="R19" s="39">
        <v>0</v>
      </c>
    </row>
    <row r="20" spans="1:18" ht="12" customHeight="1">
      <c r="A20" s="37" t="s">
        <v>28</v>
      </c>
      <c r="B20" s="38">
        <f>E20+G20+I20+K20+M20+O20+Q20</f>
        <v>250</v>
      </c>
      <c r="C20" s="39">
        <f t="shared" si="5"/>
        <v>1566</v>
      </c>
      <c r="D20" s="40">
        <v>0</v>
      </c>
      <c r="E20" s="41">
        <v>168</v>
      </c>
      <c r="F20" s="41">
        <v>325</v>
      </c>
      <c r="G20" s="38">
        <v>45</v>
      </c>
      <c r="H20" s="39">
        <v>310</v>
      </c>
      <c r="I20" s="41">
        <v>21</v>
      </c>
      <c r="J20" s="41">
        <v>303</v>
      </c>
      <c r="K20" s="38">
        <v>9</v>
      </c>
      <c r="L20" s="39">
        <v>208</v>
      </c>
      <c r="M20" s="41">
        <v>5</v>
      </c>
      <c r="N20" s="41">
        <v>195</v>
      </c>
      <c r="O20" s="38">
        <v>1</v>
      </c>
      <c r="P20" s="39">
        <v>65</v>
      </c>
      <c r="Q20" s="41">
        <v>1</v>
      </c>
      <c r="R20" s="39">
        <v>160</v>
      </c>
    </row>
    <row r="21" spans="1:18" ht="12" customHeight="1">
      <c r="A21" s="37" t="s">
        <v>29</v>
      </c>
      <c r="B21" s="38">
        <f>E21+G21+I21+K21+M21+O21+Q21</f>
        <v>150</v>
      </c>
      <c r="C21" s="39">
        <f t="shared" si="5"/>
        <v>856</v>
      </c>
      <c r="D21" s="40">
        <v>0</v>
      </c>
      <c r="E21" s="41">
        <v>100</v>
      </c>
      <c r="F21" s="41">
        <v>200</v>
      </c>
      <c r="G21" s="38">
        <v>28</v>
      </c>
      <c r="H21" s="39">
        <v>179</v>
      </c>
      <c r="I21" s="41">
        <v>14</v>
      </c>
      <c r="J21" s="41">
        <v>182</v>
      </c>
      <c r="K21" s="38">
        <v>1</v>
      </c>
      <c r="L21" s="39">
        <v>20</v>
      </c>
      <c r="M21" s="41">
        <v>5</v>
      </c>
      <c r="N21" s="41">
        <v>172</v>
      </c>
      <c r="O21" s="38">
        <v>2</v>
      </c>
      <c r="P21" s="39">
        <v>103</v>
      </c>
      <c r="Q21" s="41">
        <v>0</v>
      </c>
      <c r="R21" s="39">
        <v>0</v>
      </c>
    </row>
    <row r="22" spans="1:18" ht="12" customHeight="1">
      <c r="A22" s="37" t="s">
        <v>30</v>
      </c>
      <c r="B22" s="38">
        <f>E22+G22+I22+K22+M22+O22+Q22</f>
        <v>214</v>
      </c>
      <c r="C22" s="39">
        <f t="shared" si="5"/>
        <v>1041</v>
      </c>
      <c r="D22" s="40">
        <v>0</v>
      </c>
      <c r="E22" s="41">
        <v>168</v>
      </c>
      <c r="F22" s="41">
        <v>334</v>
      </c>
      <c r="G22" s="38">
        <v>23</v>
      </c>
      <c r="H22" s="39">
        <v>150</v>
      </c>
      <c r="I22" s="41">
        <v>13</v>
      </c>
      <c r="J22" s="41">
        <v>179</v>
      </c>
      <c r="K22" s="38">
        <v>3</v>
      </c>
      <c r="L22" s="39">
        <v>73</v>
      </c>
      <c r="M22" s="41">
        <v>5</v>
      </c>
      <c r="N22" s="41">
        <v>183</v>
      </c>
      <c r="O22" s="38">
        <v>2</v>
      </c>
      <c r="P22" s="39">
        <v>122</v>
      </c>
      <c r="Q22" s="41">
        <v>0</v>
      </c>
      <c r="R22" s="39">
        <v>0</v>
      </c>
    </row>
    <row r="23" spans="1:18" ht="12" customHeight="1">
      <c r="A23" s="37" t="s">
        <v>31</v>
      </c>
      <c r="B23" s="38">
        <f>E23+G23+I23+K23+M23+O23+Q23</f>
        <v>170</v>
      </c>
      <c r="C23" s="39">
        <f t="shared" si="5"/>
        <v>1017</v>
      </c>
      <c r="D23" s="40">
        <v>0</v>
      </c>
      <c r="E23" s="41">
        <v>120</v>
      </c>
      <c r="F23" s="41">
        <v>241</v>
      </c>
      <c r="G23" s="38">
        <v>25</v>
      </c>
      <c r="H23" s="39">
        <v>162</v>
      </c>
      <c r="I23" s="41">
        <v>18</v>
      </c>
      <c r="J23" s="41">
        <v>263</v>
      </c>
      <c r="K23" s="38">
        <v>3</v>
      </c>
      <c r="L23" s="39">
        <v>81</v>
      </c>
      <c r="M23" s="41">
        <v>2</v>
      </c>
      <c r="N23" s="41">
        <v>67</v>
      </c>
      <c r="O23" s="38">
        <v>1</v>
      </c>
      <c r="P23" s="39">
        <v>75</v>
      </c>
      <c r="Q23" s="41">
        <v>1</v>
      </c>
      <c r="R23" s="39">
        <v>128</v>
      </c>
    </row>
    <row r="24" spans="1:18" ht="12" customHeight="1">
      <c r="A24" s="37" t="s">
        <v>32</v>
      </c>
      <c r="B24" s="38">
        <f>E24+G24+I24+K24+M24+O24+Q24</f>
        <v>89</v>
      </c>
      <c r="C24" s="39">
        <f t="shared" si="5"/>
        <v>435</v>
      </c>
      <c r="D24" s="40">
        <v>0</v>
      </c>
      <c r="E24" s="41">
        <v>65</v>
      </c>
      <c r="F24" s="41">
        <v>115</v>
      </c>
      <c r="G24" s="38">
        <v>11</v>
      </c>
      <c r="H24" s="39">
        <v>72</v>
      </c>
      <c r="I24" s="41">
        <v>9</v>
      </c>
      <c r="J24" s="41">
        <v>130</v>
      </c>
      <c r="K24" s="38">
        <v>2</v>
      </c>
      <c r="L24" s="39">
        <v>52</v>
      </c>
      <c r="M24" s="41">
        <v>2</v>
      </c>
      <c r="N24" s="41">
        <v>66</v>
      </c>
      <c r="O24" s="38">
        <v>0</v>
      </c>
      <c r="P24" s="39">
        <v>0</v>
      </c>
      <c r="Q24" s="41">
        <v>0</v>
      </c>
      <c r="R24" s="39">
        <v>0</v>
      </c>
    </row>
    <row r="25" spans="1:18" ht="12" customHeight="1">
      <c r="A25" s="37" t="s">
        <v>33</v>
      </c>
      <c r="B25" s="38">
        <f>+D25+E25+G25+I25+K25+M25+O25+Q25</f>
        <v>368</v>
      </c>
      <c r="C25" s="39">
        <f t="shared" si="5"/>
        <v>2596</v>
      </c>
      <c r="D25" s="40">
        <v>1</v>
      </c>
      <c r="E25" s="41">
        <v>244</v>
      </c>
      <c r="F25" s="41">
        <v>494</v>
      </c>
      <c r="G25" s="38">
        <v>64</v>
      </c>
      <c r="H25" s="39">
        <v>428</v>
      </c>
      <c r="I25" s="41">
        <v>36</v>
      </c>
      <c r="J25" s="41">
        <v>462</v>
      </c>
      <c r="K25" s="38">
        <v>7</v>
      </c>
      <c r="L25" s="39">
        <v>157</v>
      </c>
      <c r="M25" s="41">
        <v>8</v>
      </c>
      <c r="N25" s="41">
        <v>294</v>
      </c>
      <c r="O25" s="38">
        <v>6</v>
      </c>
      <c r="P25" s="39">
        <v>419</v>
      </c>
      <c r="Q25" s="41">
        <v>2</v>
      </c>
      <c r="R25" s="39">
        <v>342</v>
      </c>
    </row>
    <row r="26" spans="1:18" ht="12" customHeight="1">
      <c r="A26" s="22" t="s">
        <v>34</v>
      </c>
      <c r="B26" s="23">
        <f aca="true" t="shared" si="6" ref="B26:R26">SUM(B27:B29)</f>
        <v>857</v>
      </c>
      <c r="C26" s="24">
        <f t="shared" si="6"/>
        <v>5087</v>
      </c>
      <c r="D26" s="25">
        <f t="shared" si="6"/>
        <v>0</v>
      </c>
      <c r="E26" s="26">
        <f t="shared" si="6"/>
        <v>607</v>
      </c>
      <c r="F26" s="26">
        <f t="shared" si="6"/>
        <v>1234</v>
      </c>
      <c r="G26" s="23">
        <f t="shared" si="6"/>
        <v>135</v>
      </c>
      <c r="H26" s="24">
        <f t="shared" si="6"/>
        <v>893</v>
      </c>
      <c r="I26" s="26">
        <f t="shared" si="6"/>
        <v>70</v>
      </c>
      <c r="J26" s="26">
        <f t="shared" si="6"/>
        <v>905</v>
      </c>
      <c r="K26" s="23">
        <f t="shared" si="6"/>
        <v>18</v>
      </c>
      <c r="L26" s="24">
        <f t="shared" si="6"/>
        <v>418</v>
      </c>
      <c r="M26" s="26">
        <f t="shared" si="6"/>
        <v>14</v>
      </c>
      <c r="N26" s="26">
        <f t="shared" si="6"/>
        <v>525</v>
      </c>
      <c r="O26" s="23">
        <f t="shared" si="6"/>
        <v>10</v>
      </c>
      <c r="P26" s="24">
        <f t="shared" si="6"/>
        <v>713</v>
      </c>
      <c r="Q26" s="26">
        <f t="shared" si="6"/>
        <v>3</v>
      </c>
      <c r="R26" s="24">
        <f t="shared" si="6"/>
        <v>399</v>
      </c>
    </row>
    <row r="27" spans="1:18" ht="12" customHeight="1">
      <c r="A27" s="37" t="s">
        <v>35</v>
      </c>
      <c r="B27" s="38">
        <f aca="true" t="shared" si="7" ref="B27:C29">E27+G27+I27+K27+M27+O27+Q27</f>
        <v>426</v>
      </c>
      <c r="C27" s="39">
        <f t="shared" si="7"/>
        <v>2457</v>
      </c>
      <c r="D27" s="40">
        <v>0</v>
      </c>
      <c r="E27" s="41">
        <v>293</v>
      </c>
      <c r="F27" s="41">
        <v>609</v>
      </c>
      <c r="G27" s="38">
        <v>75</v>
      </c>
      <c r="H27" s="39">
        <v>499</v>
      </c>
      <c r="I27" s="41">
        <v>38</v>
      </c>
      <c r="J27" s="41">
        <v>501</v>
      </c>
      <c r="K27" s="38">
        <v>7</v>
      </c>
      <c r="L27" s="39">
        <v>162</v>
      </c>
      <c r="M27" s="41">
        <v>8</v>
      </c>
      <c r="N27" s="41">
        <v>285</v>
      </c>
      <c r="O27" s="38">
        <v>4</v>
      </c>
      <c r="P27" s="39">
        <v>280</v>
      </c>
      <c r="Q27" s="41">
        <v>1</v>
      </c>
      <c r="R27" s="39">
        <v>121</v>
      </c>
    </row>
    <row r="28" spans="1:18" ht="12" customHeight="1">
      <c r="A28" s="37" t="s">
        <v>36</v>
      </c>
      <c r="B28" s="38">
        <f t="shared" si="7"/>
        <v>145</v>
      </c>
      <c r="C28" s="39">
        <f t="shared" si="7"/>
        <v>830</v>
      </c>
      <c r="D28" s="40">
        <v>0</v>
      </c>
      <c r="E28" s="41">
        <v>109</v>
      </c>
      <c r="F28" s="41">
        <v>216</v>
      </c>
      <c r="G28" s="38">
        <v>16</v>
      </c>
      <c r="H28" s="39">
        <v>106</v>
      </c>
      <c r="I28" s="41">
        <v>14</v>
      </c>
      <c r="J28" s="41">
        <v>174</v>
      </c>
      <c r="K28" s="38">
        <v>2</v>
      </c>
      <c r="L28" s="39">
        <v>49</v>
      </c>
      <c r="M28" s="41">
        <v>2</v>
      </c>
      <c r="N28" s="41">
        <v>74</v>
      </c>
      <c r="O28" s="38">
        <v>1</v>
      </c>
      <c r="P28" s="39">
        <v>60</v>
      </c>
      <c r="Q28" s="41">
        <v>1</v>
      </c>
      <c r="R28" s="39">
        <v>151</v>
      </c>
    </row>
    <row r="29" spans="1:18" ht="12" customHeight="1">
      <c r="A29" s="42" t="s">
        <v>37</v>
      </c>
      <c r="B29" s="43">
        <f t="shared" si="7"/>
        <v>286</v>
      </c>
      <c r="C29" s="44">
        <f t="shared" si="7"/>
        <v>1800</v>
      </c>
      <c r="D29" s="45">
        <v>0</v>
      </c>
      <c r="E29" s="46">
        <v>205</v>
      </c>
      <c r="F29" s="46">
        <v>409</v>
      </c>
      <c r="G29" s="43">
        <v>44</v>
      </c>
      <c r="H29" s="44">
        <v>288</v>
      </c>
      <c r="I29" s="46">
        <v>18</v>
      </c>
      <c r="J29" s="46">
        <v>230</v>
      </c>
      <c r="K29" s="43">
        <v>9</v>
      </c>
      <c r="L29" s="44">
        <v>207</v>
      </c>
      <c r="M29" s="46">
        <v>4</v>
      </c>
      <c r="N29" s="46">
        <v>166</v>
      </c>
      <c r="O29" s="43">
        <v>5</v>
      </c>
      <c r="P29" s="44">
        <v>373</v>
      </c>
      <c r="Q29" s="46">
        <v>1</v>
      </c>
      <c r="R29" s="44">
        <v>127</v>
      </c>
    </row>
    <row r="30" spans="1:18" ht="12" customHeight="1">
      <c r="A30" s="27" t="s">
        <v>38</v>
      </c>
      <c r="B30" s="28">
        <f aca="true" t="shared" si="8" ref="B30:R30">SUM(B31:B39)</f>
        <v>2561</v>
      </c>
      <c r="C30" s="29">
        <f t="shared" si="8"/>
        <v>18769</v>
      </c>
      <c r="D30" s="30">
        <f t="shared" si="8"/>
        <v>7</v>
      </c>
      <c r="E30" s="31">
        <f t="shared" si="8"/>
        <v>1692</v>
      </c>
      <c r="F30" s="31">
        <f t="shared" si="8"/>
        <v>3394</v>
      </c>
      <c r="G30" s="28">
        <f t="shared" si="8"/>
        <v>451</v>
      </c>
      <c r="H30" s="29">
        <f t="shared" si="8"/>
        <v>2949</v>
      </c>
      <c r="I30" s="31">
        <f t="shared" si="8"/>
        <v>231</v>
      </c>
      <c r="J30" s="31">
        <f t="shared" si="8"/>
        <v>3067</v>
      </c>
      <c r="K30" s="28">
        <f t="shared" si="8"/>
        <v>74</v>
      </c>
      <c r="L30" s="29">
        <f t="shared" si="8"/>
        <v>1747</v>
      </c>
      <c r="M30" s="31">
        <f t="shared" si="8"/>
        <v>55</v>
      </c>
      <c r="N30" s="31">
        <f t="shared" si="8"/>
        <v>2006</v>
      </c>
      <c r="O30" s="28">
        <f t="shared" si="8"/>
        <v>35</v>
      </c>
      <c r="P30" s="29">
        <f t="shared" si="8"/>
        <v>2454</v>
      </c>
      <c r="Q30" s="31">
        <f t="shared" si="8"/>
        <v>16</v>
      </c>
      <c r="R30" s="29">
        <f t="shared" si="8"/>
        <v>3152</v>
      </c>
    </row>
    <row r="31" spans="1:18" ht="12" customHeight="1">
      <c r="A31" s="37" t="s">
        <v>39</v>
      </c>
      <c r="B31" s="38">
        <f>+D31+E31+G31+I31+K31+M31+O31+Q31</f>
        <v>353</v>
      </c>
      <c r="C31" s="39">
        <f aca="true" t="shared" si="9" ref="C31:C39">F31+H31+J31+L31+N31+P31+R31</f>
        <v>2345</v>
      </c>
      <c r="D31" s="40">
        <v>1</v>
      </c>
      <c r="E31" s="41">
        <v>232</v>
      </c>
      <c r="F31" s="41">
        <v>450</v>
      </c>
      <c r="G31" s="38">
        <v>69</v>
      </c>
      <c r="H31" s="39">
        <v>471</v>
      </c>
      <c r="I31" s="41">
        <v>24</v>
      </c>
      <c r="J31" s="41">
        <v>339</v>
      </c>
      <c r="K31" s="38">
        <v>12</v>
      </c>
      <c r="L31" s="39">
        <v>272</v>
      </c>
      <c r="M31" s="41">
        <v>9</v>
      </c>
      <c r="N31" s="41">
        <v>312</v>
      </c>
      <c r="O31" s="38">
        <v>5</v>
      </c>
      <c r="P31" s="39">
        <v>348</v>
      </c>
      <c r="Q31" s="41">
        <v>1</v>
      </c>
      <c r="R31" s="39">
        <v>153</v>
      </c>
    </row>
    <row r="32" spans="1:18" ht="12" customHeight="1">
      <c r="A32" s="37" t="s">
        <v>40</v>
      </c>
      <c r="B32" s="38">
        <f>E32+G32+I32+K32+M32+O32+Q32</f>
        <v>95</v>
      </c>
      <c r="C32" s="39">
        <f t="shared" si="9"/>
        <v>416</v>
      </c>
      <c r="D32" s="40">
        <v>0</v>
      </c>
      <c r="E32" s="41">
        <v>68</v>
      </c>
      <c r="F32" s="41">
        <v>141</v>
      </c>
      <c r="G32" s="38">
        <v>17</v>
      </c>
      <c r="H32" s="39">
        <v>111</v>
      </c>
      <c r="I32" s="41">
        <v>8</v>
      </c>
      <c r="J32" s="41">
        <v>104</v>
      </c>
      <c r="K32" s="38">
        <v>1</v>
      </c>
      <c r="L32" s="39">
        <v>22</v>
      </c>
      <c r="M32" s="41">
        <v>1</v>
      </c>
      <c r="N32" s="41">
        <v>38</v>
      </c>
      <c r="O32" s="38">
        <v>0</v>
      </c>
      <c r="P32" s="39">
        <v>0</v>
      </c>
      <c r="Q32" s="41">
        <v>0</v>
      </c>
      <c r="R32" s="39">
        <v>0</v>
      </c>
    </row>
    <row r="33" spans="1:18" ht="12" customHeight="1">
      <c r="A33" s="37" t="s">
        <v>41</v>
      </c>
      <c r="B33" s="38">
        <f>E33+G33+I33+K33+M33+O33+Q33</f>
        <v>213</v>
      </c>
      <c r="C33" s="39">
        <f t="shared" si="9"/>
        <v>1250</v>
      </c>
      <c r="D33" s="40">
        <v>0</v>
      </c>
      <c r="E33" s="41">
        <v>149</v>
      </c>
      <c r="F33" s="41">
        <v>286</v>
      </c>
      <c r="G33" s="38">
        <v>33</v>
      </c>
      <c r="H33" s="39">
        <v>200</v>
      </c>
      <c r="I33" s="41">
        <v>20</v>
      </c>
      <c r="J33" s="41">
        <v>253</v>
      </c>
      <c r="K33" s="38">
        <v>6</v>
      </c>
      <c r="L33" s="39">
        <v>146</v>
      </c>
      <c r="M33" s="41">
        <v>3</v>
      </c>
      <c r="N33" s="41">
        <v>109</v>
      </c>
      <c r="O33" s="38">
        <v>1</v>
      </c>
      <c r="P33" s="39">
        <v>50</v>
      </c>
      <c r="Q33" s="41">
        <v>1</v>
      </c>
      <c r="R33" s="39">
        <v>206</v>
      </c>
    </row>
    <row r="34" spans="1:18" ht="12" customHeight="1">
      <c r="A34" s="37" t="s">
        <v>42</v>
      </c>
      <c r="B34" s="38">
        <f aca="true" t="shared" si="10" ref="B34:B39">+D34+E34+G34+I34+K34+M34+O34+Q34</f>
        <v>305</v>
      </c>
      <c r="C34" s="39">
        <f t="shared" si="9"/>
        <v>2539</v>
      </c>
      <c r="D34" s="40">
        <v>1</v>
      </c>
      <c r="E34" s="41">
        <v>211</v>
      </c>
      <c r="F34" s="41">
        <v>413</v>
      </c>
      <c r="G34" s="38">
        <v>40</v>
      </c>
      <c r="H34" s="39">
        <v>264</v>
      </c>
      <c r="I34" s="41">
        <v>26</v>
      </c>
      <c r="J34" s="41">
        <v>363</v>
      </c>
      <c r="K34" s="38">
        <v>8</v>
      </c>
      <c r="L34" s="39">
        <v>179</v>
      </c>
      <c r="M34" s="41">
        <v>10</v>
      </c>
      <c r="N34" s="41">
        <v>377</v>
      </c>
      <c r="O34" s="38">
        <v>5</v>
      </c>
      <c r="P34" s="39">
        <v>363</v>
      </c>
      <c r="Q34" s="41">
        <v>4</v>
      </c>
      <c r="R34" s="39">
        <v>580</v>
      </c>
    </row>
    <row r="35" spans="1:18" ht="12" customHeight="1">
      <c r="A35" s="37" t="s">
        <v>43</v>
      </c>
      <c r="B35" s="38">
        <f t="shared" si="10"/>
        <v>144</v>
      </c>
      <c r="C35" s="39">
        <f t="shared" si="9"/>
        <v>799</v>
      </c>
      <c r="D35" s="40">
        <v>0</v>
      </c>
      <c r="E35" s="41">
        <v>102</v>
      </c>
      <c r="F35" s="41">
        <v>204</v>
      </c>
      <c r="G35" s="38">
        <v>26</v>
      </c>
      <c r="H35" s="39">
        <v>161</v>
      </c>
      <c r="I35" s="41">
        <v>9</v>
      </c>
      <c r="J35" s="41">
        <v>110</v>
      </c>
      <c r="K35" s="38">
        <v>2</v>
      </c>
      <c r="L35" s="39">
        <v>54</v>
      </c>
      <c r="M35" s="41">
        <v>3</v>
      </c>
      <c r="N35" s="41">
        <v>115</v>
      </c>
      <c r="O35" s="38">
        <v>1</v>
      </c>
      <c r="P35" s="39">
        <v>50</v>
      </c>
      <c r="Q35" s="41">
        <v>1</v>
      </c>
      <c r="R35" s="39">
        <v>105</v>
      </c>
    </row>
    <row r="36" spans="1:18" ht="12" customHeight="1">
      <c r="A36" s="37" t="s">
        <v>44</v>
      </c>
      <c r="B36" s="38">
        <f t="shared" si="10"/>
        <v>276</v>
      </c>
      <c r="C36" s="39">
        <f t="shared" si="9"/>
        <v>2070</v>
      </c>
      <c r="D36" s="40">
        <v>2</v>
      </c>
      <c r="E36" s="41">
        <v>154</v>
      </c>
      <c r="F36" s="41">
        <v>311</v>
      </c>
      <c r="G36" s="38">
        <v>58</v>
      </c>
      <c r="H36" s="39">
        <v>376</v>
      </c>
      <c r="I36" s="41">
        <v>40</v>
      </c>
      <c r="J36" s="41">
        <v>549</v>
      </c>
      <c r="K36" s="38">
        <v>13</v>
      </c>
      <c r="L36" s="39">
        <v>297</v>
      </c>
      <c r="M36" s="41">
        <v>3</v>
      </c>
      <c r="N36" s="41">
        <v>99</v>
      </c>
      <c r="O36" s="38">
        <v>5</v>
      </c>
      <c r="P36" s="39">
        <v>315</v>
      </c>
      <c r="Q36" s="41">
        <v>1</v>
      </c>
      <c r="R36" s="39">
        <v>123</v>
      </c>
    </row>
    <row r="37" spans="1:18" ht="12" customHeight="1">
      <c r="A37" s="37" t="s">
        <v>45</v>
      </c>
      <c r="B37" s="38">
        <f t="shared" si="10"/>
        <v>360</v>
      </c>
      <c r="C37" s="39">
        <f t="shared" si="9"/>
        <v>2308</v>
      </c>
      <c r="D37" s="40">
        <v>1</v>
      </c>
      <c r="E37" s="41">
        <v>238</v>
      </c>
      <c r="F37" s="41">
        <v>490</v>
      </c>
      <c r="G37" s="38">
        <v>66</v>
      </c>
      <c r="H37" s="39">
        <v>414</v>
      </c>
      <c r="I37" s="41">
        <v>30</v>
      </c>
      <c r="J37" s="41">
        <v>407</v>
      </c>
      <c r="K37" s="38">
        <v>9</v>
      </c>
      <c r="L37" s="39">
        <v>206</v>
      </c>
      <c r="M37" s="41">
        <v>11</v>
      </c>
      <c r="N37" s="41">
        <v>421</v>
      </c>
      <c r="O37" s="38">
        <v>5</v>
      </c>
      <c r="P37" s="39">
        <v>370</v>
      </c>
      <c r="Q37" s="41">
        <v>0</v>
      </c>
      <c r="R37" s="39">
        <v>0</v>
      </c>
    </row>
    <row r="38" spans="1:18" ht="12" customHeight="1">
      <c r="A38" s="37" t="s">
        <v>46</v>
      </c>
      <c r="B38" s="38">
        <f t="shared" si="10"/>
        <v>486</v>
      </c>
      <c r="C38" s="39">
        <f t="shared" si="9"/>
        <v>4964</v>
      </c>
      <c r="D38" s="40">
        <v>0</v>
      </c>
      <c r="E38" s="41">
        <v>315</v>
      </c>
      <c r="F38" s="41">
        <v>641</v>
      </c>
      <c r="G38" s="38">
        <v>90</v>
      </c>
      <c r="H38" s="39">
        <v>615</v>
      </c>
      <c r="I38" s="41">
        <v>44</v>
      </c>
      <c r="J38" s="41">
        <v>556</v>
      </c>
      <c r="K38" s="38">
        <v>13</v>
      </c>
      <c r="L38" s="39">
        <v>322</v>
      </c>
      <c r="M38" s="41">
        <v>9</v>
      </c>
      <c r="N38" s="41">
        <v>329</v>
      </c>
      <c r="O38" s="38">
        <v>7</v>
      </c>
      <c r="P38" s="39">
        <v>516</v>
      </c>
      <c r="Q38" s="41">
        <v>8</v>
      </c>
      <c r="R38" s="39">
        <v>1985</v>
      </c>
    </row>
    <row r="39" spans="1:18" ht="12" customHeight="1">
      <c r="A39" s="37" t="s">
        <v>47</v>
      </c>
      <c r="B39" s="38">
        <f t="shared" si="10"/>
        <v>329</v>
      </c>
      <c r="C39" s="39">
        <f t="shared" si="9"/>
        <v>2078</v>
      </c>
      <c r="D39" s="40">
        <v>2</v>
      </c>
      <c r="E39" s="41">
        <v>223</v>
      </c>
      <c r="F39" s="41">
        <v>458</v>
      </c>
      <c r="G39" s="38">
        <v>52</v>
      </c>
      <c r="H39" s="39">
        <v>337</v>
      </c>
      <c r="I39" s="41">
        <v>30</v>
      </c>
      <c r="J39" s="41">
        <v>386</v>
      </c>
      <c r="K39" s="38">
        <v>10</v>
      </c>
      <c r="L39" s="39">
        <v>249</v>
      </c>
      <c r="M39" s="41">
        <v>6</v>
      </c>
      <c r="N39" s="41">
        <v>206</v>
      </c>
      <c r="O39" s="38">
        <v>6</v>
      </c>
      <c r="P39" s="39">
        <v>442</v>
      </c>
      <c r="Q39" s="41">
        <v>0</v>
      </c>
      <c r="R39" s="39">
        <v>0</v>
      </c>
    </row>
    <row r="40" spans="1:18" ht="12" customHeight="1">
      <c r="A40" s="22" t="s">
        <v>48</v>
      </c>
      <c r="B40" s="23">
        <f aca="true" t="shared" si="11" ref="B40:R40">SUM(B41:B48)</f>
        <v>1697</v>
      </c>
      <c r="C40" s="24">
        <f t="shared" si="11"/>
        <v>13527</v>
      </c>
      <c r="D40" s="25">
        <f t="shared" si="11"/>
        <v>4</v>
      </c>
      <c r="E40" s="26">
        <f t="shared" si="11"/>
        <v>1073</v>
      </c>
      <c r="F40" s="26">
        <f t="shared" si="11"/>
        <v>2174</v>
      </c>
      <c r="G40" s="23">
        <f t="shared" si="11"/>
        <v>291</v>
      </c>
      <c r="H40" s="24">
        <f t="shared" si="11"/>
        <v>1875</v>
      </c>
      <c r="I40" s="26">
        <f t="shared" si="11"/>
        <v>173</v>
      </c>
      <c r="J40" s="26">
        <f t="shared" si="11"/>
        <v>2341</v>
      </c>
      <c r="K40" s="23">
        <f t="shared" si="11"/>
        <v>67</v>
      </c>
      <c r="L40" s="24">
        <f t="shared" si="11"/>
        <v>1569</v>
      </c>
      <c r="M40" s="26">
        <f t="shared" si="11"/>
        <v>54</v>
      </c>
      <c r="N40" s="26">
        <f t="shared" si="11"/>
        <v>1981</v>
      </c>
      <c r="O40" s="23">
        <f t="shared" si="11"/>
        <v>23</v>
      </c>
      <c r="P40" s="24">
        <f t="shared" si="11"/>
        <v>1573</v>
      </c>
      <c r="Q40" s="26">
        <f t="shared" si="11"/>
        <v>12</v>
      </c>
      <c r="R40" s="24">
        <f t="shared" si="11"/>
        <v>2014</v>
      </c>
    </row>
    <row r="41" spans="1:18" ht="12" customHeight="1">
      <c r="A41" s="37" t="s">
        <v>49</v>
      </c>
      <c r="B41" s="38">
        <f aca="true" t="shared" si="12" ref="B41:B48">+D41+E41+G41+I41+K41+M41+O41+Q41</f>
        <v>213</v>
      </c>
      <c r="C41" s="39">
        <f aca="true" t="shared" si="13" ref="C41:C48">F41+H41+J41+L41+N41+P41+R41</f>
        <v>1706</v>
      </c>
      <c r="D41" s="40">
        <v>1</v>
      </c>
      <c r="E41" s="41">
        <v>147</v>
      </c>
      <c r="F41" s="41">
        <v>266</v>
      </c>
      <c r="G41" s="38">
        <v>31</v>
      </c>
      <c r="H41" s="39">
        <v>206</v>
      </c>
      <c r="I41" s="41">
        <v>18</v>
      </c>
      <c r="J41" s="41">
        <v>252</v>
      </c>
      <c r="K41" s="38">
        <v>4</v>
      </c>
      <c r="L41" s="39">
        <v>100</v>
      </c>
      <c r="M41" s="41">
        <v>6</v>
      </c>
      <c r="N41" s="41">
        <v>219</v>
      </c>
      <c r="O41" s="38">
        <v>3</v>
      </c>
      <c r="P41" s="39">
        <v>207</v>
      </c>
      <c r="Q41" s="41">
        <v>3</v>
      </c>
      <c r="R41" s="39">
        <v>456</v>
      </c>
    </row>
    <row r="42" spans="1:18" ht="12" customHeight="1">
      <c r="A42" s="37" t="s">
        <v>50</v>
      </c>
      <c r="B42" s="38">
        <f t="shared" si="12"/>
        <v>95</v>
      </c>
      <c r="C42" s="39">
        <f t="shared" si="13"/>
        <v>549</v>
      </c>
      <c r="D42" s="40">
        <v>0</v>
      </c>
      <c r="E42" s="41">
        <v>69</v>
      </c>
      <c r="F42" s="41">
        <v>138</v>
      </c>
      <c r="G42" s="38">
        <v>14</v>
      </c>
      <c r="H42" s="39">
        <v>87</v>
      </c>
      <c r="I42" s="41">
        <v>4</v>
      </c>
      <c r="J42" s="41">
        <v>52</v>
      </c>
      <c r="K42" s="38">
        <v>5</v>
      </c>
      <c r="L42" s="39">
        <v>115</v>
      </c>
      <c r="M42" s="41">
        <v>1</v>
      </c>
      <c r="N42" s="41">
        <v>30</v>
      </c>
      <c r="O42" s="38">
        <v>2</v>
      </c>
      <c r="P42" s="39">
        <v>127</v>
      </c>
      <c r="Q42" s="41">
        <v>0</v>
      </c>
      <c r="R42" s="39">
        <v>0</v>
      </c>
    </row>
    <row r="43" spans="1:18" ht="12" customHeight="1">
      <c r="A43" s="37" t="s">
        <v>51</v>
      </c>
      <c r="B43" s="38">
        <f t="shared" si="12"/>
        <v>202</v>
      </c>
      <c r="C43" s="39">
        <f t="shared" si="13"/>
        <v>1767</v>
      </c>
      <c r="D43" s="40">
        <v>0</v>
      </c>
      <c r="E43" s="41">
        <v>123</v>
      </c>
      <c r="F43" s="41">
        <v>259</v>
      </c>
      <c r="G43" s="38">
        <v>36</v>
      </c>
      <c r="H43" s="39">
        <v>235</v>
      </c>
      <c r="I43" s="41">
        <v>25</v>
      </c>
      <c r="J43" s="41">
        <v>339</v>
      </c>
      <c r="K43" s="38">
        <v>5</v>
      </c>
      <c r="L43" s="39">
        <v>114</v>
      </c>
      <c r="M43" s="41">
        <v>8</v>
      </c>
      <c r="N43" s="41">
        <v>304</v>
      </c>
      <c r="O43" s="38">
        <v>3</v>
      </c>
      <c r="P43" s="39">
        <v>219</v>
      </c>
      <c r="Q43" s="41">
        <v>2</v>
      </c>
      <c r="R43" s="39">
        <v>297</v>
      </c>
    </row>
    <row r="44" spans="1:18" ht="12" customHeight="1">
      <c r="A44" s="37" t="s">
        <v>52</v>
      </c>
      <c r="B44" s="38">
        <f t="shared" si="12"/>
        <v>194</v>
      </c>
      <c r="C44" s="39">
        <f t="shared" si="13"/>
        <v>2164</v>
      </c>
      <c r="D44" s="40">
        <v>0</v>
      </c>
      <c r="E44" s="41">
        <v>88</v>
      </c>
      <c r="F44" s="41">
        <v>194</v>
      </c>
      <c r="G44" s="38">
        <v>48</v>
      </c>
      <c r="H44" s="39">
        <v>313</v>
      </c>
      <c r="I44" s="41">
        <v>34</v>
      </c>
      <c r="J44" s="41">
        <v>457</v>
      </c>
      <c r="K44" s="38">
        <v>12</v>
      </c>
      <c r="L44" s="39">
        <v>277</v>
      </c>
      <c r="M44" s="41">
        <v>9</v>
      </c>
      <c r="N44" s="41">
        <v>314</v>
      </c>
      <c r="O44" s="38">
        <v>1</v>
      </c>
      <c r="P44" s="39">
        <v>52</v>
      </c>
      <c r="Q44" s="41">
        <v>2</v>
      </c>
      <c r="R44" s="39">
        <v>557</v>
      </c>
    </row>
    <row r="45" spans="1:18" ht="12" customHeight="1">
      <c r="A45" s="37" t="s">
        <v>53</v>
      </c>
      <c r="B45" s="38">
        <f t="shared" si="12"/>
        <v>378</v>
      </c>
      <c r="C45" s="39">
        <f t="shared" si="13"/>
        <v>2932</v>
      </c>
      <c r="D45" s="40">
        <v>2</v>
      </c>
      <c r="E45" s="41">
        <v>230</v>
      </c>
      <c r="F45" s="41">
        <v>451</v>
      </c>
      <c r="G45" s="38">
        <v>75</v>
      </c>
      <c r="H45" s="39">
        <v>480</v>
      </c>
      <c r="I45" s="41">
        <v>39</v>
      </c>
      <c r="J45" s="41">
        <v>531</v>
      </c>
      <c r="K45" s="38">
        <v>16</v>
      </c>
      <c r="L45" s="39">
        <v>378</v>
      </c>
      <c r="M45" s="41">
        <v>7</v>
      </c>
      <c r="N45" s="41">
        <v>243</v>
      </c>
      <c r="O45" s="38">
        <v>6</v>
      </c>
      <c r="P45" s="39">
        <v>424</v>
      </c>
      <c r="Q45" s="41">
        <v>3</v>
      </c>
      <c r="R45" s="39">
        <v>425</v>
      </c>
    </row>
    <row r="46" spans="1:18" ht="12" customHeight="1">
      <c r="A46" s="37" t="s">
        <v>54</v>
      </c>
      <c r="B46" s="38">
        <f t="shared" si="12"/>
        <v>223</v>
      </c>
      <c r="C46" s="39">
        <f t="shared" si="13"/>
        <v>1676</v>
      </c>
      <c r="D46" s="40">
        <v>0</v>
      </c>
      <c r="E46" s="41">
        <v>149</v>
      </c>
      <c r="F46" s="41">
        <v>331</v>
      </c>
      <c r="G46" s="38">
        <v>38</v>
      </c>
      <c r="H46" s="39">
        <v>242</v>
      </c>
      <c r="I46" s="41">
        <v>13</v>
      </c>
      <c r="J46" s="41">
        <v>164</v>
      </c>
      <c r="K46" s="38">
        <v>10</v>
      </c>
      <c r="L46" s="39">
        <v>244</v>
      </c>
      <c r="M46" s="41">
        <v>8</v>
      </c>
      <c r="N46" s="41">
        <v>297</v>
      </c>
      <c r="O46" s="38">
        <v>4</v>
      </c>
      <c r="P46" s="39">
        <v>276</v>
      </c>
      <c r="Q46" s="41">
        <v>1</v>
      </c>
      <c r="R46" s="39">
        <v>122</v>
      </c>
    </row>
    <row r="47" spans="1:18" ht="12" customHeight="1">
      <c r="A47" s="37" t="s">
        <v>55</v>
      </c>
      <c r="B47" s="38">
        <f t="shared" si="12"/>
        <v>249</v>
      </c>
      <c r="C47" s="39">
        <f t="shared" si="13"/>
        <v>1901</v>
      </c>
      <c r="D47" s="40">
        <v>1</v>
      </c>
      <c r="E47" s="41">
        <v>161</v>
      </c>
      <c r="F47" s="41">
        <v>316</v>
      </c>
      <c r="G47" s="38">
        <v>36</v>
      </c>
      <c r="H47" s="39">
        <v>223</v>
      </c>
      <c r="I47" s="41">
        <v>28</v>
      </c>
      <c r="J47" s="41">
        <v>395</v>
      </c>
      <c r="K47" s="38">
        <v>9</v>
      </c>
      <c r="L47" s="39">
        <v>207</v>
      </c>
      <c r="M47" s="41">
        <v>9</v>
      </c>
      <c r="N47" s="41">
        <v>335</v>
      </c>
      <c r="O47" s="38">
        <v>4</v>
      </c>
      <c r="P47" s="39">
        <v>268</v>
      </c>
      <c r="Q47" s="41">
        <v>1</v>
      </c>
      <c r="R47" s="39">
        <v>157</v>
      </c>
    </row>
    <row r="48" spans="1:18" ht="12" customHeight="1">
      <c r="A48" s="42" t="s">
        <v>56</v>
      </c>
      <c r="B48" s="43">
        <f t="shared" si="12"/>
        <v>143</v>
      </c>
      <c r="C48" s="44">
        <f t="shared" si="13"/>
        <v>832</v>
      </c>
      <c r="D48" s="45">
        <v>0</v>
      </c>
      <c r="E48" s="46">
        <v>106</v>
      </c>
      <c r="F48" s="46">
        <v>219</v>
      </c>
      <c r="G48" s="43">
        <v>13</v>
      </c>
      <c r="H48" s="44">
        <v>89</v>
      </c>
      <c r="I48" s="46">
        <v>12</v>
      </c>
      <c r="J48" s="46">
        <v>151</v>
      </c>
      <c r="K48" s="43">
        <v>6</v>
      </c>
      <c r="L48" s="44">
        <v>134</v>
      </c>
      <c r="M48" s="46">
        <v>6</v>
      </c>
      <c r="N48" s="46">
        <v>239</v>
      </c>
      <c r="O48" s="43">
        <v>0</v>
      </c>
      <c r="P48" s="44">
        <v>0</v>
      </c>
      <c r="Q48" s="46">
        <v>0</v>
      </c>
      <c r="R48" s="44">
        <v>0</v>
      </c>
    </row>
    <row r="49" spans="1:18" ht="12" customHeight="1">
      <c r="A49" s="27" t="s">
        <v>57</v>
      </c>
      <c r="B49" s="28">
        <f aca="true" t="shared" si="14" ref="B49:R49">SUM(B50:B53)</f>
        <v>885</v>
      </c>
      <c r="C49" s="29">
        <f t="shared" si="14"/>
        <v>5386</v>
      </c>
      <c r="D49" s="30">
        <f t="shared" si="14"/>
        <v>5</v>
      </c>
      <c r="E49" s="31">
        <f t="shared" si="14"/>
        <v>596</v>
      </c>
      <c r="F49" s="31">
        <f t="shared" si="14"/>
        <v>1169</v>
      </c>
      <c r="G49" s="28">
        <f t="shared" si="14"/>
        <v>152</v>
      </c>
      <c r="H49" s="29">
        <f t="shared" si="14"/>
        <v>963</v>
      </c>
      <c r="I49" s="31">
        <f t="shared" si="14"/>
        <v>80</v>
      </c>
      <c r="J49" s="31">
        <f t="shared" si="14"/>
        <v>1108</v>
      </c>
      <c r="K49" s="28">
        <f t="shared" si="14"/>
        <v>19</v>
      </c>
      <c r="L49" s="29">
        <f t="shared" si="14"/>
        <v>425</v>
      </c>
      <c r="M49" s="31">
        <f t="shared" si="14"/>
        <v>22</v>
      </c>
      <c r="N49" s="31">
        <f t="shared" si="14"/>
        <v>787</v>
      </c>
      <c r="O49" s="28">
        <f t="shared" si="14"/>
        <v>9</v>
      </c>
      <c r="P49" s="29">
        <f t="shared" si="14"/>
        <v>600</v>
      </c>
      <c r="Q49" s="31">
        <f t="shared" si="14"/>
        <v>2</v>
      </c>
      <c r="R49" s="29">
        <f t="shared" si="14"/>
        <v>334</v>
      </c>
    </row>
    <row r="50" spans="1:18" ht="12" customHeight="1">
      <c r="A50" s="37" t="s">
        <v>58</v>
      </c>
      <c r="B50" s="38">
        <f>+D50+E50+G50+I50+K50+M50+O50+Q50</f>
        <v>303</v>
      </c>
      <c r="C50" s="39">
        <f>F50+H50+J50+L50+N50+P50+R50</f>
        <v>1614</v>
      </c>
      <c r="D50" s="40">
        <v>1</v>
      </c>
      <c r="E50" s="41">
        <v>213</v>
      </c>
      <c r="F50" s="41">
        <v>404</v>
      </c>
      <c r="G50" s="38">
        <v>47</v>
      </c>
      <c r="H50" s="39">
        <v>295</v>
      </c>
      <c r="I50" s="41">
        <v>29</v>
      </c>
      <c r="J50" s="41">
        <v>404</v>
      </c>
      <c r="K50" s="38">
        <v>3</v>
      </c>
      <c r="L50" s="39">
        <v>68</v>
      </c>
      <c r="M50" s="41">
        <v>7</v>
      </c>
      <c r="N50" s="41">
        <v>238</v>
      </c>
      <c r="O50" s="38">
        <v>3</v>
      </c>
      <c r="P50" s="39">
        <v>205</v>
      </c>
      <c r="Q50" s="41">
        <v>0</v>
      </c>
      <c r="R50" s="39">
        <v>0</v>
      </c>
    </row>
    <row r="51" spans="1:18" ht="12" customHeight="1">
      <c r="A51" s="37" t="s">
        <v>59</v>
      </c>
      <c r="B51" s="38">
        <f>+D51+E51+G51+I51+K51+M51+O51+Q51</f>
        <v>248</v>
      </c>
      <c r="C51" s="39">
        <f>F51+H51+J51+L51+N51+P51+R51</f>
        <v>1243</v>
      </c>
      <c r="D51" s="40">
        <v>2</v>
      </c>
      <c r="E51" s="41">
        <v>173</v>
      </c>
      <c r="F51" s="41">
        <v>353</v>
      </c>
      <c r="G51" s="38">
        <v>45</v>
      </c>
      <c r="H51" s="39">
        <v>292</v>
      </c>
      <c r="I51" s="41">
        <v>15</v>
      </c>
      <c r="J51" s="41">
        <v>198</v>
      </c>
      <c r="K51" s="38">
        <v>8</v>
      </c>
      <c r="L51" s="39">
        <v>185</v>
      </c>
      <c r="M51" s="41">
        <v>3</v>
      </c>
      <c r="N51" s="41">
        <v>95</v>
      </c>
      <c r="O51" s="38">
        <v>2</v>
      </c>
      <c r="P51" s="39">
        <v>120</v>
      </c>
      <c r="Q51" s="41">
        <v>0</v>
      </c>
      <c r="R51" s="39">
        <v>0</v>
      </c>
    </row>
    <row r="52" spans="1:18" ht="12" customHeight="1">
      <c r="A52" s="37" t="s">
        <v>60</v>
      </c>
      <c r="B52" s="38">
        <f>+D52+E52+G52+I52+K52+M52+O52+Q52</f>
        <v>138</v>
      </c>
      <c r="C52" s="39">
        <f>F52+H52+J52+L52+N52+P52+R52</f>
        <v>956</v>
      </c>
      <c r="D52" s="40">
        <v>0</v>
      </c>
      <c r="E52" s="41">
        <v>87</v>
      </c>
      <c r="F52" s="41">
        <v>175</v>
      </c>
      <c r="G52" s="38">
        <v>22</v>
      </c>
      <c r="H52" s="39">
        <v>133</v>
      </c>
      <c r="I52" s="41">
        <v>16</v>
      </c>
      <c r="J52" s="41">
        <v>228</v>
      </c>
      <c r="K52" s="38">
        <v>6</v>
      </c>
      <c r="L52" s="39">
        <v>129</v>
      </c>
      <c r="M52" s="41">
        <v>6</v>
      </c>
      <c r="N52" s="41">
        <v>227</v>
      </c>
      <c r="O52" s="38">
        <v>1</v>
      </c>
      <c r="P52" s="39">
        <v>64</v>
      </c>
      <c r="Q52" s="41">
        <v>0</v>
      </c>
      <c r="R52" s="39">
        <v>0</v>
      </c>
    </row>
    <row r="53" spans="1:18" ht="12" customHeight="1">
      <c r="A53" s="42" t="s">
        <v>61</v>
      </c>
      <c r="B53" s="43">
        <f>+D53+E53+G53+I53+K53+M53+O53+Q53</f>
        <v>196</v>
      </c>
      <c r="C53" s="44">
        <f>F53+H53+J53+L53+N53+P53+R53</f>
        <v>1573</v>
      </c>
      <c r="D53" s="45">
        <v>2</v>
      </c>
      <c r="E53" s="46">
        <v>123</v>
      </c>
      <c r="F53" s="46">
        <v>237</v>
      </c>
      <c r="G53" s="43">
        <v>38</v>
      </c>
      <c r="H53" s="44">
        <v>243</v>
      </c>
      <c r="I53" s="46">
        <v>20</v>
      </c>
      <c r="J53" s="46">
        <v>278</v>
      </c>
      <c r="K53" s="43">
        <v>2</v>
      </c>
      <c r="L53" s="44">
        <v>43</v>
      </c>
      <c r="M53" s="46">
        <v>6</v>
      </c>
      <c r="N53" s="46">
        <v>227</v>
      </c>
      <c r="O53" s="43">
        <v>3</v>
      </c>
      <c r="P53" s="44">
        <v>211</v>
      </c>
      <c r="Q53" s="46">
        <v>2</v>
      </c>
      <c r="R53" s="44">
        <v>334</v>
      </c>
    </row>
    <row r="54" ht="12">
      <c r="A54" s="3" t="s">
        <v>62</v>
      </c>
    </row>
  </sheetData>
  <mergeCells count="11">
    <mergeCell ref="E3:F4"/>
    <mergeCell ref="D3:D4"/>
    <mergeCell ref="A1:J1"/>
    <mergeCell ref="A3:A5"/>
    <mergeCell ref="B3:C4"/>
    <mergeCell ref="M3:N4"/>
    <mergeCell ref="O3:P4"/>
    <mergeCell ref="Q3:R4"/>
    <mergeCell ref="G3:H4"/>
    <mergeCell ref="I3:J4"/>
    <mergeCell ref="K3:L4"/>
  </mergeCells>
  <printOptions horizontalCentered="1"/>
  <pageMargins left="0.7874015748031497" right="0.7874015748031497" top="0.7874015748031497" bottom="0.7874015748031497" header="0" footer="0"/>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2007-02-06T00:50:29Z</dcterms:created>
  <dcterms:modified xsi:type="dcterms:W3CDTF">2007-02-06T00:50:30Z</dcterms:modified>
  <cp:category/>
  <cp:version/>
  <cp:contentType/>
  <cp:contentStatus/>
</cp:coreProperties>
</file>