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<sst xmlns="http://schemas.openxmlformats.org/spreadsheetml/2006/main" count="66" uniqueCount="61">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</sst>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zoomScaleNormal="100" zoomScaleSheetLayoutView="100" workbookViewId="0">
      <selection activeCell="T1" sqref="T1:T1048576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  <col min="20" max="20" width="0" hidden="1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220116</v>
      </c>
      <c r="C8" s="7">
        <f>C9+C10</f>
        <v>556216</v>
      </c>
      <c r="D8" s="7">
        <f>D9+D10</f>
        <v>265940</v>
      </c>
      <c r="E8" s="7">
        <f>E9+E10</f>
        <v>290276</v>
      </c>
      <c r="F8" s="7">
        <f>F9+F10</f>
        <v>68878</v>
      </c>
      <c r="G8" s="36">
        <f>F8/(C8-T8)*100</f>
        <v>12.481222354503826</v>
      </c>
      <c r="H8" s="7">
        <f>H9+H10</f>
        <v>305351</v>
      </c>
      <c r="I8" s="36">
        <f>H8/(C8-T8)*100</f>
        <v>55.331945282529951</v>
      </c>
      <c r="J8" s="7">
        <f>J9+J10</f>
        <v>177624</v>
      </c>
      <c r="K8" s="36">
        <f>J8/(C8-T8)*100</f>
        <v>32.186832362966221</v>
      </c>
      <c r="L8" s="7">
        <f>L9+L10</f>
        <v>94074</v>
      </c>
      <c r="M8" s="36">
        <f>L8/(C8-T8)*100</f>
        <v>17.046930976183873</v>
      </c>
      <c r="N8" s="43">
        <f>F8/H8*100</f>
        <v>22.556991789776358</v>
      </c>
      <c r="O8" s="44">
        <f>J8/H8*100</f>
        <v>58.1704333701216</v>
      </c>
      <c r="P8" s="44">
        <f>(F8+J8)/H8*100</f>
        <v>80.727425159897962</v>
      </c>
      <c r="Q8" s="44">
        <f>J8/F8*100</f>
        <v>257.88205232439964</v>
      </c>
      <c r="R8" s="45">
        <f>L8/F8*100</f>
        <v>136.5806208078051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170700</v>
      </c>
      <c r="C9" s="10">
        <f>C19+C20+C21+C22</f>
        <v>416455</v>
      </c>
      <c r="D9" s="10">
        <f>D19+D20+D21+D22</f>
        <v>199810</v>
      </c>
      <c r="E9" s="10">
        <f>E19+E20+E21+E22</f>
        <v>216645</v>
      </c>
      <c r="F9" s="10">
        <f>F19+F20+F21+F22</f>
        <v>52887</v>
      </c>
      <c r="G9" s="37">
        <f t="shared" ref="G9:G37" si="0">F9/(C9-T9)*100</f>
        <v>12.830390998566232</v>
      </c>
      <c r="H9" s="10">
        <f>H19+H20+H21+H22</f>
        <v>234777</v>
      </c>
      <c r="I9" s="37">
        <f t="shared" ref="I9:I37" si="1">H9/(C9-T9)*100</f>
        <v>56.956921501888644</v>
      </c>
      <c r="J9" s="10">
        <f>J19+J20+J21+J22</f>
        <v>124537</v>
      </c>
      <c r="K9" s="37">
        <f t="shared" ref="K9:K37" si="2">J9/(C9-T9)*100</f>
        <v>30.212687499545126</v>
      </c>
      <c r="L9" s="10">
        <f>L19+L20+L21+L22</f>
        <v>65075</v>
      </c>
      <c r="M9" s="37">
        <f t="shared" ref="M9:M37" si="3">L9/(C9-T9)*100</f>
        <v>15.787200904413137</v>
      </c>
      <c r="N9" s="46">
        <f t="shared" ref="N9:N37" si="4">F9/H9*100</f>
        <v>22.526482577083787</v>
      </c>
      <c r="O9" s="47">
        <f t="shared" ref="O9:O37" si="5">J9/H9*100</f>
        <v>53.044804218471143</v>
      </c>
      <c r="P9" s="47">
        <f t="shared" ref="P9:P37" si="6">(F9+J9)/H9*100</f>
        <v>75.571286795554926</v>
      </c>
      <c r="Q9" s="47">
        <f t="shared" ref="Q9:Q37" si="7">J9/F9*100</f>
        <v>235.47752755875737</v>
      </c>
      <c r="R9" s="48">
        <f t="shared" ref="R9:R37" si="8">L9/F9*100</f>
        <v>123.04536086372832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49416</v>
      </c>
      <c r="C10" s="13">
        <f>C11+C12+C13+C14+C15</f>
        <v>139761</v>
      </c>
      <c r="D10" s="13">
        <f>D11+D12+D13+D14+D15</f>
        <v>66130</v>
      </c>
      <c r="E10" s="13">
        <f>E11+E12+E13+E14+E15</f>
        <v>73631</v>
      </c>
      <c r="F10" s="13">
        <f>F11+F12+F13+F14+F15</f>
        <v>15991</v>
      </c>
      <c r="G10" s="38">
        <f t="shared" si="0"/>
        <v>11.450605791538969</v>
      </c>
      <c r="H10" s="13">
        <f>H11+H12+H13+H14+H15</f>
        <v>70574</v>
      </c>
      <c r="I10" s="38">
        <f t="shared" si="1"/>
        <v>50.535617105376218</v>
      </c>
      <c r="J10" s="13">
        <f>J11+J12+J13+J14+J15</f>
        <v>53087</v>
      </c>
      <c r="K10" s="38">
        <f>J10/(C10-T10)*100</f>
        <v>38.013777103084813</v>
      </c>
      <c r="L10" s="13">
        <f>L11+L12+L13+L14+L15</f>
        <v>28999</v>
      </c>
      <c r="M10" s="38">
        <f t="shared" si="3"/>
        <v>20.765187752413141</v>
      </c>
      <c r="N10" s="49">
        <f t="shared" si="4"/>
        <v>22.658486128035822</v>
      </c>
      <c r="O10" s="50">
        <f t="shared" si="5"/>
        <v>75.221753053532453</v>
      </c>
      <c r="P10" s="50">
        <f t="shared" si="6"/>
        <v>97.880239181568285</v>
      </c>
      <c r="Q10" s="50">
        <f t="shared" si="7"/>
        <v>331.98048902507662</v>
      </c>
      <c r="R10" s="51">
        <f t="shared" si="8"/>
        <v>181.34575698830594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4042</v>
      </c>
      <c r="C11" s="10">
        <f>C23</f>
        <v>10955</v>
      </c>
      <c r="D11" s="10">
        <f>D23</f>
        <v>5218</v>
      </c>
      <c r="E11" s="10">
        <f>E23</f>
        <v>5737</v>
      </c>
      <c r="F11" s="10">
        <f>F23</f>
        <v>1174</v>
      </c>
      <c r="G11" s="39">
        <f t="shared" si="0"/>
        <v>10.717546101880592</v>
      </c>
      <c r="H11" s="10">
        <f>H23</f>
        <v>5704</v>
      </c>
      <c r="I11" s="39">
        <f t="shared" si="1"/>
        <v>52.072302355304004</v>
      </c>
      <c r="J11" s="10">
        <f>J23</f>
        <v>4076</v>
      </c>
      <c r="K11" s="39">
        <f t="shared" si="2"/>
        <v>37.21015154281541</v>
      </c>
      <c r="L11" s="10">
        <f>L23</f>
        <v>2194</v>
      </c>
      <c r="M11" s="39">
        <f t="shared" si="3"/>
        <v>20.029213072850098</v>
      </c>
      <c r="N11" s="52">
        <f t="shared" si="4"/>
        <v>20.5820476858345</v>
      </c>
      <c r="O11" s="53">
        <f t="shared" si="5"/>
        <v>71.458625525946701</v>
      </c>
      <c r="P11" s="53">
        <f t="shared" si="6"/>
        <v>92.040673211781211</v>
      </c>
      <c r="Q11" s="53">
        <f t="shared" si="7"/>
        <v>347.18909710391819</v>
      </c>
      <c r="R11" s="54">
        <f t="shared" si="8"/>
        <v>186.88245315161839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9085</v>
      </c>
      <c r="C12" s="17">
        <f>C24+C25+C26</f>
        <v>25529</v>
      </c>
      <c r="D12" s="17">
        <f>D24+D25+D26</f>
        <v>12084</v>
      </c>
      <c r="E12" s="17">
        <f>E24+E25+E26</f>
        <v>13445</v>
      </c>
      <c r="F12" s="17">
        <f>F24+F25+F26</f>
        <v>2682</v>
      </c>
      <c r="G12" s="40">
        <f t="shared" si="0"/>
        <v>10.509404388714733</v>
      </c>
      <c r="H12" s="17">
        <f>H24+H25+H26</f>
        <v>12913</v>
      </c>
      <c r="I12" s="40">
        <f t="shared" si="1"/>
        <v>50.599529780564268</v>
      </c>
      <c r="J12" s="17">
        <f>J24+J25+J26</f>
        <v>9925</v>
      </c>
      <c r="K12" s="40">
        <f t="shared" si="2"/>
        <v>38.891065830721004</v>
      </c>
      <c r="L12" s="17">
        <f>L24+L25+L26</f>
        <v>5461</v>
      </c>
      <c r="M12" s="40">
        <f t="shared" si="3"/>
        <v>21.398902821316614</v>
      </c>
      <c r="N12" s="55">
        <f t="shared" si="4"/>
        <v>20.769766901572059</v>
      </c>
      <c r="O12" s="56">
        <f t="shared" si="5"/>
        <v>76.860528149926438</v>
      </c>
      <c r="P12" s="56">
        <f t="shared" si="6"/>
        <v>97.630295051498493</v>
      </c>
      <c r="Q12" s="56">
        <f t="shared" si="7"/>
        <v>370.05965697240867</v>
      </c>
      <c r="R12" s="57">
        <f t="shared" si="8"/>
        <v>203.61670395227441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18613</v>
      </c>
      <c r="C13" s="17">
        <f>C27+C28+C29+C30</f>
        <v>53053</v>
      </c>
      <c r="D13" s="17">
        <f>D27+D28+D29+D30</f>
        <v>25114</v>
      </c>
      <c r="E13" s="17">
        <f>E27+E28+E29+E30</f>
        <v>27939</v>
      </c>
      <c r="F13" s="17">
        <f>F27+F28+F29+F30</f>
        <v>6741</v>
      </c>
      <c r="G13" s="40">
        <f t="shared" si="0"/>
        <v>12.72463002114165</v>
      </c>
      <c r="H13" s="17">
        <f>H27+H28+H29+H30</f>
        <v>27642</v>
      </c>
      <c r="I13" s="40">
        <f t="shared" si="1"/>
        <v>52.17834491090305</v>
      </c>
      <c r="J13" s="17">
        <f>J27+J28+J29+J30</f>
        <v>18593</v>
      </c>
      <c r="K13" s="40">
        <f t="shared" si="2"/>
        <v>35.0970250679553</v>
      </c>
      <c r="L13" s="17">
        <f>L27+L28+L29+L30</f>
        <v>9909</v>
      </c>
      <c r="M13" s="40">
        <f t="shared" si="3"/>
        <v>18.704696466324371</v>
      </c>
      <c r="N13" s="55">
        <f t="shared" si="4"/>
        <v>24.386802691556326</v>
      </c>
      <c r="O13" s="56">
        <f t="shared" si="5"/>
        <v>67.263584400549888</v>
      </c>
      <c r="P13" s="56">
        <f t="shared" si="6"/>
        <v>91.650387092106214</v>
      </c>
      <c r="Q13" s="56">
        <f t="shared" si="7"/>
        <v>275.81961133363001</v>
      </c>
      <c r="R13" s="57">
        <f t="shared" si="8"/>
        <v>146.99599465954606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13722</v>
      </c>
      <c r="C14" s="17">
        <f>C31+C32+C33+C34</f>
        <v>40378</v>
      </c>
      <c r="D14" s="17">
        <f>D31+D32+D33+D34</f>
        <v>19128</v>
      </c>
      <c r="E14" s="17">
        <f>E31+E32+E33+E34</f>
        <v>21250</v>
      </c>
      <c r="F14" s="17">
        <f>F31+F32+F33+F34</f>
        <v>4708</v>
      </c>
      <c r="G14" s="40">
        <f t="shared" si="0"/>
        <v>11.666171077411041</v>
      </c>
      <c r="H14" s="17">
        <f>H31+H32+H33+H34</f>
        <v>20168</v>
      </c>
      <c r="I14" s="40">
        <f t="shared" si="1"/>
        <v>49.975220537218753</v>
      </c>
      <c r="J14" s="17">
        <f>J31+J32+J33+J34</f>
        <v>15480</v>
      </c>
      <c r="K14" s="40">
        <f t="shared" si="2"/>
        <v>38.358608385370211</v>
      </c>
      <c r="L14" s="17">
        <f>L31+L32+L33+L34</f>
        <v>8281</v>
      </c>
      <c r="M14" s="40">
        <f t="shared" si="3"/>
        <v>20.519873129150561</v>
      </c>
      <c r="N14" s="55">
        <f t="shared" si="4"/>
        <v>23.343911146370488</v>
      </c>
      <c r="O14" s="56">
        <f t="shared" si="5"/>
        <v>76.755255850852834</v>
      </c>
      <c r="P14" s="56">
        <f t="shared" si="6"/>
        <v>100.09916699722332</v>
      </c>
      <c r="Q14" s="56">
        <f t="shared" si="7"/>
        <v>328.80203908241288</v>
      </c>
      <c r="R14" s="57">
        <f t="shared" si="8"/>
        <v>175.89209855564997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3954</v>
      </c>
      <c r="C15" s="13">
        <f>C35+C36+C37</f>
        <v>9846</v>
      </c>
      <c r="D15" s="13">
        <f>D35+D36+D37</f>
        <v>4586</v>
      </c>
      <c r="E15" s="13">
        <f>E35+E36+E37</f>
        <v>5260</v>
      </c>
      <c r="F15" s="13">
        <f>F35+F36+F37</f>
        <v>686</v>
      </c>
      <c r="G15" s="41">
        <f t="shared" si="0"/>
        <v>6.9672963640056871</v>
      </c>
      <c r="H15" s="13">
        <f>H35+H36+H37</f>
        <v>4147</v>
      </c>
      <c r="I15" s="41">
        <f t="shared" si="1"/>
        <v>42.11862685354459</v>
      </c>
      <c r="J15" s="13">
        <f>J35+J36+J37</f>
        <v>5013</v>
      </c>
      <c r="K15" s="41">
        <f t="shared" si="2"/>
        <v>50.914076782449726</v>
      </c>
      <c r="L15" s="13">
        <f>L35+L36+L37</f>
        <v>3154</v>
      </c>
      <c r="M15" s="41">
        <f t="shared" si="3"/>
        <v>32.033313020515948</v>
      </c>
      <c r="N15" s="43">
        <f t="shared" si="4"/>
        <v>16.542078611044129</v>
      </c>
      <c r="O15" s="44">
        <f t="shared" si="5"/>
        <v>120.88256571015192</v>
      </c>
      <c r="P15" s="44">
        <f t="shared" si="6"/>
        <v>137.42464432119604</v>
      </c>
      <c r="Q15" s="44">
        <f t="shared" si="7"/>
        <v>730.75801749271136</v>
      </c>
      <c r="R15" s="45">
        <f t="shared" si="8"/>
        <v>459.76676384839647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90570</v>
      </c>
      <c r="C16" s="10">
        <f>C11+C12+C19</f>
        <v>225471</v>
      </c>
      <c r="D16" s="10">
        <f>D11+D12+D19</f>
        <v>109181</v>
      </c>
      <c r="E16" s="10">
        <f>E11+E12+E19</f>
        <v>116290</v>
      </c>
      <c r="F16" s="10">
        <f>F11+F12+F19</f>
        <v>27776</v>
      </c>
      <c r="G16" s="37">
        <f t="shared" si="0"/>
        <v>12.424905278884909</v>
      </c>
      <c r="H16" s="10">
        <f>H11+H12+H19</f>
        <v>127004</v>
      </c>
      <c r="I16" s="37">
        <f t="shared" si="1"/>
        <v>56.812092095316061</v>
      </c>
      <c r="J16" s="10">
        <f>J11+J12+J19</f>
        <v>68771</v>
      </c>
      <c r="K16" s="37">
        <f t="shared" si="2"/>
        <v>30.763002625799036</v>
      </c>
      <c r="L16" s="10">
        <f>L11+L12+L19</f>
        <v>35751</v>
      </c>
      <c r="M16" s="37">
        <f t="shared" si="3"/>
        <v>15.992323899244468</v>
      </c>
      <c r="N16" s="46">
        <f t="shared" si="4"/>
        <v>21.870177317249851</v>
      </c>
      <c r="O16" s="47">
        <f t="shared" si="5"/>
        <v>54.148688230291967</v>
      </c>
      <c r="P16" s="47">
        <f t="shared" si="6"/>
        <v>76.018865547541807</v>
      </c>
      <c r="Q16" s="47">
        <f t="shared" si="7"/>
        <v>247.59144585253458</v>
      </c>
      <c r="R16" s="48">
        <f t="shared" si="8"/>
        <v>128.7118375576037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37228</v>
      </c>
      <c r="C17" s="17">
        <f>C13+C21</f>
        <v>100074</v>
      </c>
      <c r="D17" s="17">
        <f>D13+D21</f>
        <v>47317</v>
      </c>
      <c r="E17" s="17">
        <f>E13+E21</f>
        <v>52757</v>
      </c>
      <c r="F17" s="17">
        <f>F13+F21</f>
        <v>12541</v>
      </c>
      <c r="G17" s="40">
        <f t="shared" si="0"/>
        <v>12.561223569947616</v>
      </c>
      <c r="H17" s="17">
        <f>H13+H21</f>
        <v>52578</v>
      </c>
      <c r="I17" s="40">
        <f t="shared" si="1"/>
        <v>52.662787087210404</v>
      </c>
      <c r="J17" s="17">
        <f>J13+J21</f>
        <v>34720</v>
      </c>
      <c r="K17" s="40">
        <f t="shared" si="2"/>
        <v>34.775989342841974</v>
      </c>
      <c r="L17" s="17">
        <f>L13+L21</f>
        <v>18647</v>
      </c>
      <c r="M17" s="40">
        <f t="shared" si="3"/>
        <v>18.67707008283336</v>
      </c>
      <c r="N17" s="55">
        <f t="shared" si="4"/>
        <v>23.852181520788164</v>
      </c>
      <c r="O17" s="56">
        <f t="shared" si="5"/>
        <v>66.035223857887331</v>
      </c>
      <c r="P17" s="56">
        <f t="shared" si="6"/>
        <v>89.887405378675496</v>
      </c>
      <c r="Q17" s="56">
        <f t="shared" si="7"/>
        <v>276.85192568375732</v>
      </c>
      <c r="R17" s="57">
        <f t="shared" si="8"/>
        <v>148.6883023682322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92318</v>
      </c>
      <c r="C18" s="13">
        <f>C14+C15+C20+C22</f>
        <v>230671</v>
      </c>
      <c r="D18" s="13">
        <f>D14+D15+D20+D22</f>
        <v>109442</v>
      </c>
      <c r="E18" s="13">
        <f>E14+E15+E20+E22</f>
        <v>121229</v>
      </c>
      <c r="F18" s="13">
        <f>F14+F15+F20+F22</f>
        <v>28561</v>
      </c>
      <c r="G18" s="38">
        <f t="shared" si="0"/>
        <v>12.501367836367377</v>
      </c>
      <c r="H18" s="13">
        <f>H14+H15+H20+H22</f>
        <v>125769</v>
      </c>
      <c r="I18" s="38">
        <f t="shared" si="1"/>
        <v>55.050051868355055</v>
      </c>
      <c r="J18" s="13">
        <f>J14+J15+J20+J22</f>
        <v>74133</v>
      </c>
      <c r="K18" s="38">
        <f t="shared" si="2"/>
        <v>32.448580295277573</v>
      </c>
      <c r="L18" s="13">
        <f>L14+L15+L20+L22</f>
        <v>39676</v>
      </c>
      <c r="M18" s="38">
        <f t="shared" si="3"/>
        <v>17.36648822785309</v>
      </c>
      <c r="N18" s="58">
        <f t="shared" si="4"/>
        <v>22.709093655829339</v>
      </c>
      <c r="O18" s="59">
        <f t="shared" si="5"/>
        <v>58.943777878491524</v>
      </c>
      <c r="P18" s="59">
        <f t="shared" si="6"/>
        <v>81.652871534320866</v>
      </c>
      <c r="Q18" s="59">
        <f t="shared" si="7"/>
        <v>259.5602394874129</v>
      </c>
      <c r="R18" s="60">
        <f t="shared" si="8"/>
        <v>138.91670459717798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77443</v>
      </c>
      <c r="C19" s="10">
        <f>D19+E19</f>
        <v>188987</v>
      </c>
      <c r="D19" s="10">
        <v>91879</v>
      </c>
      <c r="E19" s="10">
        <v>97108</v>
      </c>
      <c r="F19" s="14">
        <v>23920</v>
      </c>
      <c r="G19" s="39">
        <f t="shared" si="0"/>
        <v>12.786178953051417</v>
      </c>
      <c r="H19" s="14">
        <v>108387</v>
      </c>
      <c r="I19" s="39">
        <f t="shared" si="1"/>
        <v>57.937106111387294</v>
      </c>
      <c r="J19" s="14">
        <v>54770</v>
      </c>
      <c r="K19" s="39">
        <f t="shared" si="2"/>
        <v>29.276714935561294</v>
      </c>
      <c r="L19" s="14">
        <v>28096</v>
      </c>
      <c r="M19" s="39">
        <f t="shared" si="3"/>
        <v>15.018414877296514</v>
      </c>
      <c r="N19" s="43">
        <f t="shared" si="4"/>
        <v>22.069067323572014</v>
      </c>
      <c r="O19" s="44">
        <f t="shared" si="5"/>
        <v>50.531890355854479</v>
      </c>
      <c r="P19" s="44">
        <f t="shared" si="6"/>
        <v>72.6009576794265</v>
      </c>
      <c r="Q19" s="44">
        <f t="shared" si="7"/>
        <v>228.97157190635454</v>
      </c>
      <c r="R19" s="45">
        <f t="shared" si="8"/>
        <v>117.45819397993311</v>
      </c>
      <c r="T19">
        <v>1910</v>
      </c>
    </row>
    <row r="20" spans="1:20" ht="18" customHeight="1" x14ac:dyDescent="0.15">
      <c r="A20" s="20" t="s">
        <v>25</v>
      </c>
      <c r="B20" s="16">
        <v>61501</v>
      </c>
      <c r="C20" s="17">
        <f t="shared" ref="C20:C37" si="9">D20+E20</f>
        <v>147600</v>
      </c>
      <c r="D20" s="17">
        <v>70024</v>
      </c>
      <c r="E20" s="17">
        <v>77576</v>
      </c>
      <c r="F20" s="16">
        <v>19209</v>
      </c>
      <c r="G20" s="40">
        <f t="shared" si="0"/>
        <v>13.202787782146096</v>
      </c>
      <c r="H20" s="16">
        <v>83371</v>
      </c>
      <c r="I20" s="40">
        <f t="shared" si="1"/>
        <v>57.302807027190497</v>
      </c>
      <c r="J20" s="16">
        <v>42912</v>
      </c>
      <c r="K20" s="40">
        <f t="shared" si="2"/>
        <v>29.494405190663404</v>
      </c>
      <c r="L20" s="16">
        <v>22536</v>
      </c>
      <c r="M20" s="40">
        <f t="shared" si="3"/>
        <v>15.48951145080142</v>
      </c>
      <c r="N20" s="55">
        <f t="shared" si="4"/>
        <v>23.040385745642968</v>
      </c>
      <c r="O20" s="56">
        <f t="shared" si="5"/>
        <v>51.471135046958771</v>
      </c>
      <c r="P20" s="56">
        <f t="shared" si="6"/>
        <v>74.511520792601743</v>
      </c>
      <c r="Q20" s="56">
        <f t="shared" si="7"/>
        <v>223.39528346087772</v>
      </c>
      <c r="R20" s="57">
        <f t="shared" si="8"/>
        <v>117.32000624707169</v>
      </c>
      <c r="T20">
        <v>2108</v>
      </c>
    </row>
    <row r="21" spans="1:20" ht="18" customHeight="1" x14ac:dyDescent="0.15">
      <c r="A21" s="20" t="s">
        <v>26</v>
      </c>
      <c r="B21" s="16">
        <v>18615</v>
      </c>
      <c r="C21" s="17">
        <f t="shared" si="9"/>
        <v>47021</v>
      </c>
      <c r="D21" s="17">
        <v>22203</v>
      </c>
      <c r="E21" s="17">
        <v>24818</v>
      </c>
      <c r="F21" s="16">
        <v>5800</v>
      </c>
      <c r="G21" s="40">
        <f t="shared" si="0"/>
        <v>12.376501717773083</v>
      </c>
      <c r="H21" s="16">
        <v>24936</v>
      </c>
      <c r="I21" s="40">
        <f t="shared" si="1"/>
        <v>53.210421867998207</v>
      </c>
      <c r="J21" s="16">
        <v>16127</v>
      </c>
      <c r="K21" s="40">
        <f t="shared" si="2"/>
        <v>34.413076414228712</v>
      </c>
      <c r="L21" s="16">
        <v>8738</v>
      </c>
      <c r="M21" s="40">
        <f t="shared" si="3"/>
        <v>18.645840001707104</v>
      </c>
      <c r="N21" s="55">
        <f t="shared" si="4"/>
        <v>23.259544433750399</v>
      </c>
      <c r="O21" s="56">
        <f t="shared" si="5"/>
        <v>64.673564324671162</v>
      </c>
      <c r="P21" s="56">
        <f t="shared" si="6"/>
        <v>87.933108758421568</v>
      </c>
      <c r="Q21" s="56">
        <f t="shared" si="7"/>
        <v>278.05172413793105</v>
      </c>
      <c r="R21" s="57">
        <f t="shared" si="8"/>
        <v>150.65517241379308</v>
      </c>
      <c r="T21">
        <v>158</v>
      </c>
    </row>
    <row r="22" spans="1:20" ht="18" customHeight="1" x14ac:dyDescent="0.15">
      <c r="A22" s="21" t="s">
        <v>27</v>
      </c>
      <c r="B22" s="18">
        <v>13141</v>
      </c>
      <c r="C22" s="13">
        <f t="shared" si="9"/>
        <v>32847</v>
      </c>
      <c r="D22" s="13">
        <v>15704</v>
      </c>
      <c r="E22" s="13">
        <v>17143</v>
      </c>
      <c r="F22" s="18">
        <v>3958</v>
      </c>
      <c r="G22" s="41">
        <f t="shared" si="0"/>
        <v>12.078488815648937</v>
      </c>
      <c r="H22" s="18">
        <v>18083</v>
      </c>
      <c r="I22" s="41">
        <f t="shared" si="1"/>
        <v>55.183252464219237</v>
      </c>
      <c r="J22" s="18">
        <v>10728</v>
      </c>
      <c r="K22" s="41">
        <f t="shared" si="2"/>
        <v>32.738258720131832</v>
      </c>
      <c r="L22" s="18">
        <v>5705</v>
      </c>
      <c r="M22" s="41">
        <f t="shared" si="3"/>
        <v>17.409747016997773</v>
      </c>
      <c r="N22" s="43">
        <f t="shared" si="4"/>
        <v>21.887961068406792</v>
      </c>
      <c r="O22" s="44">
        <f t="shared" si="5"/>
        <v>59.326439197035882</v>
      </c>
      <c r="P22" s="44">
        <f t="shared" si="6"/>
        <v>81.214400265442677</v>
      </c>
      <c r="Q22" s="44">
        <f t="shared" si="7"/>
        <v>271.04598281960585</v>
      </c>
      <c r="R22" s="45">
        <f t="shared" si="8"/>
        <v>144.13845376452755</v>
      </c>
      <c r="T22">
        <v>78</v>
      </c>
    </row>
    <row r="23" spans="1:20" ht="18" customHeight="1" x14ac:dyDescent="0.15">
      <c r="A23" s="22" t="s">
        <v>28</v>
      </c>
      <c r="B23" s="23">
        <v>4042</v>
      </c>
      <c r="C23" s="10">
        <f t="shared" si="9"/>
        <v>10955</v>
      </c>
      <c r="D23" s="7">
        <v>5218</v>
      </c>
      <c r="E23" s="7">
        <v>5737</v>
      </c>
      <c r="F23" s="23">
        <v>1174</v>
      </c>
      <c r="G23" s="42">
        <f t="shared" si="0"/>
        <v>10.717546101880592</v>
      </c>
      <c r="H23" s="23">
        <v>5704</v>
      </c>
      <c r="I23" s="42">
        <f t="shared" si="1"/>
        <v>52.072302355304004</v>
      </c>
      <c r="J23" s="23">
        <v>4076</v>
      </c>
      <c r="K23" s="42">
        <f t="shared" si="2"/>
        <v>37.21015154281541</v>
      </c>
      <c r="L23" s="23">
        <v>2194</v>
      </c>
      <c r="M23" s="42">
        <f t="shared" si="3"/>
        <v>20.029213072850098</v>
      </c>
      <c r="N23" s="61">
        <f t="shared" si="4"/>
        <v>20.5820476858345</v>
      </c>
      <c r="O23" s="62">
        <f t="shared" si="5"/>
        <v>71.458625525946701</v>
      </c>
      <c r="P23" s="62">
        <f t="shared" si="6"/>
        <v>92.040673211781211</v>
      </c>
      <c r="Q23" s="62">
        <f t="shared" si="7"/>
        <v>347.18909710391819</v>
      </c>
      <c r="R23" s="63">
        <f t="shared" si="8"/>
        <v>186.88245315161839</v>
      </c>
      <c r="T23">
        <v>1</v>
      </c>
    </row>
    <row r="24" spans="1:20" ht="18" customHeight="1" x14ac:dyDescent="0.15">
      <c r="A24" s="19" t="s">
        <v>29</v>
      </c>
      <c r="B24" s="14">
        <v>1177</v>
      </c>
      <c r="C24" s="10">
        <f t="shared" si="9"/>
        <v>2979</v>
      </c>
      <c r="D24" s="10">
        <v>1400</v>
      </c>
      <c r="E24" s="10">
        <v>1579</v>
      </c>
      <c r="F24" s="14">
        <v>198</v>
      </c>
      <c r="G24" s="39">
        <f t="shared" si="0"/>
        <v>6.6465256797583088</v>
      </c>
      <c r="H24" s="14">
        <v>1368</v>
      </c>
      <c r="I24" s="39">
        <f t="shared" si="1"/>
        <v>45.9214501510574</v>
      </c>
      <c r="J24" s="14">
        <v>1413</v>
      </c>
      <c r="K24" s="39">
        <f t="shared" si="2"/>
        <v>47.432024169184288</v>
      </c>
      <c r="L24" s="14">
        <v>862</v>
      </c>
      <c r="M24" s="39">
        <f t="shared" si="3"/>
        <v>28.935884525008394</v>
      </c>
      <c r="N24" s="43">
        <f t="shared" si="4"/>
        <v>14.473684210526317</v>
      </c>
      <c r="O24" s="44">
        <f t="shared" si="5"/>
        <v>103.28947368421053</v>
      </c>
      <c r="P24" s="44">
        <f t="shared" si="6"/>
        <v>117.76315789473684</v>
      </c>
      <c r="Q24" s="44">
        <f t="shared" si="7"/>
        <v>713.63636363636363</v>
      </c>
      <c r="R24" s="45">
        <f t="shared" si="8"/>
        <v>435.35353535353539</v>
      </c>
      <c r="T24">
        <v>0</v>
      </c>
    </row>
    <row r="25" spans="1:20" ht="18" customHeight="1" x14ac:dyDescent="0.15">
      <c r="A25" s="20" t="s">
        <v>30</v>
      </c>
      <c r="B25" s="16">
        <v>2471</v>
      </c>
      <c r="C25" s="17">
        <f t="shared" si="9"/>
        <v>6546</v>
      </c>
      <c r="D25" s="17">
        <v>3043</v>
      </c>
      <c r="E25" s="17">
        <v>3503</v>
      </c>
      <c r="F25" s="16">
        <v>645</v>
      </c>
      <c r="G25" s="40">
        <f t="shared" si="0"/>
        <v>9.8548510313216191</v>
      </c>
      <c r="H25" s="16">
        <v>3096</v>
      </c>
      <c r="I25" s="40">
        <f t="shared" si="1"/>
        <v>47.303284950343773</v>
      </c>
      <c r="J25" s="16">
        <v>2804</v>
      </c>
      <c r="K25" s="40">
        <f t="shared" si="2"/>
        <v>42.841864018334604</v>
      </c>
      <c r="L25" s="16">
        <v>1611</v>
      </c>
      <c r="M25" s="40">
        <f t="shared" si="3"/>
        <v>24.614209320091675</v>
      </c>
      <c r="N25" s="55">
        <f t="shared" si="4"/>
        <v>20.833333333333336</v>
      </c>
      <c r="O25" s="56">
        <f t="shared" si="5"/>
        <v>90.568475452196381</v>
      </c>
      <c r="P25" s="56">
        <f t="shared" si="6"/>
        <v>111.40180878552972</v>
      </c>
      <c r="Q25" s="56">
        <f t="shared" si="7"/>
        <v>434.7286821705427</v>
      </c>
      <c r="R25" s="57">
        <f t="shared" si="8"/>
        <v>249.76744186046514</v>
      </c>
      <c r="T25">
        <v>1</v>
      </c>
    </row>
    <row r="26" spans="1:20" ht="18" customHeight="1" x14ac:dyDescent="0.15">
      <c r="A26" s="21" t="s">
        <v>31</v>
      </c>
      <c r="B26" s="18">
        <v>5437</v>
      </c>
      <c r="C26" s="13">
        <f t="shared" si="9"/>
        <v>16004</v>
      </c>
      <c r="D26" s="13">
        <v>7641</v>
      </c>
      <c r="E26" s="13">
        <v>8363</v>
      </c>
      <c r="F26" s="18">
        <v>1839</v>
      </c>
      <c r="G26" s="41">
        <f t="shared" si="0"/>
        <v>11.49662415603901</v>
      </c>
      <c r="H26" s="18">
        <v>8449</v>
      </c>
      <c r="I26" s="41">
        <f t="shared" si="1"/>
        <v>52.819454863715933</v>
      </c>
      <c r="J26" s="18">
        <v>5708</v>
      </c>
      <c r="K26" s="41">
        <f t="shared" si="2"/>
        <v>35.683920980245063</v>
      </c>
      <c r="L26" s="18">
        <v>2988</v>
      </c>
      <c r="M26" s="41">
        <f t="shared" si="3"/>
        <v>18.679669917479369</v>
      </c>
      <c r="N26" s="43">
        <f t="shared" si="4"/>
        <v>21.765889454373301</v>
      </c>
      <c r="O26" s="44">
        <f t="shared" si="5"/>
        <v>67.558290922002612</v>
      </c>
      <c r="P26" s="44">
        <f t="shared" si="6"/>
        <v>89.324180376375907</v>
      </c>
      <c r="Q26" s="44">
        <f t="shared" si="7"/>
        <v>310.38607939097335</v>
      </c>
      <c r="R26" s="45">
        <f t="shared" si="8"/>
        <v>162.47960848287113</v>
      </c>
      <c r="T26">
        <v>8</v>
      </c>
    </row>
    <row r="27" spans="1:20" ht="18" customHeight="1" x14ac:dyDescent="0.15">
      <c r="A27" s="19" t="s">
        <v>32</v>
      </c>
      <c r="B27" s="9">
        <v>2266</v>
      </c>
      <c r="C27" s="10">
        <f t="shared" si="9"/>
        <v>6126</v>
      </c>
      <c r="D27" s="10">
        <v>2888</v>
      </c>
      <c r="E27" s="10">
        <v>3238</v>
      </c>
      <c r="F27" s="9">
        <v>708</v>
      </c>
      <c r="G27" s="37">
        <f>F27/(C27-T27)*100</f>
        <v>11.557296767874632</v>
      </c>
      <c r="H27" s="9">
        <v>2990</v>
      </c>
      <c r="I27" s="37">
        <f t="shared" si="1"/>
        <v>48.808357819131572</v>
      </c>
      <c r="J27" s="9">
        <v>2428</v>
      </c>
      <c r="K27" s="37">
        <f t="shared" si="2"/>
        <v>39.634345412993795</v>
      </c>
      <c r="L27" s="9">
        <v>1354</v>
      </c>
      <c r="M27" s="37">
        <f t="shared" si="3"/>
        <v>22.102513875285666</v>
      </c>
      <c r="N27" s="46">
        <f t="shared" si="4"/>
        <v>23.678929765886288</v>
      </c>
      <c r="O27" s="47">
        <f t="shared" si="5"/>
        <v>81.204013377926415</v>
      </c>
      <c r="P27" s="47">
        <f t="shared" si="6"/>
        <v>104.8829431438127</v>
      </c>
      <c r="Q27" s="47">
        <f t="shared" si="7"/>
        <v>342.93785310734461</v>
      </c>
      <c r="R27" s="48">
        <f t="shared" si="8"/>
        <v>191.24293785310735</v>
      </c>
      <c r="T27">
        <v>0</v>
      </c>
    </row>
    <row r="28" spans="1:20" ht="18" customHeight="1" x14ac:dyDescent="0.15">
      <c r="A28" s="20" t="s">
        <v>33</v>
      </c>
      <c r="B28" s="16">
        <v>5631</v>
      </c>
      <c r="C28" s="17">
        <f t="shared" si="9"/>
        <v>16116</v>
      </c>
      <c r="D28" s="17">
        <v>7673</v>
      </c>
      <c r="E28" s="17">
        <v>8443</v>
      </c>
      <c r="F28" s="16">
        <v>2267</v>
      </c>
      <c r="G28" s="40">
        <f t="shared" si="0"/>
        <v>14.069384968658847</v>
      </c>
      <c r="H28" s="16">
        <v>8692</v>
      </c>
      <c r="I28" s="40">
        <f t="shared" si="1"/>
        <v>53.944020356234098</v>
      </c>
      <c r="J28" s="16">
        <v>5154</v>
      </c>
      <c r="K28" s="40">
        <f t="shared" si="2"/>
        <v>31.986594675107057</v>
      </c>
      <c r="L28" s="16">
        <v>2671</v>
      </c>
      <c r="M28" s="40">
        <f t="shared" si="3"/>
        <v>16.576677217153851</v>
      </c>
      <c r="N28" s="55">
        <f t="shared" si="4"/>
        <v>26.081454210768523</v>
      </c>
      <c r="O28" s="56">
        <f t="shared" si="5"/>
        <v>59.295904279797519</v>
      </c>
      <c r="P28" s="56">
        <f t="shared" si="6"/>
        <v>85.377358490566039</v>
      </c>
      <c r="Q28" s="56">
        <f t="shared" si="7"/>
        <v>227.34891927657696</v>
      </c>
      <c r="R28" s="57">
        <f t="shared" si="8"/>
        <v>117.82090868989854</v>
      </c>
      <c r="T28">
        <v>3</v>
      </c>
    </row>
    <row r="29" spans="1:20" ht="18" customHeight="1" x14ac:dyDescent="0.15">
      <c r="A29" s="20" t="s">
        <v>34</v>
      </c>
      <c r="B29" s="16">
        <v>5829</v>
      </c>
      <c r="C29" s="17">
        <f t="shared" si="9"/>
        <v>16534</v>
      </c>
      <c r="D29" s="17">
        <v>7719</v>
      </c>
      <c r="E29" s="17">
        <v>8815</v>
      </c>
      <c r="F29" s="16">
        <v>1988</v>
      </c>
      <c r="G29" s="40">
        <f t="shared" si="0"/>
        <v>12.077764277035238</v>
      </c>
      <c r="H29" s="16">
        <v>8462</v>
      </c>
      <c r="I29" s="40">
        <f t="shared" si="1"/>
        <v>51.409477521263668</v>
      </c>
      <c r="J29" s="16">
        <v>6010</v>
      </c>
      <c r="K29" s="40">
        <f t="shared" si="2"/>
        <v>36.512758201701097</v>
      </c>
      <c r="L29" s="16">
        <v>3375</v>
      </c>
      <c r="M29" s="40">
        <f t="shared" si="3"/>
        <v>20.504252733900362</v>
      </c>
      <c r="N29" s="55">
        <f t="shared" si="4"/>
        <v>23.493264003781611</v>
      </c>
      <c r="O29" s="56">
        <f t="shared" si="5"/>
        <v>71.023398723705981</v>
      </c>
      <c r="P29" s="56">
        <f t="shared" si="6"/>
        <v>94.516662727487585</v>
      </c>
      <c r="Q29" s="56">
        <f t="shared" si="7"/>
        <v>302.31388329979876</v>
      </c>
      <c r="R29" s="57">
        <f t="shared" si="8"/>
        <v>169.76861167002014</v>
      </c>
      <c r="T29">
        <v>74</v>
      </c>
    </row>
    <row r="30" spans="1:20" ht="18" customHeight="1" x14ac:dyDescent="0.15">
      <c r="A30" s="21" t="s">
        <v>35</v>
      </c>
      <c r="B30" s="12">
        <v>4887</v>
      </c>
      <c r="C30" s="13">
        <f t="shared" si="9"/>
        <v>14277</v>
      </c>
      <c r="D30" s="13">
        <v>6834</v>
      </c>
      <c r="E30" s="13">
        <v>7443</v>
      </c>
      <c r="F30" s="12">
        <v>1778</v>
      </c>
      <c r="G30" s="38">
        <f t="shared" si="0"/>
        <v>12.453596693983329</v>
      </c>
      <c r="H30" s="12">
        <v>7498</v>
      </c>
      <c r="I30" s="38">
        <f t="shared" si="1"/>
        <v>52.5180360019612</v>
      </c>
      <c r="J30" s="12">
        <v>5001</v>
      </c>
      <c r="K30" s="38">
        <f t="shared" si="2"/>
        <v>35.028367304055472</v>
      </c>
      <c r="L30" s="12">
        <v>2509</v>
      </c>
      <c r="M30" s="38">
        <f t="shared" si="3"/>
        <v>17.573719969181202</v>
      </c>
      <c r="N30" s="58">
        <f t="shared" si="4"/>
        <v>23.71299013070152</v>
      </c>
      <c r="O30" s="59">
        <f t="shared" si="5"/>
        <v>66.697786076287016</v>
      </c>
      <c r="P30" s="59">
        <f t="shared" si="6"/>
        <v>90.41077620698853</v>
      </c>
      <c r="Q30" s="59">
        <f t="shared" si="7"/>
        <v>281.27109111361079</v>
      </c>
      <c r="R30" s="60">
        <f t="shared" si="8"/>
        <v>141.11361079865017</v>
      </c>
      <c r="T30">
        <v>0</v>
      </c>
    </row>
    <row r="31" spans="1:20" ht="18" customHeight="1" x14ac:dyDescent="0.15">
      <c r="A31" s="19" t="s">
        <v>36</v>
      </c>
      <c r="B31" s="14">
        <v>1225</v>
      </c>
      <c r="C31" s="10">
        <f t="shared" si="9"/>
        <v>3507</v>
      </c>
      <c r="D31" s="10">
        <v>1621</v>
      </c>
      <c r="E31" s="10">
        <v>1886</v>
      </c>
      <c r="F31" s="14">
        <v>510</v>
      </c>
      <c r="G31" s="39">
        <f t="shared" si="0"/>
        <v>14.583929082070346</v>
      </c>
      <c r="H31" s="14">
        <v>1984</v>
      </c>
      <c r="I31" s="39">
        <f t="shared" si="1"/>
        <v>56.734343723191301</v>
      </c>
      <c r="J31" s="14">
        <v>1003</v>
      </c>
      <c r="K31" s="39">
        <f t="shared" si="2"/>
        <v>28.68172719473835</v>
      </c>
      <c r="L31" s="14">
        <v>518</v>
      </c>
      <c r="M31" s="39">
        <f t="shared" si="3"/>
        <v>14.812696597083214</v>
      </c>
      <c r="N31" s="43">
        <f t="shared" si="4"/>
        <v>25.705645161290324</v>
      </c>
      <c r="O31" s="44">
        <f t="shared" si="5"/>
        <v>50.554435483870961</v>
      </c>
      <c r="P31" s="44">
        <f t="shared" si="6"/>
        <v>76.260080645161281</v>
      </c>
      <c r="Q31" s="44">
        <f t="shared" si="7"/>
        <v>196.66666666666666</v>
      </c>
      <c r="R31" s="45">
        <f t="shared" si="8"/>
        <v>101.56862745098039</v>
      </c>
      <c r="T31">
        <v>10</v>
      </c>
    </row>
    <row r="32" spans="1:20" ht="18" customHeight="1" x14ac:dyDescent="0.15">
      <c r="A32" s="20" t="s">
        <v>37</v>
      </c>
      <c r="B32" s="16">
        <v>5318</v>
      </c>
      <c r="C32" s="17">
        <f t="shared" si="9"/>
        <v>15712</v>
      </c>
      <c r="D32" s="17">
        <v>7510</v>
      </c>
      <c r="E32" s="17">
        <v>8202</v>
      </c>
      <c r="F32" s="16">
        <v>1741</v>
      </c>
      <c r="G32" s="40">
        <f t="shared" si="0"/>
        <v>11.084229961163812</v>
      </c>
      <c r="H32" s="16">
        <v>7602</v>
      </c>
      <c r="I32" s="40">
        <f t="shared" si="1"/>
        <v>48.39880308142866</v>
      </c>
      <c r="J32" s="16">
        <v>6364</v>
      </c>
      <c r="K32" s="40">
        <f t="shared" si="2"/>
        <v>40.516966957407526</v>
      </c>
      <c r="L32" s="16">
        <v>3423</v>
      </c>
      <c r="M32" s="40">
        <f t="shared" si="3"/>
        <v>21.792831221748266</v>
      </c>
      <c r="N32" s="55">
        <f t="shared" si="4"/>
        <v>22.901867929492241</v>
      </c>
      <c r="O32" s="56">
        <f t="shared" si="5"/>
        <v>83.714811891607482</v>
      </c>
      <c r="P32" s="56">
        <f t="shared" si="6"/>
        <v>106.61667982109971</v>
      </c>
      <c r="Q32" s="56">
        <f t="shared" si="7"/>
        <v>365.53704767375075</v>
      </c>
      <c r="R32" s="57">
        <f t="shared" si="8"/>
        <v>196.61114302125216</v>
      </c>
      <c r="T32">
        <v>5</v>
      </c>
    </row>
    <row r="33" spans="1:20" ht="18" customHeight="1" x14ac:dyDescent="0.15">
      <c r="A33" s="20" t="s">
        <v>38</v>
      </c>
      <c r="B33" s="16">
        <v>3541</v>
      </c>
      <c r="C33" s="17">
        <f>D33+E33</f>
        <v>10485</v>
      </c>
      <c r="D33" s="17">
        <v>4974</v>
      </c>
      <c r="E33" s="17">
        <v>5511</v>
      </c>
      <c r="F33" s="16">
        <v>1200</v>
      </c>
      <c r="G33" s="40">
        <f t="shared" si="0"/>
        <v>11.448196908986835</v>
      </c>
      <c r="H33" s="16">
        <v>5382</v>
      </c>
      <c r="I33" s="40">
        <f t="shared" si="1"/>
        <v>51.345163136805951</v>
      </c>
      <c r="J33" s="16">
        <v>3900</v>
      </c>
      <c r="K33" s="40">
        <f t="shared" si="2"/>
        <v>37.206639954207212</v>
      </c>
      <c r="L33" s="16">
        <v>2030</v>
      </c>
      <c r="M33" s="40">
        <f t="shared" si="3"/>
        <v>19.366533104369395</v>
      </c>
      <c r="N33" s="55">
        <f t="shared" si="4"/>
        <v>22.296544035674472</v>
      </c>
      <c r="O33" s="56">
        <f t="shared" si="5"/>
        <v>72.463768115942031</v>
      </c>
      <c r="P33" s="56">
        <f t="shared" si="6"/>
        <v>94.760312151616503</v>
      </c>
      <c r="Q33" s="56">
        <f t="shared" si="7"/>
        <v>325</v>
      </c>
      <c r="R33" s="57">
        <f t="shared" si="8"/>
        <v>169.16666666666666</v>
      </c>
      <c r="T33">
        <v>3</v>
      </c>
    </row>
    <row r="34" spans="1:20" ht="18" customHeight="1" x14ac:dyDescent="0.15">
      <c r="A34" s="21" t="s">
        <v>39</v>
      </c>
      <c r="B34" s="18">
        <v>3638</v>
      </c>
      <c r="C34" s="13">
        <f t="shared" si="9"/>
        <v>10674</v>
      </c>
      <c r="D34" s="13">
        <v>5023</v>
      </c>
      <c r="E34" s="13">
        <v>5651</v>
      </c>
      <c r="F34" s="18">
        <v>1257</v>
      </c>
      <c r="G34" s="41">
        <f t="shared" si="0"/>
        <v>11.780693533270853</v>
      </c>
      <c r="H34" s="18">
        <v>5200</v>
      </c>
      <c r="I34" s="41">
        <f t="shared" si="1"/>
        <v>48.734770384254922</v>
      </c>
      <c r="J34" s="18">
        <v>4213</v>
      </c>
      <c r="K34" s="41">
        <f t="shared" si="2"/>
        <v>39.484536082474229</v>
      </c>
      <c r="L34" s="18">
        <v>2310</v>
      </c>
      <c r="M34" s="41">
        <f t="shared" si="3"/>
        <v>21.649484536082475</v>
      </c>
      <c r="N34" s="43">
        <f t="shared" si="4"/>
        <v>24.173076923076923</v>
      </c>
      <c r="O34" s="44">
        <f t="shared" si="5"/>
        <v>81.019230769230759</v>
      </c>
      <c r="P34" s="44">
        <f t="shared" si="6"/>
        <v>105.19230769230769</v>
      </c>
      <c r="Q34" s="44">
        <f t="shared" si="7"/>
        <v>335.16308671439936</v>
      </c>
      <c r="R34" s="45">
        <f t="shared" si="8"/>
        <v>183.77088305489261</v>
      </c>
      <c r="T34">
        <v>4</v>
      </c>
    </row>
    <row r="35" spans="1:20" ht="18" customHeight="1" x14ac:dyDescent="0.15">
      <c r="A35" s="19" t="s">
        <v>40</v>
      </c>
      <c r="B35" s="9">
        <v>1788</v>
      </c>
      <c r="C35" s="10">
        <f t="shared" si="9"/>
        <v>4209</v>
      </c>
      <c r="D35" s="10">
        <v>1985</v>
      </c>
      <c r="E35" s="10">
        <v>2224</v>
      </c>
      <c r="F35" s="9">
        <v>294</v>
      </c>
      <c r="G35" s="37">
        <f t="shared" si="0"/>
        <v>6.9850320741268703</v>
      </c>
      <c r="H35" s="9">
        <v>1699</v>
      </c>
      <c r="I35" s="37">
        <f t="shared" si="1"/>
        <v>40.365882632454266</v>
      </c>
      <c r="J35" s="9">
        <v>2216</v>
      </c>
      <c r="K35" s="37">
        <f t="shared" si="2"/>
        <v>52.649085293418864</v>
      </c>
      <c r="L35" s="9">
        <v>1418</v>
      </c>
      <c r="M35" s="37">
        <f t="shared" si="3"/>
        <v>33.689712520788781</v>
      </c>
      <c r="N35" s="46">
        <f t="shared" si="4"/>
        <v>17.304296645085344</v>
      </c>
      <c r="O35" s="47">
        <f t="shared" si="5"/>
        <v>130.42966450853444</v>
      </c>
      <c r="P35" s="47">
        <f t="shared" si="6"/>
        <v>147.73396115361979</v>
      </c>
      <c r="Q35" s="47">
        <f t="shared" si="7"/>
        <v>753.74149659863951</v>
      </c>
      <c r="R35" s="48">
        <f t="shared" si="8"/>
        <v>482.31292517006807</v>
      </c>
      <c r="T35">
        <v>0</v>
      </c>
    </row>
    <row r="36" spans="1:20" ht="18" customHeight="1" x14ac:dyDescent="0.15">
      <c r="A36" s="20" t="s">
        <v>41</v>
      </c>
      <c r="B36" s="16">
        <v>1207</v>
      </c>
      <c r="C36" s="17">
        <f t="shared" si="9"/>
        <v>2912</v>
      </c>
      <c r="D36" s="17">
        <v>1337</v>
      </c>
      <c r="E36" s="17">
        <v>1575</v>
      </c>
      <c r="F36" s="16">
        <v>188</v>
      </c>
      <c r="G36" s="40">
        <f t="shared" si="0"/>
        <v>6.4560439560439571</v>
      </c>
      <c r="H36" s="16">
        <v>1252</v>
      </c>
      <c r="I36" s="40">
        <f t="shared" si="1"/>
        <v>42.994505494505496</v>
      </c>
      <c r="J36" s="16">
        <v>1472</v>
      </c>
      <c r="K36" s="40">
        <f t="shared" si="2"/>
        <v>50.549450549450547</v>
      </c>
      <c r="L36" s="16">
        <v>897</v>
      </c>
      <c r="M36" s="40">
        <f t="shared" si="3"/>
        <v>30.803571428571431</v>
      </c>
      <c r="N36" s="55">
        <f t="shared" si="4"/>
        <v>15.015974440894569</v>
      </c>
      <c r="O36" s="56">
        <f t="shared" si="5"/>
        <v>117.57188498402556</v>
      </c>
      <c r="P36" s="56">
        <f t="shared" si="6"/>
        <v>132.58785942492014</v>
      </c>
      <c r="Q36" s="56">
        <f t="shared" si="7"/>
        <v>782.97872340425533</v>
      </c>
      <c r="R36" s="57">
        <f t="shared" si="8"/>
        <v>477.12765957446805</v>
      </c>
      <c r="T36">
        <v>0</v>
      </c>
    </row>
    <row r="37" spans="1:20" ht="18" customHeight="1" x14ac:dyDescent="0.15">
      <c r="A37" s="21" t="s">
        <v>42</v>
      </c>
      <c r="B37" s="12">
        <v>959</v>
      </c>
      <c r="C37" s="13">
        <f t="shared" si="9"/>
        <v>2725</v>
      </c>
      <c r="D37" s="13">
        <v>1264</v>
      </c>
      <c r="E37" s="13">
        <v>1461</v>
      </c>
      <c r="F37" s="12">
        <v>204</v>
      </c>
      <c r="G37" s="38">
        <f t="shared" si="0"/>
        <v>7.4862385321100913</v>
      </c>
      <c r="H37" s="12">
        <v>1196</v>
      </c>
      <c r="I37" s="38">
        <f t="shared" si="1"/>
        <v>43.88990825688073</v>
      </c>
      <c r="J37" s="12">
        <v>1325</v>
      </c>
      <c r="K37" s="38">
        <f t="shared" si="2"/>
        <v>48.623853211009177</v>
      </c>
      <c r="L37" s="12">
        <v>839</v>
      </c>
      <c r="M37" s="38">
        <f t="shared" si="3"/>
        <v>30.788990825688074</v>
      </c>
      <c r="N37" s="58">
        <f t="shared" si="4"/>
        <v>17.056856187290968</v>
      </c>
      <c r="O37" s="59">
        <f t="shared" si="5"/>
        <v>110.78595317725753</v>
      </c>
      <c r="P37" s="59">
        <f t="shared" si="6"/>
        <v>127.8428093645485</v>
      </c>
      <c r="Q37" s="59">
        <f t="shared" si="7"/>
        <v>649.50980392156862</v>
      </c>
      <c r="R37" s="60">
        <f t="shared" si="8"/>
        <v>411.27450980392155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2019-08-09T09:48:22Z</dcterms:modified>
</cp:coreProperties>
</file>