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６表" sheetId="1" r:id="rId1"/>
  </sheets>
  <definedNames>
    <definedName name="_xlnm.Print_Area" localSheetId="0">'第６表'!$A$1:$T$31</definedName>
  </definedNames>
  <calcPr fullCalcOnLoad="1"/>
</workbook>
</file>

<file path=xl/sharedStrings.xml><?xml version="1.0" encoding="utf-8"?>
<sst xmlns="http://schemas.openxmlformats.org/spreadsheetml/2006/main" count="95" uniqueCount="30">
  <si>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</si>
  <si>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</si>
  <si>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</si>
  <si>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</si>
  <si>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</si>
  <si>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</si>
  <si>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</si>
  <si>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</si>
  <si>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</si>
  <si>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</si>
  <si>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</si>
  <si>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</si>
  <si>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</si>
  <si>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</si>
  <si>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</si>
  <si>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</si>
  <si>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</si>
  <si>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</si>
  <si>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</si>
  <si>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</si>
  <si>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</si>
  <si>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</si>
  <si>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-</t>
  </si>
  <si>
    <t>-</t>
  </si>
  <si>
    <t>-</t>
  </si>
  <si>
    <t>実　　数（人）</t>
  </si>
  <si>
    <t>割　　合（％）</t>
  </si>
  <si>
    <t>社会増減</t>
  </si>
  <si>
    <t xml:space="preserve">　　第６表　　月 別 実 移 動 者 数 </t>
  </si>
  <si>
    <t>（Ｈ３０．１０．１～Ｒ元．９．３０）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</si>
</sst>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31" xfId="0" applyNumberFormat="1" applyFont="1" applyBorder="1" applyAlignment="1" applyProtection="1">
      <alignment horizontal="center"/>
      <protection locked="0"/>
    </xf>
    <xf numFmtId="0" fontId="46" fillId="0" borderId="46" xfId="0" applyNumberFormat="1" applyFont="1" applyBorder="1" applyAlignment="1" applyProtection="1">
      <alignment horizontal="center" vertical="center" textRotation="255"/>
      <protection locked="0"/>
    </xf>
    <xf numFmtId="0" fontId="46" fillId="0" borderId="47" xfId="0" applyNumberFormat="1" applyFont="1" applyBorder="1" applyAlignment="1" applyProtection="1">
      <alignment horizontal="center" vertical="center" textRotation="255"/>
      <protection locked="0"/>
    </xf>
    <xf numFmtId="0" fontId="46" fillId="0" borderId="48" xfId="0" applyNumberFormat="1" applyFont="1" applyBorder="1" applyAlignment="1" applyProtection="1">
      <alignment horizontal="center" vertical="center" textRotation="255"/>
      <protection locked="0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12" s="13" customFormat="1" ht="24" customHeight="1">
      <c r="A1" s="11" t="s">
        <v>28</v>
      </c>
      <c r="C1" s="12"/>
      <c r="E1" s="12"/>
      <c r="F1" s="12"/>
      <c r="H1" s="12"/>
      <c r="L1" s="12"/>
    </row>
    <row r="2" spans="1:20" ht="24.75" customHeight="1" thickBot="1">
      <c r="A2" s="73" t="s">
        <v>29</v>
      </c>
      <c r="B2" s="73"/>
      <c r="C2" s="73"/>
      <c r="D2" s="73"/>
      <c r="E2" s="73"/>
      <c r="F2" s="6"/>
      <c r="G2" s="2"/>
      <c r="H2" s="6"/>
      <c r="I2" s="2"/>
      <c r="J2" s="2"/>
      <c r="K2" s="2"/>
      <c r="L2" s="6"/>
      <c r="M2" s="2"/>
      <c r="N2" s="2"/>
      <c r="O2" s="1"/>
      <c r="P2" s="1"/>
      <c r="Q2" s="1"/>
      <c r="R2" s="1"/>
      <c r="S2" s="1"/>
      <c r="T2" s="28"/>
    </row>
    <row r="3" spans="1:20" s="2" customFormat="1" ht="23.25" customHeight="1">
      <c r="A3" s="67" t="s">
        <v>21</v>
      </c>
      <c r="B3" s="68"/>
      <c r="C3" s="77" t="s">
        <v>12</v>
      </c>
      <c r="D3" s="78"/>
      <c r="E3" s="78"/>
      <c r="F3" s="63" t="s">
        <v>16</v>
      </c>
      <c r="G3" s="63"/>
      <c r="H3" s="63"/>
      <c r="I3" s="81" t="s">
        <v>17</v>
      </c>
      <c r="J3" s="82"/>
      <c r="K3" s="82"/>
      <c r="L3" s="82"/>
      <c r="M3" s="82"/>
      <c r="N3" s="82"/>
      <c r="O3" s="82"/>
      <c r="P3" s="82"/>
      <c r="Q3" s="82"/>
      <c r="R3" s="63" t="s">
        <v>27</v>
      </c>
      <c r="S3" s="63"/>
      <c r="T3" s="64"/>
    </row>
    <row r="4" spans="1:20" s="2" customFormat="1" ht="23.25" customHeight="1">
      <c r="A4" s="69"/>
      <c r="B4" s="70"/>
      <c r="C4" s="79"/>
      <c r="D4" s="80"/>
      <c r="E4" s="80"/>
      <c r="F4" s="65"/>
      <c r="G4" s="65"/>
      <c r="H4" s="65"/>
      <c r="I4" s="65" t="s">
        <v>13</v>
      </c>
      <c r="J4" s="65"/>
      <c r="K4" s="65"/>
      <c r="L4" s="65" t="s">
        <v>18</v>
      </c>
      <c r="M4" s="65"/>
      <c r="N4" s="65"/>
      <c r="O4" s="65" t="s">
        <v>19</v>
      </c>
      <c r="P4" s="65"/>
      <c r="Q4" s="65"/>
      <c r="R4" s="65"/>
      <c r="S4" s="65"/>
      <c r="T4" s="66"/>
    </row>
    <row r="5" spans="1:20" s="2" customFormat="1" ht="29.25" customHeight="1">
      <c r="A5" s="71"/>
      <c r="B5" s="72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8" t="s">
        <v>13</v>
      </c>
      <c r="J5" s="59" t="s">
        <v>14</v>
      </c>
      <c r="K5" s="60" t="s">
        <v>15</v>
      </c>
      <c r="L5" s="58" t="s">
        <v>13</v>
      </c>
      <c r="M5" s="59" t="s">
        <v>14</v>
      </c>
      <c r="N5" s="33" t="s">
        <v>15</v>
      </c>
      <c r="O5" s="60" t="s">
        <v>13</v>
      </c>
      <c r="P5" s="59" t="s">
        <v>14</v>
      </c>
      <c r="Q5" s="33" t="s">
        <v>15</v>
      </c>
      <c r="R5" s="22" t="s">
        <v>13</v>
      </c>
      <c r="S5" s="24" t="s">
        <v>14</v>
      </c>
      <c r="T5" s="29" t="s">
        <v>15</v>
      </c>
    </row>
    <row r="6" spans="1:20" s="3" customFormat="1" ht="30.75" customHeight="1">
      <c r="A6" s="74" t="s">
        <v>25</v>
      </c>
      <c r="B6" s="21" t="s">
        <v>20</v>
      </c>
      <c r="C6" s="18">
        <f>D6+E6</f>
        <v>27801</v>
      </c>
      <c r="D6" s="25">
        <f>SUM(D7:D18)</f>
        <v>14632</v>
      </c>
      <c r="E6" s="19">
        <f>SUM(E7:E18)</f>
        <v>13169</v>
      </c>
      <c r="F6" s="18">
        <f>G6+H6</f>
        <v>6205</v>
      </c>
      <c r="G6" s="25">
        <f>SUM(G7:G18)</f>
        <v>3067</v>
      </c>
      <c r="H6" s="20">
        <f>SUM(H7:H18)</f>
        <v>3138</v>
      </c>
      <c r="I6" s="19">
        <f>J6+K6</f>
        <v>21596</v>
      </c>
      <c r="J6" s="25">
        <f>SUM(J7:J18)</f>
        <v>11565</v>
      </c>
      <c r="K6" s="19">
        <f>SUM(K7:K18)</f>
        <v>10031</v>
      </c>
      <c r="L6" s="18">
        <f>M6+N6</f>
        <v>10146</v>
      </c>
      <c r="M6" s="25">
        <f>SUM(M7:M18)</f>
        <v>5428</v>
      </c>
      <c r="N6" s="20">
        <f>SUM(N7:N18)</f>
        <v>4718</v>
      </c>
      <c r="O6" s="19">
        <f>P6+Q6</f>
        <v>11450</v>
      </c>
      <c r="P6" s="25">
        <f>SUM(P7:P18)</f>
        <v>6137</v>
      </c>
      <c r="Q6" s="19">
        <f>SUM(Q7:Q18)</f>
        <v>5313</v>
      </c>
      <c r="R6" s="27">
        <f>S6+T6</f>
        <v>-1304</v>
      </c>
      <c r="S6" s="25">
        <f>SUM(S7:S18)</f>
        <v>-709</v>
      </c>
      <c r="T6" s="30">
        <f>SUM(T7:T18)</f>
        <v>-595</v>
      </c>
    </row>
    <row r="7" spans="1:20" s="2" customFormat="1" ht="36" customHeight="1">
      <c r="A7" s="74"/>
      <c r="B7" s="8" t="s">
        <v>9</v>
      </c>
      <c r="C7" s="16">
        <f aca="true" t="shared" si="0" ref="C7:C18">D7+E7</f>
        <v>1875</v>
      </c>
      <c r="D7" s="26">
        <f aca="true" t="shared" si="1" ref="D7:E18">G7+J7</f>
        <v>937</v>
      </c>
      <c r="E7" s="17">
        <f t="shared" si="1"/>
        <v>938</v>
      </c>
      <c r="F7" s="16">
        <f>G7+H7</f>
        <v>410</v>
      </c>
      <c r="G7" s="61">
        <v>212</v>
      </c>
      <c r="H7" s="62">
        <v>198</v>
      </c>
      <c r="I7" s="17">
        <f aca="true" t="shared" si="2" ref="I7:I18">J7+K7</f>
        <v>1465</v>
      </c>
      <c r="J7" s="26">
        <f>M7+P7</f>
        <v>725</v>
      </c>
      <c r="K7" s="17">
        <f aca="true" t="shared" si="3" ref="K7:K18">N7+Q7</f>
        <v>740</v>
      </c>
      <c r="L7" s="16">
        <f>M7+N7</f>
        <v>810</v>
      </c>
      <c r="M7" s="61">
        <v>396</v>
      </c>
      <c r="N7" s="62">
        <v>414</v>
      </c>
      <c r="O7" s="15">
        <f>P7+Q7</f>
        <v>655</v>
      </c>
      <c r="P7" s="61">
        <v>329</v>
      </c>
      <c r="Q7" s="15">
        <v>326</v>
      </c>
      <c r="R7" s="16">
        <f aca="true" t="shared" si="4" ref="R7:R18">S7+T7</f>
        <v>155</v>
      </c>
      <c r="S7" s="26">
        <f aca="true" t="shared" si="5" ref="S7:T18">M7-P7</f>
        <v>67</v>
      </c>
      <c r="T7" s="31">
        <f t="shared" si="5"/>
        <v>88</v>
      </c>
    </row>
    <row r="8" spans="1:20" s="2" customFormat="1" ht="36" customHeight="1">
      <c r="A8" s="74"/>
      <c r="B8" s="8" t="s">
        <v>10</v>
      </c>
      <c r="C8" s="16">
        <f t="shared" si="0"/>
        <v>1517</v>
      </c>
      <c r="D8" s="26">
        <f t="shared" si="1"/>
        <v>749</v>
      </c>
      <c r="E8" s="17">
        <f t="shared" si="1"/>
        <v>768</v>
      </c>
      <c r="F8" s="16">
        <f aca="true" t="shared" si="6" ref="F8:F18">G8+H8</f>
        <v>441</v>
      </c>
      <c r="G8" s="61">
        <v>182</v>
      </c>
      <c r="H8" s="62">
        <v>259</v>
      </c>
      <c r="I8" s="17">
        <f t="shared" si="2"/>
        <v>1076</v>
      </c>
      <c r="J8" s="26">
        <f aca="true" t="shared" si="7" ref="J8:J18">M8+P8</f>
        <v>567</v>
      </c>
      <c r="K8" s="17">
        <f t="shared" si="3"/>
        <v>509</v>
      </c>
      <c r="L8" s="16">
        <f aca="true" t="shared" si="8" ref="L8:L18">M8+N8</f>
        <v>500</v>
      </c>
      <c r="M8" s="61">
        <v>264</v>
      </c>
      <c r="N8" s="62">
        <v>236</v>
      </c>
      <c r="O8" s="15">
        <f aca="true" t="shared" si="9" ref="O8:O18">P8+Q8</f>
        <v>576</v>
      </c>
      <c r="P8" s="61">
        <v>303</v>
      </c>
      <c r="Q8" s="15">
        <v>273</v>
      </c>
      <c r="R8" s="16">
        <f t="shared" si="4"/>
        <v>-76</v>
      </c>
      <c r="S8" s="26">
        <f t="shared" si="5"/>
        <v>-39</v>
      </c>
      <c r="T8" s="31">
        <f t="shared" si="5"/>
        <v>-37</v>
      </c>
    </row>
    <row r="9" spans="1:20" s="2" customFormat="1" ht="36" customHeight="1">
      <c r="A9" s="74"/>
      <c r="B9" s="8" t="s">
        <v>11</v>
      </c>
      <c r="C9" s="16">
        <f t="shared" si="0"/>
        <v>1475</v>
      </c>
      <c r="D9" s="26">
        <f t="shared" si="1"/>
        <v>724</v>
      </c>
      <c r="E9" s="17">
        <f t="shared" si="1"/>
        <v>751</v>
      </c>
      <c r="F9" s="16">
        <f t="shared" si="6"/>
        <v>365</v>
      </c>
      <c r="G9" s="61">
        <v>162</v>
      </c>
      <c r="H9" s="62">
        <v>203</v>
      </c>
      <c r="I9" s="17">
        <f t="shared" si="2"/>
        <v>1110</v>
      </c>
      <c r="J9" s="26">
        <f t="shared" si="7"/>
        <v>562</v>
      </c>
      <c r="K9" s="17">
        <f t="shared" si="3"/>
        <v>548</v>
      </c>
      <c r="L9" s="16">
        <f t="shared" si="8"/>
        <v>568</v>
      </c>
      <c r="M9" s="61">
        <v>279</v>
      </c>
      <c r="N9" s="62">
        <v>289</v>
      </c>
      <c r="O9" s="15">
        <f t="shared" si="9"/>
        <v>542</v>
      </c>
      <c r="P9" s="61">
        <v>283</v>
      </c>
      <c r="Q9" s="15">
        <v>259</v>
      </c>
      <c r="R9" s="16">
        <f t="shared" si="4"/>
        <v>26</v>
      </c>
      <c r="S9" s="26">
        <f t="shared" si="5"/>
        <v>-4</v>
      </c>
      <c r="T9" s="31">
        <f t="shared" si="5"/>
        <v>30</v>
      </c>
    </row>
    <row r="10" spans="1:20" s="2" customFormat="1" ht="36" customHeight="1">
      <c r="A10" s="74"/>
      <c r="B10" s="8" t="s">
        <v>0</v>
      </c>
      <c r="C10" s="16">
        <f t="shared" si="0"/>
        <v>1420</v>
      </c>
      <c r="D10" s="26">
        <f t="shared" si="1"/>
        <v>712</v>
      </c>
      <c r="E10" s="17">
        <f t="shared" si="1"/>
        <v>708</v>
      </c>
      <c r="F10" s="16">
        <f t="shared" si="6"/>
        <v>375</v>
      </c>
      <c r="G10" s="61">
        <v>168</v>
      </c>
      <c r="H10" s="62">
        <v>207</v>
      </c>
      <c r="I10" s="17">
        <f t="shared" si="2"/>
        <v>1045</v>
      </c>
      <c r="J10" s="26">
        <f t="shared" si="7"/>
        <v>544</v>
      </c>
      <c r="K10" s="17">
        <f t="shared" si="3"/>
        <v>501</v>
      </c>
      <c r="L10" s="16">
        <f t="shared" si="8"/>
        <v>511</v>
      </c>
      <c r="M10" s="61">
        <v>258</v>
      </c>
      <c r="N10" s="62">
        <v>253</v>
      </c>
      <c r="O10" s="15">
        <f t="shared" si="9"/>
        <v>534</v>
      </c>
      <c r="P10" s="61">
        <v>286</v>
      </c>
      <c r="Q10" s="15">
        <v>248</v>
      </c>
      <c r="R10" s="16">
        <f t="shared" si="4"/>
        <v>-23</v>
      </c>
      <c r="S10" s="26">
        <f t="shared" si="5"/>
        <v>-28</v>
      </c>
      <c r="T10" s="31">
        <f t="shared" si="5"/>
        <v>5</v>
      </c>
    </row>
    <row r="11" spans="1:20" s="2" customFormat="1" ht="36" customHeight="1">
      <c r="A11" s="74"/>
      <c r="B11" s="8" t="s">
        <v>1</v>
      </c>
      <c r="C11" s="16">
        <f t="shared" si="0"/>
        <v>1577</v>
      </c>
      <c r="D11" s="26">
        <f t="shared" si="1"/>
        <v>820</v>
      </c>
      <c r="E11" s="17">
        <f t="shared" si="1"/>
        <v>757</v>
      </c>
      <c r="F11" s="16">
        <f t="shared" si="6"/>
        <v>396</v>
      </c>
      <c r="G11" s="61">
        <v>210</v>
      </c>
      <c r="H11" s="62">
        <v>186</v>
      </c>
      <c r="I11" s="17">
        <f t="shared" si="2"/>
        <v>1181</v>
      </c>
      <c r="J11" s="26">
        <f t="shared" si="7"/>
        <v>610</v>
      </c>
      <c r="K11" s="17">
        <f t="shared" si="3"/>
        <v>571</v>
      </c>
      <c r="L11" s="16">
        <f t="shared" si="8"/>
        <v>510</v>
      </c>
      <c r="M11" s="61">
        <v>282</v>
      </c>
      <c r="N11" s="62">
        <v>228</v>
      </c>
      <c r="O11" s="15">
        <f t="shared" si="9"/>
        <v>671</v>
      </c>
      <c r="P11" s="61">
        <v>328</v>
      </c>
      <c r="Q11" s="15">
        <v>343</v>
      </c>
      <c r="R11" s="16">
        <f t="shared" si="4"/>
        <v>-161</v>
      </c>
      <c r="S11" s="26">
        <f t="shared" si="5"/>
        <v>-46</v>
      </c>
      <c r="T11" s="31">
        <f t="shared" si="5"/>
        <v>-115</v>
      </c>
    </row>
    <row r="12" spans="1:20" s="2" customFormat="1" ht="36" customHeight="1">
      <c r="A12" s="74"/>
      <c r="B12" s="8" t="s">
        <v>2</v>
      </c>
      <c r="C12" s="16">
        <f t="shared" si="0"/>
        <v>6269</v>
      </c>
      <c r="D12" s="26">
        <f t="shared" si="1"/>
        <v>3401</v>
      </c>
      <c r="E12" s="17">
        <f t="shared" si="1"/>
        <v>2868</v>
      </c>
      <c r="F12" s="16">
        <f t="shared" si="6"/>
        <v>1200</v>
      </c>
      <c r="G12" s="61">
        <v>645</v>
      </c>
      <c r="H12" s="62">
        <v>555</v>
      </c>
      <c r="I12" s="17">
        <f t="shared" si="2"/>
        <v>5069</v>
      </c>
      <c r="J12" s="26">
        <f t="shared" si="7"/>
        <v>2756</v>
      </c>
      <c r="K12" s="17">
        <f t="shared" si="3"/>
        <v>2313</v>
      </c>
      <c r="L12" s="16">
        <f t="shared" si="8"/>
        <v>1621</v>
      </c>
      <c r="M12" s="61">
        <v>872</v>
      </c>
      <c r="N12" s="62">
        <v>749</v>
      </c>
      <c r="O12" s="15">
        <f t="shared" si="9"/>
        <v>3448</v>
      </c>
      <c r="P12" s="61">
        <v>1884</v>
      </c>
      <c r="Q12" s="15">
        <v>1564</v>
      </c>
      <c r="R12" s="16">
        <f t="shared" si="4"/>
        <v>-1827</v>
      </c>
      <c r="S12" s="26">
        <f t="shared" si="5"/>
        <v>-1012</v>
      </c>
      <c r="T12" s="31">
        <f t="shared" si="5"/>
        <v>-815</v>
      </c>
    </row>
    <row r="13" spans="1:20" s="2" customFormat="1" ht="36" customHeight="1">
      <c r="A13" s="74"/>
      <c r="B13" s="8" t="s">
        <v>3</v>
      </c>
      <c r="C13" s="16">
        <f t="shared" si="0"/>
        <v>4322</v>
      </c>
      <c r="D13" s="26">
        <f t="shared" si="1"/>
        <v>2404</v>
      </c>
      <c r="E13" s="17">
        <f t="shared" si="1"/>
        <v>1918</v>
      </c>
      <c r="F13" s="16">
        <f t="shared" si="6"/>
        <v>976</v>
      </c>
      <c r="G13" s="61">
        <v>501</v>
      </c>
      <c r="H13" s="62">
        <v>475</v>
      </c>
      <c r="I13" s="17">
        <f t="shared" si="2"/>
        <v>3346</v>
      </c>
      <c r="J13" s="26">
        <f t="shared" si="7"/>
        <v>1903</v>
      </c>
      <c r="K13" s="17">
        <f t="shared" si="3"/>
        <v>1443</v>
      </c>
      <c r="L13" s="16">
        <f t="shared" si="8"/>
        <v>2016</v>
      </c>
      <c r="M13" s="61">
        <v>1164</v>
      </c>
      <c r="N13" s="62">
        <v>852</v>
      </c>
      <c r="O13" s="15">
        <f t="shared" si="9"/>
        <v>1330</v>
      </c>
      <c r="P13" s="61">
        <v>739</v>
      </c>
      <c r="Q13" s="15">
        <v>591</v>
      </c>
      <c r="R13" s="16">
        <f t="shared" si="4"/>
        <v>686</v>
      </c>
      <c r="S13" s="26">
        <f t="shared" si="5"/>
        <v>425</v>
      </c>
      <c r="T13" s="31">
        <f t="shared" si="5"/>
        <v>261</v>
      </c>
    </row>
    <row r="14" spans="1:20" s="4" customFormat="1" ht="36" customHeight="1">
      <c r="A14" s="74"/>
      <c r="B14" s="8" t="s">
        <v>4</v>
      </c>
      <c r="C14" s="16">
        <f t="shared" si="0"/>
        <v>1814</v>
      </c>
      <c r="D14" s="26">
        <f t="shared" si="1"/>
        <v>913</v>
      </c>
      <c r="E14" s="17">
        <f t="shared" si="1"/>
        <v>901</v>
      </c>
      <c r="F14" s="16">
        <f t="shared" si="6"/>
        <v>458</v>
      </c>
      <c r="G14" s="61">
        <v>207</v>
      </c>
      <c r="H14" s="62">
        <v>251</v>
      </c>
      <c r="I14" s="17">
        <f t="shared" si="2"/>
        <v>1356</v>
      </c>
      <c r="J14" s="26">
        <f t="shared" si="7"/>
        <v>706</v>
      </c>
      <c r="K14" s="17">
        <f t="shared" si="3"/>
        <v>650</v>
      </c>
      <c r="L14" s="16">
        <f t="shared" si="8"/>
        <v>670</v>
      </c>
      <c r="M14" s="61">
        <v>345</v>
      </c>
      <c r="N14" s="62">
        <v>325</v>
      </c>
      <c r="O14" s="15">
        <f t="shared" si="9"/>
        <v>686</v>
      </c>
      <c r="P14" s="61">
        <v>361</v>
      </c>
      <c r="Q14" s="15">
        <v>325</v>
      </c>
      <c r="R14" s="16">
        <f t="shared" si="4"/>
        <v>-16</v>
      </c>
      <c r="S14" s="26">
        <f t="shared" si="5"/>
        <v>-16</v>
      </c>
      <c r="T14" s="31">
        <f t="shared" si="5"/>
        <v>0</v>
      </c>
    </row>
    <row r="15" spans="1:20" s="2" customFormat="1" ht="36" customHeight="1">
      <c r="A15" s="74"/>
      <c r="B15" s="8" t="s">
        <v>5</v>
      </c>
      <c r="C15" s="16">
        <f t="shared" si="0"/>
        <v>1618</v>
      </c>
      <c r="D15" s="26">
        <f t="shared" si="1"/>
        <v>899</v>
      </c>
      <c r="E15" s="17">
        <f t="shared" si="1"/>
        <v>719</v>
      </c>
      <c r="F15" s="16">
        <f t="shared" si="6"/>
        <v>342</v>
      </c>
      <c r="G15" s="61">
        <v>167</v>
      </c>
      <c r="H15" s="62">
        <v>175</v>
      </c>
      <c r="I15" s="17">
        <f t="shared" si="2"/>
        <v>1276</v>
      </c>
      <c r="J15" s="26">
        <f t="shared" si="7"/>
        <v>732</v>
      </c>
      <c r="K15" s="17">
        <f t="shared" si="3"/>
        <v>544</v>
      </c>
      <c r="L15" s="16">
        <f t="shared" si="8"/>
        <v>594</v>
      </c>
      <c r="M15" s="61">
        <v>330</v>
      </c>
      <c r="N15" s="62">
        <v>264</v>
      </c>
      <c r="O15" s="15">
        <f t="shared" si="9"/>
        <v>682</v>
      </c>
      <c r="P15" s="61">
        <v>402</v>
      </c>
      <c r="Q15" s="15">
        <v>280</v>
      </c>
      <c r="R15" s="16">
        <f t="shared" si="4"/>
        <v>-88</v>
      </c>
      <c r="S15" s="26">
        <f t="shared" si="5"/>
        <v>-72</v>
      </c>
      <c r="T15" s="31">
        <f t="shared" si="5"/>
        <v>-16</v>
      </c>
    </row>
    <row r="16" spans="1:20" s="2" customFormat="1" ht="36" customHeight="1">
      <c r="A16" s="74"/>
      <c r="B16" s="8" t="s">
        <v>6</v>
      </c>
      <c r="C16" s="16">
        <f t="shared" si="0"/>
        <v>2266</v>
      </c>
      <c r="D16" s="26">
        <f t="shared" si="1"/>
        <v>1173</v>
      </c>
      <c r="E16" s="17">
        <f t="shared" si="1"/>
        <v>1093</v>
      </c>
      <c r="F16" s="16">
        <f t="shared" si="6"/>
        <v>434</v>
      </c>
      <c r="G16" s="61">
        <v>201</v>
      </c>
      <c r="H16" s="62">
        <v>233</v>
      </c>
      <c r="I16" s="17">
        <f t="shared" si="2"/>
        <v>1832</v>
      </c>
      <c r="J16" s="26">
        <f t="shared" si="7"/>
        <v>972</v>
      </c>
      <c r="K16" s="17">
        <f t="shared" si="3"/>
        <v>860</v>
      </c>
      <c r="L16" s="16">
        <f t="shared" si="8"/>
        <v>942</v>
      </c>
      <c r="M16" s="61">
        <v>512</v>
      </c>
      <c r="N16" s="62">
        <v>430</v>
      </c>
      <c r="O16" s="15">
        <f t="shared" si="9"/>
        <v>890</v>
      </c>
      <c r="P16" s="61">
        <v>460</v>
      </c>
      <c r="Q16" s="15">
        <v>430</v>
      </c>
      <c r="R16" s="16">
        <f t="shared" si="4"/>
        <v>52</v>
      </c>
      <c r="S16" s="26">
        <f t="shared" si="5"/>
        <v>52</v>
      </c>
      <c r="T16" s="31">
        <f t="shared" si="5"/>
        <v>0</v>
      </c>
    </row>
    <row r="17" spans="1:20" s="2" customFormat="1" ht="36" customHeight="1">
      <c r="A17" s="74"/>
      <c r="B17" s="8" t="s">
        <v>7</v>
      </c>
      <c r="C17" s="16">
        <f t="shared" si="0"/>
        <v>1914</v>
      </c>
      <c r="D17" s="26">
        <f t="shared" si="1"/>
        <v>973</v>
      </c>
      <c r="E17" s="17">
        <f t="shared" si="1"/>
        <v>941</v>
      </c>
      <c r="F17" s="16">
        <f t="shared" si="6"/>
        <v>411</v>
      </c>
      <c r="G17" s="61">
        <v>211</v>
      </c>
      <c r="H17" s="62">
        <v>200</v>
      </c>
      <c r="I17" s="17">
        <f t="shared" si="2"/>
        <v>1503</v>
      </c>
      <c r="J17" s="26">
        <f t="shared" si="7"/>
        <v>762</v>
      </c>
      <c r="K17" s="17">
        <f t="shared" si="3"/>
        <v>741</v>
      </c>
      <c r="L17" s="16">
        <f t="shared" si="8"/>
        <v>739</v>
      </c>
      <c r="M17" s="61">
        <v>369</v>
      </c>
      <c r="N17" s="62">
        <v>370</v>
      </c>
      <c r="O17" s="15">
        <f t="shared" si="9"/>
        <v>764</v>
      </c>
      <c r="P17" s="61">
        <v>393</v>
      </c>
      <c r="Q17" s="15">
        <v>371</v>
      </c>
      <c r="R17" s="16">
        <f t="shared" si="4"/>
        <v>-25</v>
      </c>
      <c r="S17" s="26">
        <f t="shared" si="5"/>
        <v>-24</v>
      </c>
      <c r="T17" s="31">
        <f t="shared" si="5"/>
        <v>-1</v>
      </c>
    </row>
    <row r="18" spans="1:20" s="2" customFormat="1" ht="36" customHeight="1">
      <c r="A18" s="74"/>
      <c r="B18" s="8" t="s">
        <v>8</v>
      </c>
      <c r="C18" s="16">
        <f t="shared" si="0"/>
        <v>1734</v>
      </c>
      <c r="D18" s="26">
        <f t="shared" si="1"/>
        <v>927</v>
      </c>
      <c r="E18" s="17">
        <f t="shared" si="1"/>
        <v>807</v>
      </c>
      <c r="F18" s="16">
        <f t="shared" si="6"/>
        <v>397</v>
      </c>
      <c r="G18" s="61">
        <v>201</v>
      </c>
      <c r="H18" s="62">
        <v>196</v>
      </c>
      <c r="I18" s="17">
        <f t="shared" si="2"/>
        <v>1337</v>
      </c>
      <c r="J18" s="26">
        <f t="shared" si="7"/>
        <v>726</v>
      </c>
      <c r="K18" s="17">
        <f t="shared" si="3"/>
        <v>611</v>
      </c>
      <c r="L18" s="16">
        <f t="shared" si="8"/>
        <v>665</v>
      </c>
      <c r="M18" s="61">
        <v>357</v>
      </c>
      <c r="N18" s="62">
        <v>308</v>
      </c>
      <c r="O18" s="15">
        <f t="shared" si="9"/>
        <v>672</v>
      </c>
      <c r="P18" s="61">
        <v>369</v>
      </c>
      <c r="Q18" s="15">
        <v>303</v>
      </c>
      <c r="R18" s="16">
        <f t="shared" si="4"/>
        <v>-7</v>
      </c>
      <c r="S18" s="26">
        <f t="shared" si="5"/>
        <v>-12</v>
      </c>
      <c r="T18" s="31">
        <f t="shared" si="5"/>
        <v>5</v>
      </c>
    </row>
    <row r="19" spans="1:20" s="3" customFormat="1" ht="30.75" customHeight="1">
      <c r="A19" s="75" t="s">
        <v>26</v>
      </c>
      <c r="B19" s="34" t="s">
        <v>20</v>
      </c>
      <c r="C19" s="35">
        <f aca="true" t="shared" si="10" ref="C19:Q19">SUM(C20:C31)</f>
        <v>100.00000000000001</v>
      </c>
      <c r="D19" s="35">
        <f t="shared" si="10"/>
        <v>100</v>
      </c>
      <c r="E19" s="36">
        <f t="shared" si="10"/>
        <v>100</v>
      </c>
      <c r="F19" s="37">
        <f t="shared" si="10"/>
        <v>99.99999999999999</v>
      </c>
      <c r="G19" s="35">
        <f t="shared" si="10"/>
        <v>100</v>
      </c>
      <c r="H19" s="38">
        <f t="shared" si="10"/>
        <v>100</v>
      </c>
      <c r="I19" s="35">
        <f t="shared" si="10"/>
        <v>100</v>
      </c>
      <c r="J19" s="35">
        <f t="shared" si="10"/>
        <v>100.00000000000003</v>
      </c>
      <c r="K19" s="38">
        <f t="shared" si="10"/>
        <v>99.99999999999999</v>
      </c>
      <c r="L19" s="39">
        <f t="shared" si="10"/>
        <v>100.00000000000001</v>
      </c>
      <c r="M19" s="35">
        <f t="shared" si="10"/>
        <v>100</v>
      </c>
      <c r="N19" s="38">
        <f t="shared" si="10"/>
        <v>100</v>
      </c>
      <c r="O19" s="35">
        <f t="shared" si="10"/>
        <v>100</v>
      </c>
      <c r="P19" s="35">
        <f t="shared" si="10"/>
        <v>99.99999999999999</v>
      </c>
      <c r="Q19" s="36">
        <f t="shared" si="10"/>
        <v>99.99999999999999</v>
      </c>
      <c r="R19" s="54" t="s">
        <v>22</v>
      </c>
      <c r="S19" s="35" t="s">
        <v>22</v>
      </c>
      <c r="T19" s="55" t="s">
        <v>22</v>
      </c>
    </row>
    <row r="20" spans="1:20" s="2" customFormat="1" ht="36" customHeight="1">
      <c r="A20" s="74"/>
      <c r="B20" s="8" t="s">
        <v>9</v>
      </c>
      <c r="C20" s="40">
        <f>C7/$C$6*100</f>
        <v>6.744361713607424</v>
      </c>
      <c r="D20" s="41">
        <f>D7/$D$6*100</f>
        <v>6.403772553307818</v>
      </c>
      <c r="E20" s="42">
        <f>E7/$E$6*100</f>
        <v>7.122788366618574</v>
      </c>
      <c r="F20" s="40">
        <f>F7/$F$6*100</f>
        <v>6.60757453666398</v>
      </c>
      <c r="G20" s="41">
        <f>G7/$G$6*100</f>
        <v>6.91229214215846</v>
      </c>
      <c r="H20" s="43">
        <f>H7/$H$6*100</f>
        <v>6.309751434034416</v>
      </c>
      <c r="I20" s="42">
        <f>I7/$I$6*100</f>
        <v>6.783663641415077</v>
      </c>
      <c r="J20" s="41">
        <f>J7/$J$6*100</f>
        <v>6.268914829226113</v>
      </c>
      <c r="K20" s="42">
        <f>K7/$K$6*100</f>
        <v>7.377130894227893</v>
      </c>
      <c r="L20" s="40">
        <f>L7/$L$6*100</f>
        <v>7.983441750443525</v>
      </c>
      <c r="M20" s="44">
        <f>M7/$M$6*100</f>
        <v>7.295504789977893</v>
      </c>
      <c r="N20" s="45">
        <f>N7/$N$6*100</f>
        <v>8.77490462060195</v>
      </c>
      <c r="O20" s="46">
        <f>O7/$O$6*100</f>
        <v>5.720524017467249</v>
      </c>
      <c r="P20" s="44">
        <f>P7/$P$6*100</f>
        <v>5.360925533648363</v>
      </c>
      <c r="Q20" s="46">
        <f>Q7/$Q$6*100</f>
        <v>6.135893092414832</v>
      </c>
      <c r="R20" s="40" t="s">
        <v>23</v>
      </c>
      <c r="S20" s="41" t="s">
        <v>22</v>
      </c>
      <c r="T20" s="56" t="s">
        <v>22</v>
      </c>
    </row>
    <row r="21" spans="1:20" s="2" customFormat="1" ht="36" customHeight="1">
      <c r="A21" s="74"/>
      <c r="B21" s="8" t="s">
        <v>10</v>
      </c>
      <c r="C21" s="40">
        <f aca="true" t="shared" si="11" ref="C21:C31">C8/$C$6*100</f>
        <v>5.456638250422647</v>
      </c>
      <c r="D21" s="41">
        <f aca="true" t="shared" si="12" ref="D21:D31">D8/$D$6*100</f>
        <v>5.118917441224713</v>
      </c>
      <c r="E21" s="42">
        <f aca="true" t="shared" si="13" ref="E21:E31">E8/$E$6*100</f>
        <v>5.831877895056572</v>
      </c>
      <c r="F21" s="40">
        <f aca="true" t="shared" si="14" ref="F21:F31">F8/$F$6*100</f>
        <v>7.107171635777599</v>
      </c>
      <c r="G21" s="41">
        <f aca="true" t="shared" si="15" ref="G21:G31">G8/$G$6*100</f>
        <v>5.934137593739811</v>
      </c>
      <c r="H21" s="43">
        <f aca="true" t="shared" si="16" ref="H21:H31">H8/$H$6*100</f>
        <v>8.253664754620777</v>
      </c>
      <c r="I21" s="42">
        <f aca="true" t="shared" si="17" ref="I21:I31">I8/$I$6*100</f>
        <v>4.982404148916466</v>
      </c>
      <c r="J21" s="41">
        <f aca="true" t="shared" si="18" ref="J21:J31">J8/$J$6*100</f>
        <v>4.902723735408561</v>
      </c>
      <c r="K21" s="42">
        <f aca="true" t="shared" si="19" ref="K21:K31">K8/$K$6*100</f>
        <v>5.074269763732429</v>
      </c>
      <c r="L21" s="40">
        <f aca="true" t="shared" si="20" ref="L21:L31">L8/$L$6*100</f>
        <v>4.928050463236743</v>
      </c>
      <c r="M21" s="44">
        <f aca="true" t="shared" si="21" ref="M21:M31">M8/$M$6*100</f>
        <v>4.8636698599852615</v>
      </c>
      <c r="N21" s="45">
        <f aca="true" t="shared" si="22" ref="N21:N31">N8/$N$6*100</f>
        <v>5.002119542178889</v>
      </c>
      <c r="O21" s="46">
        <f aca="true" t="shared" si="23" ref="O21:O31">O8/$O$6*100</f>
        <v>5.03056768558952</v>
      </c>
      <c r="P21" s="44">
        <f aca="true" t="shared" si="24" ref="P21:P31">P8/$P$6*100</f>
        <v>4.937265765031775</v>
      </c>
      <c r="Q21" s="46">
        <f aca="true" t="shared" si="25" ref="Q21:Q31">Q8/$Q$6*100</f>
        <v>5.138339920948617</v>
      </c>
      <c r="R21" s="40" t="s">
        <v>24</v>
      </c>
      <c r="S21" s="41" t="s">
        <v>22</v>
      </c>
      <c r="T21" s="56" t="s">
        <v>22</v>
      </c>
    </row>
    <row r="22" spans="1:20" s="2" customFormat="1" ht="36" customHeight="1">
      <c r="A22" s="74"/>
      <c r="B22" s="8" t="s">
        <v>11</v>
      </c>
      <c r="C22" s="40">
        <f t="shared" si="11"/>
        <v>5.30556454803784</v>
      </c>
      <c r="D22" s="41">
        <f t="shared" si="12"/>
        <v>4.94805904866047</v>
      </c>
      <c r="E22" s="42">
        <f t="shared" si="13"/>
        <v>5.702786847900372</v>
      </c>
      <c r="F22" s="40">
        <f t="shared" si="14"/>
        <v>5.88235294117647</v>
      </c>
      <c r="G22" s="41">
        <f t="shared" si="15"/>
        <v>5.28203456146071</v>
      </c>
      <c r="H22" s="43">
        <f t="shared" si="16"/>
        <v>6.469088591459528</v>
      </c>
      <c r="I22" s="42">
        <f t="shared" si="17"/>
        <v>5.139840711242822</v>
      </c>
      <c r="J22" s="41">
        <f t="shared" si="18"/>
        <v>4.859489840034588</v>
      </c>
      <c r="K22" s="42">
        <f t="shared" si="19"/>
        <v>5.463064500049845</v>
      </c>
      <c r="L22" s="40">
        <f t="shared" si="20"/>
        <v>5.59826532623694</v>
      </c>
      <c r="M22" s="44">
        <f t="shared" si="21"/>
        <v>5.140014738393515</v>
      </c>
      <c r="N22" s="45">
        <f t="shared" si="22"/>
        <v>6.12547689699025</v>
      </c>
      <c r="O22" s="46">
        <f t="shared" si="23"/>
        <v>4.7336244541484715</v>
      </c>
      <c r="P22" s="44">
        <f t="shared" si="24"/>
        <v>4.611373635326707</v>
      </c>
      <c r="Q22" s="46">
        <f t="shared" si="25"/>
        <v>4.874835309617918</v>
      </c>
      <c r="R22" s="40" t="s">
        <v>24</v>
      </c>
      <c r="S22" s="41" t="s">
        <v>22</v>
      </c>
      <c r="T22" s="56" t="s">
        <v>22</v>
      </c>
    </row>
    <row r="23" spans="1:20" s="2" customFormat="1" ht="36" customHeight="1">
      <c r="A23" s="74"/>
      <c r="B23" s="8" t="s">
        <v>0</v>
      </c>
      <c r="C23" s="40">
        <f t="shared" si="11"/>
        <v>5.107729937772023</v>
      </c>
      <c r="D23" s="41">
        <f t="shared" si="12"/>
        <v>4.866047020229634</v>
      </c>
      <c r="E23" s="42">
        <f t="shared" si="13"/>
        <v>5.376262434505278</v>
      </c>
      <c r="F23" s="40">
        <f t="shared" si="14"/>
        <v>6.043513295729251</v>
      </c>
      <c r="G23" s="41">
        <f t="shared" si="15"/>
        <v>5.477665471144441</v>
      </c>
      <c r="H23" s="43">
        <f t="shared" si="16"/>
        <v>6.596558317399618</v>
      </c>
      <c r="I23" s="42">
        <f t="shared" si="17"/>
        <v>4.838859047971847</v>
      </c>
      <c r="J23" s="41">
        <f t="shared" si="18"/>
        <v>4.703847816688284</v>
      </c>
      <c r="K23" s="42">
        <f t="shared" si="19"/>
        <v>4.994516997308344</v>
      </c>
      <c r="L23" s="40">
        <f t="shared" si="20"/>
        <v>5.036467573427951</v>
      </c>
      <c r="M23" s="44">
        <f t="shared" si="21"/>
        <v>4.7531319086219606</v>
      </c>
      <c r="N23" s="45">
        <f t="shared" si="22"/>
        <v>5.362441712590081</v>
      </c>
      <c r="O23" s="46">
        <f t="shared" si="23"/>
        <v>4.6637554585152845</v>
      </c>
      <c r="P23" s="44">
        <f t="shared" si="24"/>
        <v>4.6602574547824664</v>
      </c>
      <c r="Q23" s="46">
        <f t="shared" si="25"/>
        <v>4.667795972143798</v>
      </c>
      <c r="R23" s="40" t="s">
        <v>23</v>
      </c>
      <c r="S23" s="41" t="s">
        <v>22</v>
      </c>
      <c r="T23" s="56" t="s">
        <v>23</v>
      </c>
    </row>
    <row r="24" spans="1:20" s="2" customFormat="1" ht="36" customHeight="1">
      <c r="A24" s="74"/>
      <c r="B24" s="8" t="s">
        <v>1</v>
      </c>
      <c r="C24" s="40">
        <f t="shared" si="11"/>
        <v>5.672457825258085</v>
      </c>
      <c r="D24" s="41">
        <f t="shared" si="12"/>
        <v>5.6041552761071625</v>
      </c>
      <c r="E24" s="42">
        <f t="shared" si="13"/>
        <v>5.748348393955502</v>
      </c>
      <c r="F24" s="40">
        <f t="shared" si="14"/>
        <v>6.381950040290088</v>
      </c>
      <c r="G24" s="41">
        <f t="shared" si="15"/>
        <v>6.847081838930551</v>
      </c>
      <c r="H24" s="43">
        <f t="shared" si="16"/>
        <v>5.927342256214149</v>
      </c>
      <c r="I24" s="42">
        <f t="shared" si="17"/>
        <v>5.468605297277273</v>
      </c>
      <c r="J24" s="41">
        <f t="shared" si="18"/>
        <v>5.27453523562473</v>
      </c>
      <c r="K24" s="42">
        <f t="shared" si="19"/>
        <v>5.692353703519091</v>
      </c>
      <c r="L24" s="40">
        <f t="shared" si="20"/>
        <v>5.026611472501479</v>
      </c>
      <c r="M24" s="44">
        <f t="shared" si="21"/>
        <v>5.195283714075165</v>
      </c>
      <c r="N24" s="45">
        <f t="shared" si="22"/>
        <v>4.832556167867741</v>
      </c>
      <c r="O24" s="46">
        <f t="shared" si="23"/>
        <v>5.860262008733624</v>
      </c>
      <c r="P24" s="44">
        <f t="shared" si="24"/>
        <v>5.344630927163109</v>
      </c>
      <c r="Q24" s="46">
        <f t="shared" si="25"/>
        <v>6.455862977602108</v>
      </c>
      <c r="R24" s="40" t="s">
        <v>22</v>
      </c>
      <c r="S24" s="41" t="s">
        <v>24</v>
      </c>
      <c r="T24" s="56" t="s">
        <v>24</v>
      </c>
    </row>
    <row r="25" spans="1:20" s="2" customFormat="1" ht="36" customHeight="1">
      <c r="A25" s="74"/>
      <c r="B25" s="8" t="s">
        <v>2</v>
      </c>
      <c r="C25" s="40">
        <f t="shared" si="11"/>
        <v>22.549548577389302</v>
      </c>
      <c r="D25" s="41">
        <f t="shared" si="12"/>
        <v>23.243575724439587</v>
      </c>
      <c r="E25" s="42">
        <f t="shared" si="13"/>
        <v>21.778419014351886</v>
      </c>
      <c r="F25" s="40">
        <f t="shared" si="14"/>
        <v>19.3392425463336</v>
      </c>
      <c r="G25" s="41">
        <f t="shared" si="15"/>
        <v>21.030322791000977</v>
      </c>
      <c r="H25" s="43">
        <f t="shared" si="16"/>
        <v>17.686424474187383</v>
      </c>
      <c r="I25" s="42">
        <f t="shared" si="17"/>
        <v>23.47193924800889</v>
      </c>
      <c r="J25" s="41">
        <f t="shared" si="18"/>
        <v>23.830523130134026</v>
      </c>
      <c r="K25" s="42">
        <f t="shared" si="19"/>
        <v>23.058518592363672</v>
      </c>
      <c r="L25" s="40">
        <f t="shared" si="20"/>
        <v>15.976739601813522</v>
      </c>
      <c r="M25" s="44">
        <f t="shared" si="21"/>
        <v>16.064848931466468</v>
      </c>
      <c r="N25" s="45">
        <f t="shared" si="22"/>
        <v>15.875370919881307</v>
      </c>
      <c r="O25" s="46">
        <f t="shared" si="23"/>
        <v>30.11353711790393</v>
      </c>
      <c r="P25" s="44">
        <f t="shared" si="24"/>
        <v>30.699038618217372</v>
      </c>
      <c r="Q25" s="46">
        <f t="shared" si="25"/>
        <v>29.43722943722944</v>
      </c>
      <c r="R25" s="40" t="s">
        <v>24</v>
      </c>
      <c r="S25" s="41" t="s">
        <v>24</v>
      </c>
      <c r="T25" s="56" t="s">
        <v>24</v>
      </c>
    </row>
    <row r="26" spans="1:20" s="2" customFormat="1" ht="36" customHeight="1">
      <c r="A26" s="74"/>
      <c r="B26" s="8" t="s">
        <v>3</v>
      </c>
      <c r="C26" s="40">
        <f t="shared" si="11"/>
        <v>15.546203373979353</v>
      </c>
      <c r="D26" s="41">
        <f t="shared" si="12"/>
        <v>16.429743028977583</v>
      </c>
      <c r="E26" s="42">
        <f t="shared" si="13"/>
        <v>14.564507555623054</v>
      </c>
      <c r="F26" s="40">
        <f t="shared" si="14"/>
        <v>15.72925060435133</v>
      </c>
      <c r="G26" s="41">
        <f t="shared" si="15"/>
        <v>16.335180958591458</v>
      </c>
      <c r="H26" s="43">
        <f t="shared" si="16"/>
        <v>15.137029955385595</v>
      </c>
      <c r="I26" s="42">
        <f t="shared" si="17"/>
        <v>15.493609927764401</v>
      </c>
      <c r="J26" s="41">
        <f t="shared" si="18"/>
        <v>16.454820579334196</v>
      </c>
      <c r="K26" s="42">
        <f t="shared" si="19"/>
        <v>14.385405243744392</v>
      </c>
      <c r="L26" s="40">
        <f t="shared" si="20"/>
        <v>19.869899467770548</v>
      </c>
      <c r="M26" s="44">
        <f t="shared" si="21"/>
        <v>21.44436256448047</v>
      </c>
      <c r="N26" s="45">
        <f t="shared" si="22"/>
        <v>18.058499364137344</v>
      </c>
      <c r="O26" s="46">
        <f t="shared" si="23"/>
        <v>11.615720524017467</v>
      </c>
      <c r="P26" s="44">
        <f t="shared" si="24"/>
        <v>12.04171419260225</v>
      </c>
      <c r="Q26" s="46">
        <f t="shared" si="25"/>
        <v>11.123658949745906</v>
      </c>
      <c r="R26" s="40" t="s">
        <v>24</v>
      </c>
      <c r="S26" s="41" t="s">
        <v>24</v>
      </c>
      <c r="T26" s="56" t="s">
        <v>24</v>
      </c>
    </row>
    <row r="27" spans="1:20" s="4" customFormat="1" ht="36" customHeight="1">
      <c r="A27" s="74"/>
      <c r="B27" s="8" t="s">
        <v>4</v>
      </c>
      <c r="C27" s="40">
        <f t="shared" si="11"/>
        <v>6.524945145858063</v>
      </c>
      <c r="D27" s="41">
        <f t="shared" si="12"/>
        <v>6.239748496446145</v>
      </c>
      <c r="E27" s="42">
        <f t="shared" si="13"/>
        <v>6.841825499278609</v>
      </c>
      <c r="F27" s="40">
        <f t="shared" si="14"/>
        <v>7.381144238517325</v>
      </c>
      <c r="G27" s="41">
        <f t="shared" si="15"/>
        <v>6.749266384088686</v>
      </c>
      <c r="H27" s="43">
        <f t="shared" si="16"/>
        <v>7.998725302740599</v>
      </c>
      <c r="I27" s="42">
        <f t="shared" si="17"/>
        <v>6.278940544545286</v>
      </c>
      <c r="J27" s="41">
        <f t="shared" si="18"/>
        <v>6.104626026805015</v>
      </c>
      <c r="K27" s="42">
        <f t="shared" si="19"/>
        <v>6.479912271956934</v>
      </c>
      <c r="L27" s="40">
        <f t="shared" si="20"/>
        <v>6.603587620737236</v>
      </c>
      <c r="M27" s="44">
        <f t="shared" si="21"/>
        <v>6.3559322033898304</v>
      </c>
      <c r="N27" s="45">
        <f t="shared" si="22"/>
        <v>6.88851208139042</v>
      </c>
      <c r="O27" s="46">
        <f t="shared" si="23"/>
        <v>5.991266375545852</v>
      </c>
      <c r="P27" s="44">
        <f t="shared" si="24"/>
        <v>5.88235294117647</v>
      </c>
      <c r="Q27" s="46">
        <f t="shared" si="25"/>
        <v>6.117071334462639</v>
      </c>
      <c r="R27" s="40" t="s">
        <v>23</v>
      </c>
      <c r="S27" s="41" t="s">
        <v>23</v>
      </c>
      <c r="T27" s="56" t="s">
        <v>23</v>
      </c>
    </row>
    <row r="28" spans="1:20" s="2" customFormat="1" ht="36" customHeight="1">
      <c r="A28" s="74"/>
      <c r="B28" s="8" t="s">
        <v>5</v>
      </c>
      <c r="C28" s="40">
        <f t="shared" si="11"/>
        <v>5.819934534728967</v>
      </c>
      <c r="D28" s="41">
        <f t="shared" si="12"/>
        <v>6.1440677966101696</v>
      </c>
      <c r="E28" s="42">
        <f t="shared" si="13"/>
        <v>5.459791935606348</v>
      </c>
      <c r="F28" s="40">
        <f t="shared" si="14"/>
        <v>5.511684125705076</v>
      </c>
      <c r="G28" s="41">
        <f t="shared" si="15"/>
        <v>5.445060319530485</v>
      </c>
      <c r="H28" s="43">
        <f t="shared" si="16"/>
        <v>5.576800509878903</v>
      </c>
      <c r="I28" s="42">
        <f t="shared" si="17"/>
        <v>5.908501574365623</v>
      </c>
      <c r="J28" s="41">
        <f t="shared" si="18"/>
        <v>6.3294422827496755</v>
      </c>
      <c r="K28" s="42">
        <f t="shared" si="19"/>
        <v>5.423188116837803</v>
      </c>
      <c r="L28" s="40">
        <f t="shared" si="20"/>
        <v>5.854523950325252</v>
      </c>
      <c r="M28" s="44">
        <f t="shared" si="21"/>
        <v>6.079587324981577</v>
      </c>
      <c r="N28" s="45">
        <f t="shared" si="22"/>
        <v>5.595591352267911</v>
      </c>
      <c r="O28" s="46">
        <f t="shared" si="23"/>
        <v>5.956331877729258</v>
      </c>
      <c r="P28" s="44">
        <f t="shared" si="24"/>
        <v>6.550431807071859</v>
      </c>
      <c r="Q28" s="46">
        <f t="shared" si="25"/>
        <v>5.270092226613966</v>
      </c>
      <c r="R28" s="40" t="s">
        <v>22</v>
      </c>
      <c r="S28" s="41" t="s">
        <v>22</v>
      </c>
      <c r="T28" s="56" t="s">
        <v>22</v>
      </c>
    </row>
    <row r="29" spans="1:20" s="2" customFormat="1" ht="36" customHeight="1">
      <c r="A29" s="74"/>
      <c r="B29" s="8" t="s">
        <v>6</v>
      </c>
      <c r="C29" s="40">
        <f t="shared" si="11"/>
        <v>8.150785942951693</v>
      </c>
      <c r="D29" s="41">
        <f t="shared" si="12"/>
        <v>8.01667577911427</v>
      </c>
      <c r="E29" s="42">
        <f t="shared" si="13"/>
        <v>8.299794973042752</v>
      </c>
      <c r="F29" s="40">
        <f t="shared" si="14"/>
        <v>6.994359387590652</v>
      </c>
      <c r="G29" s="41">
        <f t="shared" si="15"/>
        <v>6.553635474404956</v>
      </c>
      <c r="H29" s="43">
        <f t="shared" si="16"/>
        <v>7.425111536010198</v>
      </c>
      <c r="I29" s="42">
        <f t="shared" si="17"/>
        <v>8.48305241711428</v>
      </c>
      <c r="J29" s="41">
        <f t="shared" si="18"/>
        <v>8.40466926070039</v>
      </c>
      <c r="K29" s="42">
        <f t="shared" si="19"/>
        <v>8.573422390589174</v>
      </c>
      <c r="L29" s="40">
        <f t="shared" si="20"/>
        <v>9.284447072738025</v>
      </c>
      <c r="M29" s="44">
        <f t="shared" si="21"/>
        <v>9.432571849668387</v>
      </c>
      <c r="N29" s="45">
        <f t="shared" si="22"/>
        <v>9.114031369224247</v>
      </c>
      <c r="O29" s="46">
        <f t="shared" si="23"/>
        <v>7.77292576419214</v>
      </c>
      <c r="P29" s="44">
        <f t="shared" si="24"/>
        <v>7.495518983216555</v>
      </c>
      <c r="Q29" s="46">
        <f t="shared" si="25"/>
        <v>8.093355919442875</v>
      </c>
      <c r="R29" s="40" t="s">
        <v>24</v>
      </c>
      <c r="S29" s="41" t="s">
        <v>24</v>
      </c>
      <c r="T29" s="56" t="s">
        <v>22</v>
      </c>
    </row>
    <row r="30" spans="1:20" s="2" customFormat="1" ht="36" customHeight="1">
      <c r="A30" s="74"/>
      <c r="B30" s="8" t="s">
        <v>7</v>
      </c>
      <c r="C30" s="40">
        <f t="shared" si="11"/>
        <v>6.884644437250459</v>
      </c>
      <c r="D30" s="41">
        <f t="shared" si="12"/>
        <v>6.649808638600328</v>
      </c>
      <c r="E30" s="42">
        <f t="shared" si="13"/>
        <v>7.145569139646139</v>
      </c>
      <c r="F30" s="40">
        <f t="shared" si="14"/>
        <v>6.623690572119259</v>
      </c>
      <c r="G30" s="41">
        <f t="shared" si="15"/>
        <v>6.879686990544506</v>
      </c>
      <c r="H30" s="43">
        <f t="shared" si="16"/>
        <v>6.373486297004462</v>
      </c>
      <c r="I30" s="42">
        <f t="shared" si="17"/>
        <v>6.959622152250416</v>
      </c>
      <c r="J30" s="41">
        <f t="shared" si="18"/>
        <v>6.5888456549935155</v>
      </c>
      <c r="K30" s="42">
        <f t="shared" si="19"/>
        <v>7.3870999900309045</v>
      </c>
      <c r="L30" s="40">
        <f t="shared" si="20"/>
        <v>7.2836585846639075</v>
      </c>
      <c r="M30" s="44">
        <f t="shared" si="21"/>
        <v>6.798084008843036</v>
      </c>
      <c r="N30" s="45">
        <f t="shared" si="22"/>
        <v>7.842306061890632</v>
      </c>
      <c r="O30" s="46">
        <f t="shared" si="23"/>
        <v>6.672489082969432</v>
      </c>
      <c r="P30" s="44">
        <f t="shared" si="24"/>
        <v>6.403780348704578</v>
      </c>
      <c r="Q30" s="46">
        <f t="shared" si="25"/>
        <v>6.982872200263504</v>
      </c>
      <c r="R30" s="40" t="s">
        <v>24</v>
      </c>
      <c r="S30" s="41" t="s">
        <v>24</v>
      </c>
      <c r="T30" s="56" t="s">
        <v>24</v>
      </c>
    </row>
    <row r="31" spans="1:20" s="2" customFormat="1" ht="36" customHeight="1" thickBot="1">
      <c r="A31" s="76"/>
      <c r="B31" s="32" t="s">
        <v>8</v>
      </c>
      <c r="C31" s="47">
        <f t="shared" si="11"/>
        <v>6.237185712744146</v>
      </c>
      <c r="D31" s="48">
        <f t="shared" si="12"/>
        <v>6.335429196282122</v>
      </c>
      <c r="E31" s="49">
        <f t="shared" si="13"/>
        <v>6.128027944414914</v>
      </c>
      <c r="F31" s="47">
        <f t="shared" si="14"/>
        <v>6.3980660757453665</v>
      </c>
      <c r="G31" s="48">
        <f t="shared" si="15"/>
        <v>6.553635474404956</v>
      </c>
      <c r="H31" s="50">
        <f t="shared" si="16"/>
        <v>6.246016571064372</v>
      </c>
      <c r="I31" s="49">
        <f t="shared" si="17"/>
        <v>6.190961289127616</v>
      </c>
      <c r="J31" s="48">
        <f t="shared" si="18"/>
        <v>6.277561608300908</v>
      </c>
      <c r="K31" s="49">
        <f t="shared" si="19"/>
        <v>6.091117535639517</v>
      </c>
      <c r="L31" s="47">
        <f t="shared" si="20"/>
        <v>6.5543071161048685</v>
      </c>
      <c r="M31" s="51">
        <f t="shared" si="21"/>
        <v>6.577008106116433</v>
      </c>
      <c r="N31" s="52">
        <f t="shared" si="22"/>
        <v>6.528189910979229</v>
      </c>
      <c r="O31" s="53">
        <f t="shared" si="23"/>
        <v>5.868995633187772</v>
      </c>
      <c r="P31" s="51">
        <f t="shared" si="24"/>
        <v>6.012709793058497</v>
      </c>
      <c r="Q31" s="53">
        <f t="shared" si="25"/>
        <v>5.702992659514399</v>
      </c>
      <c r="R31" s="47" t="s">
        <v>22</v>
      </c>
      <c r="S31" s="48" t="s">
        <v>23</v>
      </c>
      <c r="T31" s="57" t="s">
        <v>24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4"/>
    </row>
  </sheetData>
  <sheetProtection/>
  <mergeCells count="11"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  <mergeCell ref="A2:E2"/>
  </mergeCells>
  <printOptions/>
  <pageMargins left="0.5511811023622047" right="0.3937007874015748" top="0.984251968503937" bottom="0.2755905511811024" header="0.5118110236220472" footer="0.3937007874015748"/>
  <pageSetup firstPageNumber="15" useFirstPageNumber="1" horizontalDpi="600" verticalDpi="600" orientation="portrait" paperSize="9" scale="75" r:id="rId1"/>
  <headerFooter alignWithMargins="0">
    <oddFooter>&amp;C‐45‐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2019-10-28T05:34:20Z</cp:lastPrinted>
  <dcterms:created xsi:type="dcterms:W3CDTF">2005-02-17T04:00:15Z</dcterms:created>
  <dcterms:modified xsi:type="dcterms:W3CDTF">2019-10-28T05:34:36Z</dcterms:modified>
  <cp:category/>
  <cp:version/>
  <cp:contentType/>
  <cp:contentStatus/>
</cp:coreProperties>
</file>