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第９表" sheetId="1" r:id="rId1"/>
  </sheets>
  <definedNames>
    <definedName name="_xlnm.Print_Area" localSheetId="0">'第９表'!$A$1:$CD$133</definedName>
    <definedName name="_xlnm.Print_Titles" localSheetId="0">'第９表'!$A:$A</definedName>
  </definedNames>
  <calcPr fullCalcOnLoad="1"/>
</workbook>
</file>

<file path=xl/sharedStrings.xml><?xml version="1.0" encoding="utf-8"?>
<sst xmlns="http://schemas.openxmlformats.org/spreadsheetml/2006/main" count="357" uniqueCount="165">
  <si>
    <t>年    齢</t>
  </si>
  <si>
    <t>総数</t>
  </si>
  <si>
    <t>男</t>
  </si>
  <si>
    <t>女</t>
  </si>
  <si>
    <t>総　　　　数</t>
  </si>
  <si>
    <t>　０～４　歳</t>
  </si>
  <si>
    <t>０ 歳</t>
  </si>
  <si>
    <t>１ 歳</t>
  </si>
  <si>
    <t>２ 歳</t>
  </si>
  <si>
    <t>３ 歳</t>
  </si>
  <si>
    <t>４ 歳</t>
  </si>
  <si>
    <t>　５～９　歳</t>
  </si>
  <si>
    <t>５ 歳</t>
  </si>
  <si>
    <t>６ 歳</t>
  </si>
  <si>
    <t>７ 歳</t>
  </si>
  <si>
    <t>８ 歳</t>
  </si>
  <si>
    <t>９ 歳</t>
  </si>
  <si>
    <t>１０～１４歳</t>
  </si>
  <si>
    <t>１０歳</t>
  </si>
  <si>
    <t>１１歳</t>
  </si>
  <si>
    <t>１２歳</t>
  </si>
  <si>
    <t>１３歳</t>
  </si>
  <si>
    <t>１４歳</t>
  </si>
  <si>
    <t>１５～１９歳</t>
  </si>
  <si>
    <t>１５歳</t>
  </si>
  <si>
    <t>１６歳</t>
  </si>
  <si>
    <t>１７歳</t>
  </si>
  <si>
    <t>１８歳</t>
  </si>
  <si>
    <t>１９歳</t>
  </si>
  <si>
    <t>２０～２４歳</t>
  </si>
  <si>
    <t>２０歳</t>
  </si>
  <si>
    <t>２１歳</t>
  </si>
  <si>
    <t>２２歳</t>
  </si>
  <si>
    <t>２３歳</t>
  </si>
  <si>
    <t>２４歳</t>
  </si>
  <si>
    <t>２５～２９歳</t>
  </si>
  <si>
    <t>２５歳</t>
  </si>
  <si>
    <t>２６歳</t>
  </si>
  <si>
    <t>２７歳</t>
  </si>
  <si>
    <t>２８歳</t>
  </si>
  <si>
    <t>２９歳</t>
  </si>
  <si>
    <t>３０～３４歳</t>
  </si>
  <si>
    <t>３０歳</t>
  </si>
  <si>
    <t>３１歳</t>
  </si>
  <si>
    <t>３２歳</t>
  </si>
  <si>
    <t>３３歳</t>
  </si>
  <si>
    <t>３４歳</t>
  </si>
  <si>
    <t>３５～３９歳</t>
  </si>
  <si>
    <t>３５歳</t>
  </si>
  <si>
    <t>３６歳</t>
  </si>
  <si>
    <t>３７歳</t>
  </si>
  <si>
    <t>３８歳</t>
  </si>
  <si>
    <t>３９歳</t>
  </si>
  <si>
    <t>４０～４４歳</t>
  </si>
  <si>
    <t>４０歳</t>
  </si>
  <si>
    <t>４１歳</t>
  </si>
  <si>
    <t>４２歳</t>
  </si>
  <si>
    <t>４３歳</t>
  </si>
  <si>
    <t>４４歳</t>
  </si>
  <si>
    <t>４５～４９歳</t>
  </si>
  <si>
    <t>４５歳</t>
  </si>
  <si>
    <t>４６歳</t>
  </si>
  <si>
    <t>４７歳</t>
  </si>
  <si>
    <t>４８歳</t>
  </si>
  <si>
    <t>４９歳</t>
  </si>
  <si>
    <t>５５～５９歳</t>
  </si>
  <si>
    <t>５５歳</t>
  </si>
  <si>
    <t>５６歳</t>
  </si>
  <si>
    <t>５７歳</t>
  </si>
  <si>
    <t>５８歳</t>
  </si>
  <si>
    <t>５９歳</t>
  </si>
  <si>
    <t>６０～６４歳</t>
  </si>
  <si>
    <t>６０歳</t>
  </si>
  <si>
    <t>６１歳</t>
  </si>
  <si>
    <t>６２歳</t>
  </si>
  <si>
    <t>６３歳</t>
  </si>
  <si>
    <t>６４歳</t>
  </si>
  <si>
    <t>６５～６９歳</t>
  </si>
  <si>
    <t>６５歳</t>
  </si>
  <si>
    <t>６６歳</t>
  </si>
  <si>
    <t>６７歳</t>
  </si>
  <si>
    <t>６８歳</t>
  </si>
  <si>
    <t>６９歳</t>
  </si>
  <si>
    <t>７０～７４歳</t>
  </si>
  <si>
    <t>７０歳</t>
  </si>
  <si>
    <t>７１歳</t>
  </si>
  <si>
    <t>７２歳</t>
  </si>
  <si>
    <t>７３歳</t>
  </si>
  <si>
    <t>７４歳</t>
  </si>
  <si>
    <t>７５～７９歳</t>
  </si>
  <si>
    <t>７５歳</t>
  </si>
  <si>
    <t>７６歳</t>
  </si>
  <si>
    <t>７７歳</t>
  </si>
  <si>
    <t>７８歳</t>
  </si>
  <si>
    <t>７９歳</t>
  </si>
  <si>
    <t>８０～８４歳</t>
  </si>
  <si>
    <t>８０歳</t>
  </si>
  <si>
    <t>８１歳</t>
  </si>
  <si>
    <t>８２歳</t>
  </si>
  <si>
    <t>８３歳</t>
  </si>
  <si>
    <t>８４歳</t>
  </si>
  <si>
    <t>８５～８９歳</t>
  </si>
  <si>
    <t>８５歳</t>
  </si>
  <si>
    <t>８６歳</t>
  </si>
  <si>
    <t>８７歳</t>
  </si>
  <si>
    <t>８８歳</t>
  </si>
  <si>
    <t>８９歳</t>
  </si>
  <si>
    <t>９０～９４歳</t>
  </si>
  <si>
    <t>９０歳</t>
  </si>
  <si>
    <t>９１歳</t>
  </si>
  <si>
    <t>９２歳</t>
  </si>
  <si>
    <t>９３歳</t>
  </si>
  <si>
    <t>９４歳</t>
  </si>
  <si>
    <t>年齢不詳</t>
  </si>
  <si>
    <t>（再掲）</t>
  </si>
  <si>
    <t>０～１４歳</t>
  </si>
  <si>
    <t>１５～６４歳</t>
  </si>
  <si>
    <t>６５歳以上</t>
  </si>
  <si>
    <t>鳥　取　市</t>
  </si>
  <si>
    <t>米　子　市</t>
  </si>
  <si>
    <t>倉　吉　市</t>
  </si>
  <si>
    <t>境　港　市</t>
  </si>
  <si>
    <t>岩　美　郡</t>
  </si>
  <si>
    <t>岩　美　町</t>
  </si>
  <si>
    <t>八　頭　郡</t>
  </si>
  <si>
    <t>若　桜　町</t>
  </si>
  <si>
    <t>智　頭　町</t>
  </si>
  <si>
    <t xml:space="preserve"> 市町村別年齢別男女別推計人口（続き）</t>
  </si>
  <si>
    <t>県　　　計</t>
  </si>
  <si>
    <t>市　　　計</t>
  </si>
  <si>
    <t>郡　　　計</t>
  </si>
  <si>
    <t>東　伯　郡</t>
  </si>
  <si>
    <t>三　朝　町</t>
  </si>
  <si>
    <t>西　伯　郡</t>
  </si>
  <si>
    <t>日吉津村</t>
  </si>
  <si>
    <t>大　山　町</t>
  </si>
  <si>
    <t>日　野　郡</t>
  </si>
  <si>
    <t>日　南　町</t>
  </si>
  <si>
    <t>日　野　町</t>
  </si>
  <si>
    <t>江　府　町</t>
  </si>
  <si>
    <t>５０～５４歳</t>
  </si>
  <si>
    <t>５０歳</t>
  </si>
  <si>
    <t>５１歳</t>
  </si>
  <si>
    <t>５２歳</t>
  </si>
  <si>
    <t>５３歳</t>
  </si>
  <si>
    <t>５４歳</t>
  </si>
  <si>
    <t>９５歳以上</t>
  </si>
  <si>
    <t>南　部　町</t>
  </si>
  <si>
    <t>湯梨浜町</t>
  </si>
  <si>
    <t>琴　浦　町</t>
  </si>
  <si>
    <t>八　頭　町</t>
  </si>
  <si>
    <t>伯　耆　町</t>
  </si>
  <si>
    <t>智　頭　町</t>
  </si>
  <si>
    <t>八　頭　町</t>
  </si>
  <si>
    <t>湯梨浜町</t>
  </si>
  <si>
    <t>琴　浦　町</t>
  </si>
  <si>
    <t>北　栄　町</t>
  </si>
  <si>
    <t>南　部　町</t>
  </si>
  <si>
    <t>注）推計人口は、国勢調査（常住人口）の結果に各市町村から報告された人口移動数を加減して算出したものである。したがって、年齢階級によってはマイナスとなる場合がある。</t>
  </si>
  <si>
    <t>75歳以上</t>
  </si>
  <si>
    <t>（人）</t>
  </si>
  <si>
    <r>
      <t>年齢別割合</t>
    </r>
    <r>
      <rPr>
        <sz val="11"/>
        <rFont val="ＭＳ Ｐゴシック"/>
        <family val="3"/>
      </rPr>
      <t>（％）</t>
    </r>
  </si>
  <si>
    <t xml:space="preserve"> 市町村別、年齢別、男女別推計人口</t>
  </si>
  <si>
    <t xml:space="preserve"> 市町村別、年齢別、男女別推計人口（続き）</t>
  </si>
  <si>
    <t xml:space="preserve">   第９表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</si>
</sst>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numFmt numFmtId="178" formatCode="_ * #,##0\ \ _ ;"/>
    <numFmt numFmtId="179" formatCode="_ * #,##0\ _ ;"/>
    <numFmt numFmtId="180" formatCode="0.0_);[Red]\(0.0\)"/>
    <numFmt numFmtId="181" formatCode="0_);[Red]\(0\)"/>
    <numFmt numFmtId="182" formatCode="_ * #,##0.0\ _ ;"/>
    <numFmt numFmtId="183" formatCode="0_ ;[Red]\-0\ "/>
    <numFmt numFmtId="184" formatCode="0;[Red]0"/>
    <numFmt numFmtId="185" formatCode="0_ "/>
    <numFmt numFmtId="186" formatCode="#,##0_ "/>
    <numFmt numFmtId="187" formatCode="#,##0.0_ "/>
  </numFmts>
  <fonts count="43">
    <font>
      <sz val="12"/>
      <name val="ＭＳ Ｐゴシック"/>
      <family val="3"/>
    </font>
    <font>
      <b/>
      <sz val="10"/>
      <name val="Arial"/>
      <family val="2"/>
    </font>
    <font>
      <i/>
      <sz val="10"/>
      <name val="Arial"/>
      <family val="2"/>
    </font>
    <font>
      <b/>
      <i/>
      <sz val="10"/>
      <name val="Arial"/>
      <family val="2"/>
    </font>
    <font>
      <sz val="12"/>
      <color indexed="8"/>
      <name val="ＭＳ Ｐゴシック"/>
      <family val="3"/>
    </font>
    <font>
      <b/>
      <sz val="24"/>
      <name val="ＭＳ Ｐゴシック"/>
      <family val="3"/>
    </font>
    <font>
      <b/>
      <sz val="14"/>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00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color indexed="63"/>
      </left>
      <right style="double">
        <color indexed="8"/>
      </right>
      <top style="medium"/>
      <bottom>
        <color indexed="63"/>
      </bottom>
    </border>
    <border>
      <left style="medium"/>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medium"/>
      <right style="medium"/>
      <top style="thin">
        <color indexed="8"/>
      </top>
      <bottom style="hair">
        <color indexed="8"/>
      </bottom>
    </border>
    <border>
      <left style="medium"/>
      <right>
        <color indexed="63"/>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medium"/>
      <right style="medium"/>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style="double">
        <color indexed="8"/>
      </left>
      <right>
        <color indexed="63"/>
      </right>
      <top>
        <color indexed="63"/>
      </top>
      <bottom style="medium"/>
    </border>
    <border>
      <left style="thin">
        <color indexed="8"/>
      </left>
      <right style="medium"/>
      <top>
        <color indexed="63"/>
      </top>
      <bottom style="medium"/>
    </border>
    <border>
      <left>
        <color indexed="63"/>
      </left>
      <right style="medium"/>
      <top style="thin">
        <color indexed="8"/>
      </top>
      <bottom style="medium">
        <color indexed="8"/>
      </bottom>
    </border>
    <border>
      <left style="medium"/>
      <right style="thin">
        <color indexed="8"/>
      </right>
      <top style="thin">
        <color indexed="8"/>
      </top>
      <bottom style="medium">
        <color indexed="8"/>
      </bottom>
    </border>
    <border>
      <left style="medium"/>
      <right style="medium"/>
      <top style="medium">
        <color indexed="8"/>
      </top>
      <bottom style="hair">
        <color indexed="8"/>
      </bottom>
    </border>
    <border>
      <left style="medium"/>
      <right style="medium"/>
      <top>
        <color indexed="63"/>
      </top>
      <bottom style="thin">
        <color indexed="8"/>
      </bottom>
    </border>
    <border>
      <left style="medium"/>
      <right style="medium"/>
      <top>
        <color indexed="63"/>
      </top>
      <bottom style="hair">
        <color indexed="8"/>
      </bottom>
    </border>
    <border>
      <left style="medium"/>
      <right style="medium"/>
      <top style="thin">
        <color indexed="8"/>
      </top>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style="thin">
        <color indexed="8"/>
      </left>
      <right style="medium"/>
      <top style="thin">
        <color indexed="8"/>
      </top>
      <bottom style="double">
        <color indexed="8"/>
      </bottom>
    </border>
    <border>
      <left style="thin">
        <color indexed="8"/>
      </left>
      <right style="medium">
        <color indexed="8"/>
      </right>
      <top style="thin">
        <color indexed="8"/>
      </top>
      <bottom style="double">
        <color indexed="8"/>
      </bottom>
    </border>
    <border>
      <left style="medium"/>
      <right style="thin">
        <color indexed="8"/>
      </right>
      <top style="thin">
        <color indexed="8"/>
      </top>
      <bottom style="double">
        <color indexed="8"/>
      </bottom>
    </border>
    <border>
      <left style="medium"/>
      <right style="medium"/>
      <top style="double">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style="medium"/>
      <top style="double">
        <color indexed="8"/>
      </top>
      <bottom>
        <color indexed="63"/>
      </bottom>
    </border>
    <border>
      <left style="thin">
        <color indexed="8"/>
      </left>
      <right style="medium">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medium"/>
      <top style="double">
        <color indexed="8"/>
      </top>
      <bottom>
        <color indexed="63"/>
      </bottom>
    </border>
    <border>
      <left style="medium"/>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double"/>
      <top style="double">
        <color indexed="8"/>
      </top>
      <bottom>
        <color indexed="63"/>
      </bottom>
    </border>
    <border>
      <left style="medium"/>
      <right style="thin">
        <color indexed="8"/>
      </right>
      <top>
        <color indexed="63"/>
      </top>
      <bottom>
        <color indexed="63"/>
      </bottom>
    </border>
    <border>
      <left style="thin">
        <color indexed="8"/>
      </left>
      <right style="double"/>
      <top>
        <color indexed="63"/>
      </top>
      <bottom>
        <color indexed="63"/>
      </bottom>
    </border>
    <border>
      <left style="thin">
        <color indexed="8"/>
      </left>
      <right style="double">
        <color indexed="8"/>
      </right>
      <top style="double">
        <color indexed="8"/>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color indexed="63"/>
      </left>
      <right>
        <color indexed="63"/>
      </right>
      <top>
        <color indexed="63"/>
      </top>
      <bottom style="medium"/>
    </border>
    <border>
      <left style="double">
        <color indexed="8"/>
      </left>
      <right style="thin">
        <color indexed="8"/>
      </right>
      <top>
        <color indexed="63"/>
      </top>
      <bottom style="medium"/>
    </border>
    <border>
      <left>
        <color indexed="63"/>
      </left>
      <right style="double">
        <color indexed="8"/>
      </right>
      <top>
        <color indexed="63"/>
      </top>
      <bottom style="medium"/>
    </border>
    <border>
      <left>
        <color indexed="63"/>
      </left>
      <right style="medium"/>
      <top>
        <color indexed="63"/>
      </top>
      <bottom style="medium"/>
    </border>
    <border>
      <left style="thin">
        <color indexed="8"/>
      </left>
      <right style="double"/>
      <top style="thin">
        <color indexed="8"/>
      </top>
      <bottom style="thin">
        <color indexed="8"/>
      </bottom>
    </border>
    <border>
      <left style="thin">
        <color indexed="8"/>
      </left>
      <right style="double"/>
      <top style="hair">
        <color indexed="8"/>
      </top>
      <bottom>
        <color indexed="63"/>
      </bottom>
    </border>
    <border>
      <left style="thin">
        <color indexed="8"/>
      </left>
      <right style="double"/>
      <top style="thin">
        <color indexed="8"/>
      </top>
      <bottom style="hair">
        <color indexed="8"/>
      </bottom>
    </border>
    <border>
      <left style="thin">
        <color indexed="8"/>
      </left>
      <right style="medium"/>
      <top style="hair">
        <color indexed="8"/>
      </top>
      <bottom>
        <color indexed="63"/>
      </bottom>
    </border>
    <border>
      <left style="thin">
        <color indexed="8"/>
      </left>
      <right style="medium">
        <color indexed="8"/>
      </right>
      <top>
        <color indexed="63"/>
      </top>
      <bottom style="medium"/>
    </border>
    <border>
      <left style="thin">
        <color indexed="8"/>
      </left>
      <right style="double"/>
      <top>
        <color indexed="63"/>
      </top>
      <bottom style="medium"/>
    </border>
    <border>
      <left style="double"/>
      <right style="thin">
        <color indexed="8"/>
      </right>
      <top style="thin">
        <color indexed="8"/>
      </top>
      <bottom style="double">
        <color indexed="8"/>
      </bottom>
    </border>
    <border>
      <left style="thin">
        <color indexed="8"/>
      </left>
      <right style="double"/>
      <top>
        <color indexed="63"/>
      </top>
      <bottom style="thin">
        <color indexed="8"/>
      </bottom>
    </border>
    <border>
      <left style="medium"/>
      <right style="medium"/>
      <top style="medium"/>
      <bottom>
        <color indexed="63"/>
      </bottom>
    </border>
    <border>
      <left style="medium"/>
      <right style="medium"/>
      <top>
        <color indexed="63"/>
      </top>
      <bottom style="medium">
        <color indexed="8"/>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0">
    <xf numFmtId="3" fontId="0" fillId="0" borderId="0" xfId="0" applyAlignment="1">
      <alignment/>
    </xf>
    <xf numFmtId="186" fontId="6" fillId="0" borderId="0" xfId="0" applyNumberFormat="1" applyFont="1" applyAlignment="1">
      <alignment horizontal="center" vertical="center"/>
    </xf>
    <xf numFmtId="186" fontId="6" fillId="0" borderId="0" xfId="0" applyNumberFormat="1" applyFont="1" applyAlignment="1">
      <alignment vertical="center"/>
    </xf>
    <xf numFmtId="186" fontId="5" fillId="0" borderId="0" xfId="0" applyNumberFormat="1" applyFont="1" applyAlignment="1">
      <alignment vertical="center"/>
    </xf>
    <xf numFmtId="186" fontId="0" fillId="0" borderId="0" xfId="0" applyNumberFormat="1" applyAlignment="1">
      <alignment vertical="center"/>
    </xf>
    <xf numFmtId="186" fontId="0" fillId="0" borderId="0" xfId="0" applyNumberFormat="1" applyAlignment="1">
      <alignment vertical="top"/>
    </xf>
    <xf numFmtId="186" fontId="0" fillId="0" borderId="0" xfId="0" applyNumberFormat="1" applyFont="1" applyAlignment="1">
      <alignment vertical="top"/>
    </xf>
    <xf numFmtId="186" fontId="0" fillId="0" borderId="0" xfId="0" applyNumberFormat="1" applyFont="1" applyAlignment="1">
      <alignment horizontal="right" vertical="top"/>
    </xf>
    <xf numFmtId="186" fontId="0" fillId="0" borderId="0" xfId="0" applyNumberFormat="1" applyFont="1" applyFill="1" applyAlignment="1">
      <alignment vertical="top"/>
    </xf>
    <xf numFmtId="186" fontId="0" fillId="0" borderId="0" xfId="0" applyNumberFormat="1" applyFill="1" applyAlignment="1">
      <alignment vertical="top"/>
    </xf>
    <xf numFmtId="186" fontId="0" fillId="33" borderId="10" xfId="0" applyNumberFormat="1" applyFill="1" applyBorder="1" applyAlignment="1">
      <alignment vertical="center"/>
    </xf>
    <xf numFmtId="186" fontId="6" fillId="33" borderId="11" xfId="0" applyNumberFormat="1" applyFont="1" applyFill="1" applyBorder="1" applyAlignment="1">
      <alignment vertical="center"/>
    </xf>
    <xf numFmtId="186" fontId="0" fillId="33" borderId="12" xfId="0" applyNumberFormat="1" applyFill="1" applyBorder="1" applyAlignment="1">
      <alignment vertical="center"/>
    </xf>
    <xf numFmtId="186" fontId="6" fillId="33" borderId="13" xfId="0" applyNumberFormat="1" applyFont="1" applyFill="1" applyBorder="1" applyAlignment="1">
      <alignment vertical="center"/>
    </xf>
    <xf numFmtId="186" fontId="0" fillId="0" borderId="10" xfId="0" applyNumberFormat="1" applyBorder="1" applyAlignment="1">
      <alignment vertical="center"/>
    </xf>
    <xf numFmtId="186" fontId="6" fillId="0" borderId="11" xfId="0" applyNumberFormat="1" applyFont="1" applyBorder="1" applyAlignment="1">
      <alignment vertical="center"/>
    </xf>
    <xf numFmtId="186" fontId="0" fillId="0" borderId="12" xfId="0" applyNumberFormat="1" applyBorder="1" applyAlignment="1">
      <alignment vertical="center"/>
    </xf>
    <xf numFmtId="186" fontId="6" fillId="0" borderId="13" xfId="0" applyNumberFormat="1" applyFont="1" applyBorder="1" applyAlignment="1">
      <alignment vertical="center"/>
    </xf>
    <xf numFmtId="186" fontId="6" fillId="33" borderId="14" xfId="0" applyNumberFormat="1" applyFont="1" applyFill="1" applyBorder="1" applyAlignment="1">
      <alignment vertical="center"/>
    </xf>
    <xf numFmtId="186" fontId="6" fillId="0" borderId="14" xfId="0" applyNumberFormat="1" applyFont="1" applyBorder="1" applyAlignment="1">
      <alignment vertical="center"/>
    </xf>
    <xf numFmtId="186" fontId="6" fillId="0" borderId="15" xfId="0" applyNumberFormat="1" applyFont="1" applyBorder="1" applyAlignment="1">
      <alignment vertical="center"/>
    </xf>
    <xf numFmtId="186" fontId="0" fillId="0" borderId="11" xfId="0" applyNumberFormat="1" applyBorder="1" applyAlignment="1">
      <alignment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4" xfId="0" applyNumberFormat="1" applyFont="1" applyBorder="1" applyAlignment="1">
      <alignment horizontal="center" vertical="center"/>
    </xf>
    <xf numFmtId="186" fontId="4" fillId="0" borderId="25"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27"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29"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0" fillId="34" borderId="35" xfId="0" applyNumberFormat="1" applyFont="1" applyFill="1" applyBorder="1" applyAlignment="1">
      <alignment horizontal="center" vertical="center"/>
    </xf>
    <xf numFmtId="186" fontId="4" fillId="34" borderId="36" xfId="0" applyNumberFormat="1" applyFont="1" applyFill="1" applyBorder="1" applyAlignment="1">
      <alignment horizontal="right" vertical="center"/>
    </xf>
    <xf numFmtId="186" fontId="4" fillId="34" borderId="37" xfId="0" applyNumberFormat="1" applyFont="1" applyFill="1" applyBorder="1" applyAlignment="1">
      <alignment horizontal="right" vertical="center"/>
    </xf>
    <xf numFmtId="186" fontId="4" fillId="34" borderId="38" xfId="0" applyNumberFormat="1" applyFont="1" applyFill="1" applyBorder="1" applyAlignment="1">
      <alignment horizontal="right" vertical="center"/>
    </xf>
    <xf numFmtId="186" fontId="4" fillId="34" borderId="39" xfId="0" applyNumberFormat="1" applyFont="1" applyFill="1" applyBorder="1" applyAlignment="1">
      <alignment horizontal="right" vertical="center"/>
    </xf>
    <xf numFmtId="186" fontId="4" fillId="34" borderId="40" xfId="0" applyNumberFormat="1" applyFont="1" applyFill="1" applyBorder="1" applyAlignment="1">
      <alignment horizontal="right" vertical="center"/>
    </xf>
    <xf numFmtId="186" fontId="4" fillId="34" borderId="41" xfId="0" applyNumberFormat="1" applyFont="1" applyFill="1" applyBorder="1" applyAlignment="1">
      <alignment horizontal="right" vertical="center"/>
    </xf>
    <xf numFmtId="186" fontId="4" fillId="34" borderId="42" xfId="0" applyNumberFormat="1" applyFont="1" applyFill="1" applyBorder="1" applyAlignment="1">
      <alignment horizontal="right" vertical="center"/>
    </xf>
    <xf numFmtId="186" fontId="4" fillId="34" borderId="43" xfId="0" applyNumberFormat="1" applyFont="1" applyFill="1" applyBorder="1" applyAlignment="1">
      <alignment horizontal="right" vertical="center"/>
    </xf>
    <xf numFmtId="186" fontId="4" fillId="34" borderId="44" xfId="0" applyNumberFormat="1" applyFont="1" applyFill="1" applyBorder="1" applyAlignment="1">
      <alignment horizontal="right" vertical="center"/>
    </xf>
    <xf numFmtId="186" fontId="0" fillId="34" borderId="0" xfId="0" applyNumberFormat="1" applyFill="1" applyAlignment="1">
      <alignment vertical="center"/>
    </xf>
    <xf numFmtId="186" fontId="0" fillId="0" borderId="45" xfId="0" applyNumberFormat="1" applyFont="1" applyBorder="1" applyAlignment="1">
      <alignment horizontal="center"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0" fillId="0" borderId="0" xfId="0" applyNumberFormat="1" applyAlignment="1">
      <alignment horizontal="left" vertical="top"/>
    </xf>
    <xf numFmtId="186" fontId="0" fillId="0" borderId="50" xfId="0" applyNumberFormat="1" applyFont="1" applyBorder="1" applyAlignment="1">
      <alignment horizontal="center" vertical="center"/>
    </xf>
    <xf numFmtId="186" fontId="0" fillId="0" borderId="51" xfId="0" applyNumberFormat="1" applyFont="1" applyBorder="1" applyAlignment="1">
      <alignment horizontal="center" vertical="center"/>
    </xf>
    <xf numFmtId="186" fontId="0" fillId="34" borderId="52" xfId="0" applyNumberFormat="1" applyFont="1" applyFill="1" applyBorder="1" applyAlignment="1">
      <alignment horizontal="center" vertical="center"/>
    </xf>
    <xf numFmtId="186" fontId="0" fillId="0" borderId="53" xfId="0" applyNumberFormat="1" applyFont="1" applyBorder="1" applyAlignment="1">
      <alignment horizontal="center" vertical="center"/>
    </xf>
    <xf numFmtId="186" fontId="0" fillId="34" borderId="54" xfId="0" applyNumberFormat="1" applyFont="1" applyFill="1" applyBorder="1" applyAlignment="1">
      <alignment horizontal="center" vertical="center"/>
    </xf>
    <xf numFmtId="186" fontId="0" fillId="34" borderId="55" xfId="0" applyNumberFormat="1" applyFont="1" applyFill="1" applyBorder="1" applyAlignment="1">
      <alignment horizontal="center" vertical="center"/>
    </xf>
    <xf numFmtId="186" fontId="4" fillId="34" borderId="56" xfId="0" applyNumberFormat="1" applyFont="1" applyFill="1" applyBorder="1" applyAlignment="1">
      <alignment horizontal="right" vertical="center"/>
    </xf>
    <xf numFmtId="186" fontId="4" fillId="34" borderId="57" xfId="0" applyNumberFormat="1" applyFont="1" applyFill="1" applyBorder="1" applyAlignment="1">
      <alignment horizontal="right" vertical="center"/>
    </xf>
    <xf numFmtId="186" fontId="4" fillId="34" borderId="58" xfId="0" applyNumberFormat="1" applyFont="1" applyFill="1" applyBorder="1" applyAlignment="1">
      <alignment horizontal="right" vertical="center"/>
    </xf>
    <xf numFmtId="186" fontId="4" fillId="34" borderId="59" xfId="0" applyNumberFormat="1" applyFont="1" applyFill="1" applyBorder="1" applyAlignment="1">
      <alignment horizontal="right" vertical="center"/>
    </xf>
    <xf numFmtId="186" fontId="4" fillId="34" borderId="60" xfId="0" applyNumberFormat="1" applyFont="1" applyFill="1" applyBorder="1" applyAlignment="1">
      <alignment horizontal="right" vertical="center"/>
    </xf>
    <xf numFmtId="186" fontId="4" fillId="34" borderId="61" xfId="0" applyNumberFormat="1" applyFont="1" applyFill="1" applyBorder="1" applyAlignment="1">
      <alignment horizontal="right" vertical="center"/>
    </xf>
    <xf numFmtId="186" fontId="4" fillId="34" borderId="62" xfId="0" applyNumberFormat="1" applyFont="1" applyFill="1" applyBorder="1" applyAlignment="1">
      <alignment horizontal="right" vertical="center"/>
    </xf>
    <xf numFmtId="186" fontId="4" fillId="34" borderId="63" xfId="0" applyNumberFormat="1" applyFont="1" applyFill="1" applyBorder="1" applyAlignment="1">
      <alignment horizontal="right" vertical="center"/>
    </xf>
    <xf numFmtId="186" fontId="0" fillId="0" borderId="55" xfId="0" applyNumberFormat="1" applyFont="1" applyBorder="1" applyAlignment="1">
      <alignment horizontal="center" vertical="center"/>
    </xf>
    <xf numFmtId="186" fontId="4" fillId="0" borderId="64" xfId="0" applyNumberFormat="1" applyFont="1" applyBorder="1" applyAlignment="1">
      <alignment horizontal="right" vertical="center"/>
    </xf>
    <xf numFmtId="186" fontId="4" fillId="0" borderId="65" xfId="0" applyNumberFormat="1" applyFont="1" applyBorder="1" applyAlignment="1">
      <alignment horizontal="right" vertical="center"/>
    </xf>
    <xf numFmtId="186" fontId="4" fillId="0" borderId="66" xfId="0" applyNumberFormat="1" applyFont="1" applyBorder="1" applyAlignment="1">
      <alignment horizontal="right" vertical="center"/>
    </xf>
    <xf numFmtId="186" fontId="4" fillId="0" borderId="67" xfId="0" applyNumberFormat="1" applyFont="1" applyBorder="1" applyAlignment="1">
      <alignment horizontal="right" vertical="center"/>
    </xf>
    <xf numFmtId="186" fontId="4" fillId="0" borderId="68"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0" fillId="0" borderId="71" xfId="0" applyNumberFormat="1" applyFont="1" applyBorder="1" applyAlignment="1">
      <alignment vertical="center"/>
    </xf>
    <xf numFmtId="186" fontId="0" fillId="0" borderId="72" xfId="0" applyNumberFormat="1" applyBorder="1" applyAlignment="1">
      <alignment vertical="center"/>
    </xf>
    <xf numFmtId="186" fontId="0" fillId="0" borderId="73" xfId="0" applyNumberFormat="1" applyBorder="1" applyAlignment="1">
      <alignment vertical="center"/>
    </xf>
    <xf numFmtId="186" fontId="0" fillId="0" borderId="74" xfId="0" applyNumberFormat="1" applyBorder="1" applyAlignment="1">
      <alignment vertical="center"/>
    </xf>
    <xf numFmtId="186" fontId="0" fillId="0" borderId="75" xfId="0" applyNumberFormat="1" applyBorder="1" applyAlignment="1">
      <alignment vertical="center"/>
    </xf>
    <xf numFmtId="186" fontId="0" fillId="0" borderId="76" xfId="0" applyNumberFormat="1" applyBorder="1" applyAlignment="1">
      <alignment vertical="center"/>
    </xf>
    <xf numFmtId="186" fontId="0" fillId="0" borderId="77" xfId="0" applyNumberFormat="1" applyBorder="1" applyAlignment="1">
      <alignment vertical="center"/>
    </xf>
    <xf numFmtId="186" fontId="0" fillId="0" borderId="78" xfId="0" applyNumberFormat="1" applyBorder="1" applyAlignment="1">
      <alignment vertical="center"/>
    </xf>
    <xf numFmtId="186" fontId="0" fillId="0" borderId="79" xfId="0" applyNumberFormat="1" applyBorder="1" applyAlignment="1">
      <alignment vertical="center"/>
    </xf>
    <xf numFmtId="186" fontId="0" fillId="0" borderId="80" xfId="0" applyNumberFormat="1" applyBorder="1" applyAlignment="1">
      <alignment vertical="center"/>
    </xf>
    <xf numFmtId="186" fontId="0" fillId="0" borderId="81" xfId="0" applyNumberFormat="1" applyBorder="1" applyAlignment="1">
      <alignment vertical="center"/>
    </xf>
    <xf numFmtId="186" fontId="0" fillId="0" borderId="26" xfId="0" applyNumberFormat="1" applyBorder="1" applyAlignment="1">
      <alignment vertical="center"/>
    </xf>
    <xf numFmtId="186" fontId="0" fillId="0" borderId="28" xfId="0" applyNumberFormat="1" applyBorder="1" applyAlignment="1">
      <alignment vertical="center"/>
    </xf>
    <xf numFmtId="186" fontId="0" fillId="0" borderId="29" xfId="0" applyNumberFormat="1" applyBorder="1" applyAlignment="1">
      <alignment vertical="center"/>
    </xf>
    <xf numFmtId="186" fontId="0" fillId="0" borderId="27" xfId="0" applyNumberFormat="1" applyBorder="1" applyAlignment="1">
      <alignment vertical="center"/>
    </xf>
    <xf numFmtId="186" fontId="0" fillId="0" borderId="33" xfId="0" applyNumberFormat="1" applyBorder="1" applyAlignment="1">
      <alignment vertical="center"/>
    </xf>
    <xf numFmtId="186" fontId="0" fillId="0" borderId="32" xfId="0" applyNumberFormat="1" applyBorder="1" applyAlignment="1">
      <alignment vertical="center"/>
    </xf>
    <xf numFmtId="186" fontId="4" fillId="0" borderId="82" xfId="0" applyNumberFormat="1" applyFont="1" applyBorder="1" applyAlignment="1">
      <alignment horizontal="right" vertical="center"/>
    </xf>
    <xf numFmtId="186" fontId="0" fillId="0" borderId="0" xfId="0" applyNumberFormat="1" applyBorder="1" applyAlignment="1">
      <alignment vertical="center"/>
    </xf>
    <xf numFmtId="186" fontId="0" fillId="0" borderId="83" xfId="0" applyNumberFormat="1" applyBorder="1" applyAlignment="1">
      <alignment vertical="center"/>
    </xf>
    <xf numFmtId="186" fontId="0" fillId="0" borderId="34" xfId="0" applyNumberFormat="1" applyBorder="1" applyAlignment="1">
      <alignment vertical="center"/>
    </xf>
    <xf numFmtId="186" fontId="0" fillId="0" borderId="84" xfId="0" applyNumberFormat="1" applyBorder="1" applyAlignment="1">
      <alignment vertical="center"/>
    </xf>
    <xf numFmtId="187" fontId="0" fillId="0" borderId="24" xfId="0" applyNumberFormat="1" applyFont="1" applyBorder="1" applyAlignment="1">
      <alignment horizontal="center" vertical="center"/>
    </xf>
    <xf numFmtId="187" fontId="0" fillId="0" borderId="82" xfId="0" applyNumberFormat="1" applyBorder="1" applyAlignment="1">
      <alignment vertical="center"/>
    </xf>
    <xf numFmtId="187" fontId="0" fillId="0" borderId="85" xfId="0" applyNumberFormat="1" applyBorder="1" applyAlignment="1">
      <alignment vertical="center"/>
    </xf>
    <xf numFmtId="187" fontId="0" fillId="0" borderId="34" xfId="0" applyNumberFormat="1" applyBorder="1" applyAlignment="1">
      <alignment vertical="center"/>
    </xf>
    <xf numFmtId="187" fontId="0" fillId="0" borderId="28" xfId="0" applyNumberFormat="1" applyBorder="1" applyAlignment="1">
      <alignment vertical="center"/>
    </xf>
    <xf numFmtId="187" fontId="0" fillId="0" borderId="0" xfId="0" applyNumberFormat="1" applyBorder="1" applyAlignment="1">
      <alignment vertical="center"/>
    </xf>
    <xf numFmtId="187" fontId="0" fillId="0" borderId="86" xfId="0" applyNumberFormat="1" applyBorder="1" applyAlignment="1">
      <alignment vertical="center"/>
    </xf>
    <xf numFmtId="187" fontId="0" fillId="0" borderId="87" xfId="0" applyNumberFormat="1" applyBorder="1" applyAlignment="1">
      <alignment vertical="center"/>
    </xf>
    <xf numFmtId="187" fontId="0" fillId="0" borderId="32" xfId="0" applyNumberFormat="1" applyBorder="1" applyAlignment="1">
      <alignment vertical="center"/>
    </xf>
    <xf numFmtId="187" fontId="0" fillId="0" borderId="0" xfId="0" applyNumberFormat="1" applyAlignment="1">
      <alignment vertical="center"/>
    </xf>
    <xf numFmtId="187" fontId="0" fillId="0" borderId="45" xfId="0" applyNumberFormat="1" applyFont="1" applyBorder="1" applyAlignment="1">
      <alignment horizontal="center" vertical="center"/>
    </xf>
    <xf numFmtId="187" fontId="0" fillId="0" borderId="88" xfId="0" applyNumberFormat="1" applyBorder="1" applyAlignment="1">
      <alignment vertical="center"/>
    </xf>
    <xf numFmtId="187" fontId="0" fillId="0" borderId="89" xfId="0" applyNumberFormat="1" applyBorder="1" applyAlignment="1">
      <alignment vertical="center"/>
    </xf>
    <xf numFmtId="187" fontId="0" fillId="0" borderId="90" xfId="0" applyNumberFormat="1" applyBorder="1" applyAlignment="1">
      <alignment vertical="center"/>
    </xf>
    <xf numFmtId="187" fontId="0" fillId="0" borderId="49" xfId="0" applyNumberFormat="1" applyBorder="1" applyAlignment="1">
      <alignment vertical="center"/>
    </xf>
    <xf numFmtId="187" fontId="0" fillId="0" borderId="91" xfId="0" applyNumberFormat="1" applyBorder="1" applyAlignment="1">
      <alignment vertical="center"/>
    </xf>
    <xf numFmtId="187" fontId="0" fillId="0" borderId="92" xfId="0" applyNumberFormat="1" applyBorder="1" applyAlignment="1">
      <alignment vertical="center"/>
    </xf>
    <xf numFmtId="187" fontId="0" fillId="0" borderId="93" xfId="0" applyNumberFormat="1" applyBorder="1" applyAlignment="1">
      <alignment vertical="center"/>
    </xf>
    <xf numFmtId="187" fontId="0" fillId="0" borderId="94" xfId="0" applyNumberFormat="1" applyBorder="1" applyAlignment="1">
      <alignment vertical="center"/>
    </xf>
    <xf numFmtId="3" fontId="0" fillId="0" borderId="0" xfId="0" applyAlignment="1">
      <alignment vertical="center"/>
    </xf>
    <xf numFmtId="3" fontId="0" fillId="35" borderId="0" xfId="0" applyFill="1" applyAlignment="1">
      <alignment vertical="center"/>
    </xf>
    <xf numFmtId="186" fontId="4" fillId="0" borderId="26" xfId="0" applyNumberFormat="1" applyFont="1" applyBorder="1" applyAlignment="1" applyProtection="1">
      <alignment horizontal="right" vertical="center"/>
      <protection locked="0"/>
    </xf>
    <xf numFmtId="186" fontId="4" fillId="0" borderId="65" xfId="0" applyNumberFormat="1" applyFont="1" applyBorder="1" applyAlignment="1" applyProtection="1">
      <alignment horizontal="right" vertical="center"/>
      <protection locked="0"/>
    </xf>
    <xf numFmtId="186" fontId="4" fillId="34" borderId="57" xfId="0" applyNumberFormat="1" applyFont="1" applyFill="1" applyBorder="1" applyAlignment="1" applyProtection="1">
      <alignment horizontal="right" vertical="center"/>
      <protection locked="0"/>
    </xf>
    <xf numFmtId="186" fontId="4" fillId="34" borderId="61" xfId="0" applyNumberFormat="1" applyFont="1" applyFill="1" applyBorder="1" applyAlignment="1" applyProtection="1">
      <alignment horizontal="right" vertical="center"/>
      <protection locked="0"/>
    </xf>
    <xf numFmtId="186" fontId="4" fillId="0" borderId="68" xfId="0" applyNumberFormat="1" applyFont="1" applyBorder="1" applyAlignment="1" applyProtection="1">
      <alignment horizontal="right" vertical="center"/>
      <protection locked="0"/>
    </xf>
    <xf numFmtId="186" fontId="4" fillId="34" borderId="95" xfId="0" applyNumberFormat="1" applyFont="1" applyFill="1" applyBorder="1" applyAlignment="1" applyProtection="1">
      <alignment horizontal="right" vertical="center"/>
      <protection locked="0"/>
    </xf>
    <xf numFmtId="186" fontId="0" fillId="0" borderId="0" xfId="0" applyNumberFormat="1" applyAlignment="1">
      <alignment horizontal="right" vertical="top"/>
    </xf>
    <xf numFmtId="186" fontId="4" fillId="0" borderId="96" xfId="0" applyNumberFormat="1" applyFont="1" applyBorder="1" applyAlignment="1" applyProtection="1">
      <alignment horizontal="right" vertical="center"/>
      <protection locked="0"/>
    </xf>
    <xf numFmtId="186" fontId="4" fillId="0" borderId="83" xfId="0" applyNumberFormat="1" applyFont="1" applyBorder="1" applyAlignment="1" applyProtection="1">
      <alignment horizontal="right" vertical="center"/>
      <protection locked="0"/>
    </xf>
    <xf numFmtId="186" fontId="4" fillId="34" borderId="97" xfId="0" applyNumberFormat="1" applyFont="1" applyFill="1" applyBorder="1" applyAlignment="1">
      <alignment horizontal="right" vertical="center"/>
    </xf>
    <xf numFmtId="186" fontId="4" fillId="0" borderId="98" xfId="0" applyNumberFormat="1" applyFont="1" applyBorder="1" applyAlignment="1" applyProtection="1">
      <alignment horizontal="right" vertical="center"/>
      <protection locked="0"/>
    </xf>
    <xf numFmtId="186" fontId="4" fillId="0" borderId="28" xfId="0" applyNumberFormat="1" applyFont="1" applyBorder="1" applyAlignment="1" applyProtection="1">
      <alignment horizontal="right" vertical="center"/>
      <protection locked="0"/>
    </xf>
    <xf numFmtId="186" fontId="4" fillId="0" borderId="47" xfId="0" applyNumberFormat="1" applyFont="1" applyBorder="1" applyAlignment="1" applyProtection="1">
      <alignment horizontal="right" vertical="center"/>
      <protection locked="0"/>
    </xf>
    <xf numFmtId="186" fontId="4" fillId="0" borderId="99" xfId="0" applyNumberFormat="1" applyFont="1" applyBorder="1" applyAlignment="1">
      <alignment horizontal="right" vertical="center"/>
    </xf>
    <xf numFmtId="186" fontId="4" fillId="0" borderId="100" xfId="0" applyNumberFormat="1" applyFont="1" applyBorder="1" applyAlignment="1" applyProtection="1">
      <alignment horizontal="right" vertical="center"/>
      <protection locked="0"/>
    </xf>
    <xf numFmtId="186" fontId="4" fillId="0" borderId="91" xfId="0" applyNumberFormat="1" applyFont="1" applyBorder="1" applyAlignment="1">
      <alignment horizontal="right" vertical="center"/>
    </xf>
    <xf numFmtId="186" fontId="4" fillId="0" borderId="49" xfId="0" applyNumberFormat="1" applyFont="1" applyBorder="1" applyAlignment="1" applyProtection="1">
      <alignment horizontal="right" vertical="center"/>
      <protection locked="0"/>
    </xf>
    <xf numFmtId="186" fontId="4" fillId="0" borderId="101" xfId="0" applyNumberFormat="1" applyFont="1" applyBorder="1" applyAlignment="1">
      <alignment horizontal="right" vertical="center"/>
    </xf>
    <xf numFmtId="186" fontId="4" fillId="0" borderId="102" xfId="0" applyNumberFormat="1" applyFont="1" applyBorder="1" applyAlignment="1" applyProtection="1">
      <alignment horizontal="right" vertical="center"/>
      <protection locked="0"/>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4" fillId="0" borderId="26" xfId="0" applyNumberFormat="1" applyFont="1" applyFill="1" applyBorder="1" applyAlignment="1">
      <alignment horizontal="right" vertical="center"/>
    </xf>
    <xf numFmtId="186" fontId="4" fillId="0" borderId="28" xfId="0" applyNumberFormat="1" applyFont="1" applyFill="1" applyBorder="1" applyAlignment="1">
      <alignment horizontal="right" vertical="center"/>
    </xf>
    <xf numFmtId="186" fontId="4" fillId="0" borderId="26" xfId="0" applyNumberFormat="1" applyFont="1" applyFill="1" applyBorder="1" applyAlignment="1" applyProtection="1">
      <alignment horizontal="right" vertical="center"/>
      <protection locked="0"/>
    </xf>
    <xf numFmtId="186" fontId="4" fillId="0" borderId="28" xfId="0" applyNumberFormat="1" applyFont="1" applyFill="1" applyBorder="1" applyAlignment="1" applyProtection="1">
      <alignment horizontal="right" vertical="center"/>
      <protection locked="0"/>
    </xf>
    <xf numFmtId="186" fontId="4" fillId="36" borderId="57" xfId="0" applyNumberFormat="1" applyFont="1" applyFill="1" applyBorder="1" applyAlignment="1" applyProtection="1">
      <alignment horizontal="right" vertical="center"/>
      <protection locked="0"/>
    </xf>
    <xf numFmtId="186" fontId="4" fillId="0" borderId="47" xfId="0" applyNumberFormat="1" applyFont="1" applyFill="1" applyBorder="1" applyAlignment="1" applyProtection="1">
      <alignment horizontal="right" vertical="center"/>
      <protection locked="0"/>
    </xf>
    <xf numFmtId="186" fontId="4" fillId="0" borderId="96" xfId="0" applyNumberFormat="1" applyFont="1" applyFill="1" applyBorder="1" applyAlignment="1" applyProtection="1">
      <alignment horizontal="right" vertical="center"/>
      <protection locked="0"/>
    </xf>
    <xf numFmtId="186" fontId="4" fillId="0" borderId="83" xfId="0" applyNumberFormat="1" applyFont="1" applyFill="1" applyBorder="1" applyAlignment="1" applyProtection="1">
      <alignment horizontal="right" vertical="center"/>
      <protection locked="0"/>
    </xf>
    <xf numFmtId="186" fontId="4" fillId="0" borderId="98" xfId="0" applyNumberFormat="1" applyFont="1" applyFill="1" applyBorder="1" applyAlignment="1" applyProtection="1">
      <alignment horizontal="right" vertical="center"/>
      <protection locked="0"/>
    </xf>
    <xf numFmtId="186" fontId="0" fillId="0" borderId="0" xfId="0" applyNumberFormat="1" applyFont="1" applyAlignment="1">
      <alignment horizontal="right" vertical="top"/>
    </xf>
    <xf numFmtId="186" fontId="0" fillId="0" borderId="71" xfId="0" applyNumberFormat="1" applyFont="1" applyBorder="1" applyAlignment="1">
      <alignment horizontal="center" vertical="center"/>
    </xf>
    <xf numFmtId="186" fontId="0" fillId="0" borderId="103" xfId="0" applyNumberFormat="1" applyFont="1" applyBorder="1" applyAlignment="1">
      <alignment horizontal="center" vertical="center"/>
    </xf>
    <xf numFmtId="186" fontId="0" fillId="0" borderId="104" xfId="0" applyNumberFormat="1" applyFont="1" applyBorder="1" applyAlignment="1">
      <alignment horizontal="center" vertical="center"/>
    </xf>
    <xf numFmtId="186" fontId="0" fillId="0" borderId="11" xfId="0" applyNumberFormat="1" applyBorder="1" applyAlignment="1">
      <alignment horizontal="lef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8"/>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 sqref="B3"/>
    </sheetView>
  </sheetViews>
  <sheetFormatPr defaultColWidth="9.00390625" defaultRowHeight="14.25"/>
  <cols>
    <col min="1" max="1" width="14.625" style="4" customWidth="1"/>
    <col min="2" max="82" width="10.875" style="4" customWidth="1"/>
    <col min="83" max="16384" width="9.00390625" style="4" customWidth="1"/>
  </cols>
  <sheetData>
    <row r="1" spans="1:78" ht="28.5">
      <c r="A1" s="1" t="s">
        <v>164</v>
      </c>
      <c r="B1" s="2" t="s">
        <v>162</v>
      </c>
      <c r="C1" s="3"/>
      <c r="K1" s="2" t="s">
        <v>163</v>
      </c>
      <c r="L1" s="3"/>
      <c r="T1" s="2" t="s">
        <v>127</v>
      </c>
      <c r="U1" s="3"/>
      <c r="AA1" s="3"/>
      <c r="AC1" s="2" t="s">
        <v>127</v>
      </c>
      <c r="AJ1" s="3"/>
      <c r="AL1" s="2" t="s">
        <v>127</v>
      </c>
      <c r="AO1" s="2"/>
      <c r="AP1" s="3"/>
      <c r="AU1" s="2" t="s">
        <v>127</v>
      </c>
      <c r="AV1" s="2"/>
      <c r="BD1" s="2" t="s">
        <v>127</v>
      </c>
      <c r="BM1" s="2" t="s">
        <v>127</v>
      </c>
      <c r="BN1" s="3"/>
      <c r="BV1" s="2" t="s">
        <v>127</v>
      </c>
      <c r="BZ1" s="3"/>
    </row>
    <row r="2" spans="7:82" s="5" customFormat="1" ht="18" customHeight="1" thickBot="1">
      <c r="G2" s="6"/>
      <c r="H2" s="6"/>
      <c r="J2" s="155" t="s">
        <v>160</v>
      </c>
      <c r="P2" s="8"/>
      <c r="Q2" s="6"/>
      <c r="S2" s="130" t="str">
        <f>(J2)</f>
        <v>（人）</v>
      </c>
      <c r="Y2" s="6"/>
      <c r="Z2" s="9"/>
      <c r="AB2" s="130" t="str">
        <f>(J2)</f>
        <v>（人）</v>
      </c>
      <c r="AC2" s="6"/>
      <c r="AE2" s="7"/>
      <c r="AF2" s="9"/>
      <c r="AH2" s="6"/>
      <c r="AK2" s="130" t="str">
        <f>(J2)</f>
        <v>（人）</v>
      </c>
      <c r="AN2" s="6"/>
      <c r="AR2" s="9"/>
      <c r="AT2" s="7" t="str">
        <f>(AK2)</f>
        <v>（人）</v>
      </c>
      <c r="AZ2" s="6"/>
      <c r="BA2" s="6"/>
      <c r="BB2" s="6"/>
      <c r="BC2" s="7" t="str">
        <f>(AT2)</f>
        <v>（人）</v>
      </c>
      <c r="BF2" s="6"/>
      <c r="BG2" s="6"/>
      <c r="BI2" s="7"/>
      <c r="BL2" s="7" t="str">
        <f>(BC2)</f>
        <v>（人）</v>
      </c>
      <c r="BM2" s="9"/>
      <c r="BU2" s="7" t="str">
        <f>(BL2)</f>
        <v>（人）</v>
      </c>
      <c r="BV2" s="6"/>
      <c r="BX2" s="7"/>
      <c r="CD2" s="7" t="str">
        <f>(J2)</f>
        <v>（人）</v>
      </c>
    </row>
    <row r="3" spans="1:82" ht="24" customHeight="1">
      <c r="A3" s="157" t="s">
        <v>0</v>
      </c>
      <c r="B3" s="10"/>
      <c r="C3" s="11" t="s">
        <v>128</v>
      </c>
      <c r="D3" s="11"/>
      <c r="E3" s="12"/>
      <c r="F3" s="11" t="s">
        <v>129</v>
      </c>
      <c r="G3" s="11"/>
      <c r="H3" s="12"/>
      <c r="I3" s="11" t="s">
        <v>130</v>
      </c>
      <c r="J3" s="13"/>
      <c r="K3" s="14"/>
      <c r="L3" s="15" t="s">
        <v>118</v>
      </c>
      <c r="M3" s="15"/>
      <c r="N3" s="16"/>
      <c r="O3" s="15" t="s">
        <v>119</v>
      </c>
      <c r="P3" s="15"/>
      <c r="Q3" s="16"/>
      <c r="R3" s="15" t="s">
        <v>120</v>
      </c>
      <c r="S3" s="17"/>
      <c r="T3" s="14"/>
      <c r="U3" s="15" t="s">
        <v>121</v>
      </c>
      <c r="V3" s="15"/>
      <c r="W3" s="12"/>
      <c r="X3" s="11" t="s">
        <v>122</v>
      </c>
      <c r="Y3" s="11"/>
      <c r="Z3" s="16"/>
      <c r="AA3" s="15" t="s">
        <v>123</v>
      </c>
      <c r="AB3" s="17"/>
      <c r="AC3" s="10"/>
      <c r="AD3" s="11" t="s">
        <v>124</v>
      </c>
      <c r="AE3" s="18"/>
      <c r="AF3" s="16"/>
      <c r="AG3" s="15" t="s">
        <v>125</v>
      </c>
      <c r="AH3" s="15"/>
      <c r="AI3" s="16"/>
      <c r="AJ3" s="15" t="s">
        <v>126</v>
      </c>
      <c r="AK3" s="17"/>
      <c r="AL3" s="14"/>
      <c r="AM3" s="15" t="s">
        <v>150</v>
      </c>
      <c r="AN3" s="15"/>
      <c r="AO3" s="12"/>
      <c r="AP3" s="11" t="s">
        <v>131</v>
      </c>
      <c r="AQ3" s="11"/>
      <c r="AR3" s="16"/>
      <c r="AS3" s="15" t="s">
        <v>132</v>
      </c>
      <c r="AT3" s="17"/>
      <c r="AU3" s="14"/>
      <c r="AV3" s="15" t="s">
        <v>148</v>
      </c>
      <c r="AW3" s="15"/>
      <c r="AX3" s="16"/>
      <c r="AY3" s="15" t="s">
        <v>149</v>
      </c>
      <c r="AZ3" s="15"/>
      <c r="BA3" s="16"/>
      <c r="BB3" s="15" t="s">
        <v>156</v>
      </c>
      <c r="BC3" s="17"/>
      <c r="BD3" s="10"/>
      <c r="BE3" s="11" t="s">
        <v>133</v>
      </c>
      <c r="BF3" s="11"/>
      <c r="BG3" s="16"/>
      <c r="BH3" s="15" t="s">
        <v>134</v>
      </c>
      <c r="BI3" s="19"/>
      <c r="BJ3" s="16"/>
      <c r="BK3" s="15" t="s">
        <v>135</v>
      </c>
      <c r="BL3" s="17"/>
      <c r="BM3" s="14"/>
      <c r="BN3" s="15" t="s">
        <v>147</v>
      </c>
      <c r="BO3" s="15"/>
      <c r="BP3" s="16"/>
      <c r="BQ3" s="15" t="s">
        <v>151</v>
      </c>
      <c r="BR3" s="15"/>
      <c r="BS3" s="12"/>
      <c r="BT3" s="11" t="s">
        <v>136</v>
      </c>
      <c r="BU3" s="13"/>
      <c r="BV3" s="14"/>
      <c r="BW3" s="15" t="s">
        <v>137</v>
      </c>
      <c r="BX3" s="15"/>
      <c r="BY3" s="16"/>
      <c r="BZ3" s="15" t="s">
        <v>138</v>
      </c>
      <c r="CA3" s="20"/>
      <c r="CB3" s="21"/>
      <c r="CC3" s="15" t="s">
        <v>139</v>
      </c>
      <c r="CD3" s="17"/>
    </row>
    <row r="4" spans="1:82" ht="21" customHeight="1" thickBot="1">
      <c r="A4" s="158"/>
      <c r="B4" s="22" t="s">
        <v>1</v>
      </c>
      <c r="C4" s="23" t="s">
        <v>2</v>
      </c>
      <c r="D4" s="23" t="s">
        <v>3</v>
      </c>
      <c r="E4" s="24" t="s">
        <v>1</v>
      </c>
      <c r="F4" s="23" t="s">
        <v>2</v>
      </c>
      <c r="G4" s="23" t="s">
        <v>3</v>
      </c>
      <c r="H4" s="24" t="s">
        <v>1</v>
      </c>
      <c r="I4" s="23" t="s">
        <v>2</v>
      </c>
      <c r="J4" s="25" t="s">
        <v>3</v>
      </c>
      <c r="K4" s="22" t="s">
        <v>1</v>
      </c>
      <c r="L4" s="23" t="s">
        <v>2</v>
      </c>
      <c r="M4" s="23" t="s">
        <v>3</v>
      </c>
      <c r="N4" s="24" t="s">
        <v>1</v>
      </c>
      <c r="O4" s="23" t="s">
        <v>2</v>
      </c>
      <c r="P4" s="23" t="s">
        <v>3</v>
      </c>
      <c r="Q4" s="24" t="s">
        <v>1</v>
      </c>
      <c r="R4" s="23" t="s">
        <v>2</v>
      </c>
      <c r="S4" s="25" t="s">
        <v>3</v>
      </c>
      <c r="T4" s="22" t="s">
        <v>1</v>
      </c>
      <c r="U4" s="23" t="s">
        <v>2</v>
      </c>
      <c r="V4" s="23" t="s">
        <v>3</v>
      </c>
      <c r="W4" s="24" t="s">
        <v>1</v>
      </c>
      <c r="X4" s="23" t="s">
        <v>2</v>
      </c>
      <c r="Y4" s="23" t="s">
        <v>3</v>
      </c>
      <c r="Z4" s="24" t="s">
        <v>1</v>
      </c>
      <c r="AA4" s="23" t="s">
        <v>2</v>
      </c>
      <c r="AB4" s="25" t="s">
        <v>3</v>
      </c>
      <c r="AC4" s="22" t="s">
        <v>1</v>
      </c>
      <c r="AD4" s="23" t="s">
        <v>2</v>
      </c>
      <c r="AE4" s="26" t="s">
        <v>3</v>
      </c>
      <c r="AF4" s="24" t="s">
        <v>1</v>
      </c>
      <c r="AG4" s="23" t="s">
        <v>2</v>
      </c>
      <c r="AH4" s="23" t="s">
        <v>3</v>
      </c>
      <c r="AI4" s="24" t="s">
        <v>1</v>
      </c>
      <c r="AJ4" s="23" t="s">
        <v>2</v>
      </c>
      <c r="AK4" s="25" t="s">
        <v>3</v>
      </c>
      <c r="AL4" s="22" t="s">
        <v>1</v>
      </c>
      <c r="AM4" s="23" t="s">
        <v>2</v>
      </c>
      <c r="AN4" s="23" t="s">
        <v>3</v>
      </c>
      <c r="AO4" s="144" t="s">
        <v>1</v>
      </c>
      <c r="AP4" s="143" t="s">
        <v>2</v>
      </c>
      <c r="AQ4" s="143" t="s">
        <v>3</v>
      </c>
      <c r="AR4" s="24" t="s">
        <v>1</v>
      </c>
      <c r="AS4" s="23" t="s">
        <v>2</v>
      </c>
      <c r="AT4" s="25" t="s">
        <v>3</v>
      </c>
      <c r="AU4" s="22" t="s">
        <v>1</v>
      </c>
      <c r="AV4" s="23" t="s">
        <v>2</v>
      </c>
      <c r="AW4" s="23" t="s">
        <v>3</v>
      </c>
      <c r="AX4" s="24" t="s">
        <v>1</v>
      </c>
      <c r="AY4" s="23" t="s">
        <v>2</v>
      </c>
      <c r="AZ4" s="23" t="s">
        <v>3</v>
      </c>
      <c r="BA4" s="24" t="s">
        <v>1</v>
      </c>
      <c r="BB4" s="23" t="s">
        <v>2</v>
      </c>
      <c r="BC4" s="25" t="s">
        <v>3</v>
      </c>
      <c r="BD4" s="22" t="s">
        <v>1</v>
      </c>
      <c r="BE4" s="23" t="s">
        <v>2</v>
      </c>
      <c r="BF4" s="23" t="s">
        <v>3</v>
      </c>
      <c r="BG4" s="24" t="s">
        <v>1</v>
      </c>
      <c r="BH4" s="23" t="s">
        <v>2</v>
      </c>
      <c r="BI4" s="26" t="s">
        <v>3</v>
      </c>
      <c r="BJ4" s="24" t="s">
        <v>1</v>
      </c>
      <c r="BK4" s="23" t="s">
        <v>2</v>
      </c>
      <c r="BL4" s="25" t="s">
        <v>3</v>
      </c>
      <c r="BM4" s="22" t="s">
        <v>1</v>
      </c>
      <c r="BN4" s="23" t="s">
        <v>2</v>
      </c>
      <c r="BO4" s="23" t="s">
        <v>3</v>
      </c>
      <c r="BP4" s="24" t="s">
        <v>1</v>
      </c>
      <c r="BQ4" s="27" t="s">
        <v>2</v>
      </c>
      <c r="BR4" s="28" t="s">
        <v>3</v>
      </c>
      <c r="BS4" s="144" t="s">
        <v>1</v>
      </c>
      <c r="BT4" s="143" t="s">
        <v>2</v>
      </c>
      <c r="BU4" s="145" t="s">
        <v>3</v>
      </c>
      <c r="BV4" s="22" t="s">
        <v>1</v>
      </c>
      <c r="BW4" s="23" t="s">
        <v>2</v>
      </c>
      <c r="BX4" s="23" t="s">
        <v>3</v>
      </c>
      <c r="BY4" s="24" t="s">
        <v>1</v>
      </c>
      <c r="BZ4" s="23" t="s">
        <v>2</v>
      </c>
      <c r="CA4" s="29" t="s">
        <v>3</v>
      </c>
      <c r="CB4" s="28" t="s">
        <v>1</v>
      </c>
      <c r="CC4" s="23" t="s">
        <v>2</v>
      </c>
      <c r="CD4" s="25" t="s">
        <v>3</v>
      </c>
    </row>
    <row r="5" spans="1:82" ht="23.25" customHeight="1">
      <c r="A5" s="30" t="s">
        <v>4</v>
      </c>
      <c r="B5" s="31">
        <f aca="true" t="shared" si="0" ref="B5:B41">C5+D5</f>
        <v>555663</v>
      </c>
      <c r="C5" s="32">
        <f>C6+C12+C18+C24+C30+C36+C42+C48+C54+C60+C70+C76+C82+C88+C94+C100+C106+C112+C118+C124+C125</f>
        <v>265710</v>
      </c>
      <c r="D5" s="32">
        <f>D6+D12+D18+D24+D30+D36+D42+D48+D54+D60+D70+D76+D82+D88+D94+D100+D106+D112+D118+D124+D125</f>
        <v>289953</v>
      </c>
      <c r="E5" s="33">
        <f aca="true" t="shared" si="1" ref="E5:E41">F5+G5</f>
        <v>416187</v>
      </c>
      <c r="F5" s="32">
        <f>F6+F12+F18+F24+F30+F36+F42+F48+F54+F60+F70+F76+F82+F88+F94+F100+F106+F112+F118+F124+F125</f>
        <v>199701</v>
      </c>
      <c r="G5" s="32">
        <f>G6+G12+G18+G24+G30+G36+G42+G48+G54+G60+G70+G76+G82+G88+G94+G100+G106+G112+G118+G124+G125</f>
        <v>216486</v>
      </c>
      <c r="H5" s="33">
        <f aca="true" t="shared" si="2" ref="H5:H41">I5+J5</f>
        <v>139476</v>
      </c>
      <c r="I5" s="32">
        <f>I6+I12+I18+I24+I30+I36+I42+I48+I54+I60+I70+I76+I82+I88+I94+I100+I106+I112+I118+I124+I125</f>
        <v>66009</v>
      </c>
      <c r="J5" s="34">
        <f>J6+J12+J18+J24+J30+J36+J42+J48+J54+J60+J70+J76+J82+J88+J94+J100+J106+J112+J118+J124+J125</f>
        <v>73467</v>
      </c>
      <c r="K5" s="31">
        <f aca="true" t="shared" si="3" ref="K5:K41">L5+M5</f>
        <v>188740</v>
      </c>
      <c r="L5" s="32">
        <f>L6+L12+L18+L24+L30+L36+L42+L48+L54+L60+L70+L76+L82+L88+L94+L100+L106+L112+L118+L124+L125</f>
        <v>91774</v>
      </c>
      <c r="M5" s="32">
        <f>M6+M12+M18+M24+M30+M36+M42+M48+M54+M60+M70+M76+M82+M88+M94+M100+M106+M112+M118+M124+M125</f>
        <v>96966</v>
      </c>
      <c r="N5" s="33">
        <f aca="true" t="shared" si="4" ref="N5:N41">O5+P5</f>
        <v>147667</v>
      </c>
      <c r="O5" s="32">
        <f>O6+O12+O18+O24+O30+O36+O42+O48+O54+O60+O70+O76+O82+O88+O94+O100+O106+O112+O118+O124+O125</f>
        <v>70063</v>
      </c>
      <c r="P5" s="32">
        <f>P6+P12+P18+P24+P30+P36+P42+P48+P54+P60+P70+P76+P82+P88+P94+P100+P106+P112+P118+P124+P125</f>
        <v>77604</v>
      </c>
      <c r="Q5" s="33">
        <f aca="true" t="shared" si="5" ref="Q5:Q41">R5+S5</f>
        <v>46943</v>
      </c>
      <c r="R5" s="32">
        <f>R6+R12+R18+R24+R30+R36+R42+R48+R54+R60+R70+R76+R82+R88+R94+R100+R106+R112+R118+R124+R125</f>
        <v>22145</v>
      </c>
      <c r="S5" s="34">
        <f>S6+S12+S18+S24+S30+S36+S42+S48+S54+S60+S70+S76+S82+S88+S94+S100+S106+S112+S118+S124+S125</f>
        <v>24798</v>
      </c>
      <c r="T5" s="31">
        <f aca="true" t="shared" si="6" ref="T5:T41">U5+V5</f>
        <v>32837</v>
      </c>
      <c r="U5" s="32">
        <f>U6+U12+U18+U24+U30+U36+U42+U48+U54+U60+U70+U76+U82+U88+U94+U100+U106+U112+U118+U124+U125</f>
        <v>15719</v>
      </c>
      <c r="V5" s="32">
        <f>V6+V12+V18+V24+V30+V36+V42+V48+V54+V60+V70+V76+V82+V88+V94+V100+V106+V112+V118+V124+V125</f>
        <v>17118</v>
      </c>
      <c r="W5" s="33">
        <f aca="true" t="shared" si="7" ref="W5:W41">X5+Y5</f>
        <v>10919</v>
      </c>
      <c r="X5" s="32">
        <f>X6+X12+X18+X24+X30+X36+X42+X48+X54+X60+X70+X76+X82+X88+X94+X100+X106+X112+X118+X124+X125</f>
        <v>5195</v>
      </c>
      <c r="Y5" s="32">
        <f>Y6+Y12+Y18+Y24+Y30+Y36+Y42+Y48+Y54+Y60+Y70+Y76+Y82+Y88+Y94+Y100+Y106+Y112+Y118+Y124+Y125</f>
        <v>5724</v>
      </c>
      <c r="Z5" s="33">
        <f aca="true" t="shared" si="8" ref="Z5:Z41">AA5+AB5</f>
        <v>10919</v>
      </c>
      <c r="AA5" s="32">
        <f>AA6+AA12+AA18+AA24+AA30+AA36+AA42+AA48+AA54+AA60+AA70+AA76+AA82+AA88+AA94+AA100+AA106+AA112+AA118+AA124+AA125</f>
        <v>5195</v>
      </c>
      <c r="AB5" s="34">
        <f>AB6+AB12+AB18+AB24+AB30+AB36+AB42+AB48+AB54+AB60+AB70+AB76+AB82+AB88+AB94+AB100+AB106+AB112+AB118+AB124+AB125</f>
        <v>5724</v>
      </c>
      <c r="AC5" s="31">
        <f>AD5+AE5</f>
        <v>25422</v>
      </c>
      <c r="AD5" s="32">
        <f>AD6+AD12+AD18+AD24+AD30+AD36+AD42+AD48+AD54+AD60+AD70+AD76+AD82+AD88+AD94+AD100+AD106+AD112+AD118+AD124+AD125</f>
        <v>12022</v>
      </c>
      <c r="AE5" s="35">
        <f>AE6+AE12+AE18+AE24+AE30+AE36+AE42+AE48+AE54+AE60+AE70+AE76+AE82+AE88+AE94+AE100+AE106+AE112+AE118+AE124+AE125</f>
        <v>13400</v>
      </c>
      <c r="AF5" s="33">
        <f aca="true" t="shared" si="9" ref="AF5:AF41">AG5+AH5</f>
        <v>2941</v>
      </c>
      <c r="AG5" s="32">
        <f>AG6+AG12+AG18+AG24+AG30+AG36+AG42+AG48+AG54+AG60+AG70+AG76+AG82+AG88+AG94+AG100+AG106+AG112+AG118+AG124+AG125</f>
        <v>1381</v>
      </c>
      <c r="AH5" s="32">
        <f>AH6+AH12+AH18+AH24+AH30+AH36+AH42+AH48+AH54+AH60+AH70+AH76+AH82+AH88+AH94+AH100+AH106+AH112+AH118+AH124+AH125</f>
        <v>1560</v>
      </c>
      <c r="AI5" s="33">
        <f aca="true" t="shared" si="10" ref="AI5:AI41">AJ5+AK5</f>
        <v>6520</v>
      </c>
      <c r="AJ5" s="32">
        <f>AJ6+AJ12+AJ18+AJ24+AJ30+AJ36+AJ42+AJ48+AJ54+AJ60+AJ70+AJ76+AJ82+AJ88+AJ94+AJ100+AJ106+AJ112+AJ118+AJ124+AJ125</f>
        <v>3025</v>
      </c>
      <c r="AK5" s="34">
        <f>AK6+AK12+AK18+AK24+AK30+AK36+AK42+AK48+AK54+AK60+AK70+AK76+AK82+AK88+AK94+AK100+AK106+AK112+AK118+AK124+AK125</f>
        <v>3495</v>
      </c>
      <c r="AL5" s="31">
        <f aca="true" t="shared" si="11" ref="AL5:AL41">AM5+AN5</f>
        <v>15961</v>
      </c>
      <c r="AM5" s="32">
        <f>AM6+AM12+AM18+AM24+AM30+AM36+AM42+AM48+AM54+AM60+AM70+AM76+AM82+AM88+AM94+AM100+AM106+AM112+AM118+AM124+AM125</f>
        <v>7616</v>
      </c>
      <c r="AN5" s="32">
        <f>AN6+AN12+AN18+AN24+AN30+AN36+AN42+AN48+AN54+AN60+AN70+AN76+AN82+AN88+AN94+AN100+AN106+AN112+AN118+AN124+AN125</f>
        <v>8345</v>
      </c>
      <c r="AO5" s="33">
        <f aca="true" t="shared" si="12" ref="AO5:AO65">AP5+AQ5</f>
        <v>52992</v>
      </c>
      <c r="AP5" s="32">
        <f>AP6+AP12+AP18+AP24+AP30+AP36+AP42+AP48+AP54+AP60+AP70+AP76+AP82+AP88+AP94+AP100+AP106+AP112+AP118+AP124+AP125</f>
        <v>25116</v>
      </c>
      <c r="AQ5" s="32">
        <f>AQ6+AQ12+AQ18+AQ24+AQ30+AQ36+AQ42+AQ48+AQ54+AQ60+AQ70+AQ76+AQ82+AQ88+AQ94+AQ100+AQ106+AQ112+AQ118+AQ124+AQ125</f>
        <v>27876</v>
      </c>
      <c r="AR5" s="33">
        <f aca="true" t="shared" si="13" ref="AR5:AR41">AS5+AT5</f>
        <v>6108</v>
      </c>
      <c r="AS5" s="32">
        <f>AS6+AS12+AS18+AS24+AS30+AS36+AS42+AS48+AS54+AS60+AS70+AS76+AS82+AS88+AS94+AS100+AS106+AS112+AS118+AS124+AS125</f>
        <v>2883</v>
      </c>
      <c r="AT5" s="34">
        <f>AT6+AT12+AT18+AT24+AT30+AT36+AT42+AT48+AT54+AT60+AT70+AT76+AT82+AT88+AT94+AT100+AT106+AT112+AT118+AT124+AT125</f>
        <v>3225</v>
      </c>
      <c r="AU5" s="31">
        <f aca="true" t="shared" si="14" ref="AU5:AU41">AV5+AW5</f>
        <v>16108</v>
      </c>
      <c r="AV5" s="32">
        <f>AV6+AV12+AV18+AV24+AV30+AV36+AV42+AV48+AV54+AV60+AV70+AV76+AV82+AV88+AV94+AV100+AV106+AV112+AV118+AV124+AV125</f>
        <v>7681</v>
      </c>
      <c r="AW5" s="32">
        <f>AW6+AW12+AW18+AW24+AW30+AW36+AW42+AW48+AW54+AW60+AW70+AW76+AW82+AW88+AW94+AW100+AW106+AW112+AW118+AW124+AW125</f>
        <v>8427</v>
      </c>
      <c r="AX5" s="33">
        <f aca="true" t="shared" si="15" ref="AX5:AX41">AY5+AZ5</f>
        <v>16525</v>
      </c>
      <c r="AY5" s="32">
        <f>AY6+AY12+AY18+AY24+AY30+AY36+AY42+AY48+AY54+AY60+AY70+AY76+AY82+AY88+AY94+AY100+AY106+AY112+AY118+AY124+AY125</f>
        <v>7725</v>
      </c>
      <c r="AZ5" s="32">
        <f>AZ6+AZ12+AZ18+AZ24+AZ30+AZ36+AZ42+AZ48+AZ54+AZ60+AZ70+AZ76+AZ82+AZ88+AZ94+AZ100+AZ106+AZ112+AZ118+AZ124+AZ125</f>
        <v>8800</v>
      </c>
      <c r="BA5" s="36">
        <f aca="true" t="shared" si="16" ref="BA5:BA41">BB5+BC5</f>
        <v>14251</v>
      </c>
      <c r="BB5" s="37">
        <f>BB6+BB12+BB18+BB24+BB30+BB36+BB42+BB48+BB54+BB60+BB70+BB76+BB82+BB88+BB94+BB100+BB106+BB112+BB118+BB124+BB125</f>
        <v>6827</v>
      </c>
      <c r="BC5" s="38">
        <f>BC6+BC12+BC18+BC24+BC30+BC36+BC42+BC48+BC54+BC60+BC70+BC76+BC82+BC88+BC94+BC100+BC106+BC112+BC118+BC124+BC125</f>
        <v>7424</v>
      </c>
      <c r="BD5" s="31">
        <f>BE5+BF5</f>
        <v>40333</v>
      </c>
      <c r="BE5" s="32">
        <f>BE6+BE12+BE18+BE24+BE30+BE36+BE42+BE48+BE54+BE60+BE70+BE76+BE82+BE88+BE94+BE100+BE106+BE112+BE118+BE124+BE125</f>
        <v>19110</v>
      </c>
      <c r="BF5" s="32">
        <f>BF6+BF12+BF18+BF24+BF30+BF36+BF42+BF48+BF54+BF60+BF70+BF76+BF82+BF88+BF94+BF100+BF106+BF112+BF118+BF124+BF125</f>
        <v>21223</v>
      </c>
      <c r="BG5" s="33">
        <f aca="true" t="shared" si="17" ref="BG5:BG41">BH5+BI5</f>
        <v>3497</v>
      </c>
      <c r="BH5" s="32">
        <f>BH6+BH12+BH18+BH24+BH30+BH36+BH42+BH48+BH54+BH60+BH70+BH76+BH82+BH88+BH94+BH100+BH106+BH112+BH118+BH124+BH125</f>
        <v>1617</v>
      </c>
      <c r="BI5" s="35">
        <f>BI6+BI12+BI18+BI24+BI30+BI36+BI42+BI48+BI54+BI60+BI70+BI76+BI82+BI88+BI94+BI100+BI106+BI112+BI118+BI124+BI125</f>
        <v>1880</v>
      </c>
      <c r="BJ5" s="33">
        <f aca="true" t="shared" si="18" ref="BJ5:BJ41">BK5+BL5</f>
        <v>15690</v>
      </c>
      <c r="BK5" s="32">
        <f>BK6+BK12+BK18+BK24+BK30+BK36+BK42+BK48+BK54+BK60+BK70+BK76+BK82+BK88+BK94+BK100+BK106+BK112+BK118+BK124+BK125</f>
        <v>7497</v>
      </c>
      <c r="BL5" s="34">
        <f>BL6+BL12+BL18+BL24+BL30+BL36+BL42+BL48+BL54+BL60+BL70+BL76+BL82+BL88+BL94+BL100+BL106+BL112+BL118+BL124+BL125</f>
        <v>8193</v>
      </c>
      <c r="BM5" s="31">
        <f aca="true" t="shared" si="19" ref="BM5:BM41">BN5+BO5</f>
        <v>10479</v>
      </c>
      <c r="BN5" s="32">
        <f>BN6+BN12+BN18+BN24+BN30+BN36+BN42+BN48+BN54+BN60+BN70+BN76+BN82+BN88+BN94+BN100+BN106+BN112+BN118+BN124+BN125</f>
        <v>4970</v>
      </c>
      <c r="BO5" s="32">
        <f>BO6+BO12+BO18+BO24+BO30+BO36+BO42+BO48+BO54+BO60+BO70+BO76+BO82+BO88+BO94+BO100+BO106+BO112+BO118+BO124+BO125</f>
        <v>5509</v>
      </c>
      <c r="BP5" s="33">
        <f aca="true" t="shared" si="20" ref="BP5:BP41">BQ5+BR5</f>
        <v>10667</v>
      </c>
      <c r="BQ5" s="39">
        <f>BQ6+BQ12+BQ18+BQ24+BQ30+BQ36+BQ42+BQ48+BQ54+BQ60+BQ70+BQ76+BQ82+BQ88+BQ94+BQ100+BQ106+BQ112+BQ118+BQ124+BQ125</f>
        <v>5026</v>
      </c>
      <c r="BR5" s="40">
        <f>BR6+BR12+BR18+BR24+BR30+BR36+BR42+BR48+BR54+BR60+BR70+BR76+BR82+BR88+BR94+BR100+BR106+BR112+BR118+BR124+BR125</f>
        <v>5641</v>
      </c>
      <c r="BS5" s="33">
        <f aca="true" t="shared" si="21" ref="BS5:BS65">BT5+BU5</f>
        <v>9810</v>
      </c>
      <c r="BT5" s="32">
        <f>BT6+BT12+BT18+BT24+BT30+BT36+BT42+BT48+BT54+BT60+BT70+BT76+BT82+BT88+BT94+BT100+BT106+BT112+BT118+BT124+BT125</f>
        <v>4566</v>
      </c>
      <c r="BU5" s="34">
        <f>BU6+BU12+BU18+BU24+BU30+BU36+BU42+BU48+BU54+BU60+BU70+BU76+BU82+BU88+BU94+BU100+BU106+BU112+BU118+BU124+BU125</f>
        <v>5244</v>
      </c>
      <c r="BV5" s="31">
        <f aca="true" t="shared" si="22" ref="BV5:BV41">BW5+BX5</f>
        <v>4192</v>
      </c>
      <c r="BW5" s="32">
        <f>BW6+BW12+BW18+BW24+BW30+BW36+BW42+BW48+BW54+BW60+BW70+BW76+BW82+BW88+BW94+BW100+BW106+BW112+BW118+BW124+BW125</f>
        <v>1976</v>
      </c>
      <c r="BX5" s="32">
        <f>BX6+BX12+BX18+BX24+BX30+BX36+BX42+BX48+BX54+BX60+BX70+BX76+BX82+BX88+BX94+BX100+BX106+BX112+BX118+BX124+BX125</f>
        <v>2216</v>
      </c>
      <c r="BY5" s="33">
        <f aca="true" t="shared" si="23" ref="BY5:BY41">BZ5+CA5</f>
        <v>2906</v>
      </c>
      <c r="BZ5" s="32">
        <f>BZ6+BZ12+BZ18+BZ24+BZ30+BZ36+BZ42+BZ48+BZ54+BZ60+BZ70+BZ76+BZ82+BZ88+BZ94+BZ100+BZ106+BZ112+BZ118+BZ124+BZ125</f>
        <v>1330</v>
      </c>
      <c r="CA5" s="41">
        <f>CA6+CA12+CA18+CA24+CA30+CA36+CA42+CA48+CA54+CA60+CA70+CA76+CA82+CA88+CA94+CA100+CA106+CA112+CA118+CA124+CA125</f>
        <v>1576</v>
      </c>
      <c r="CB5" s="40">
        <f aca="true" t="shared" si="24" ref="CB5:CB41">CC5+CD5</f>
        <v>2712</v>
      </c>
      <c r="CC5" s="32">
        <f>CC6+CC12+CC18+CC24+CC30+CC36+CC42+CC48+CC54+CC60+CC70+CC76+CC82+CC88+CC94+CC100+CC106+CC112+CC118+CC124+CC125</f>
        <v>1260</v>
      </c>
      <c r="CD5" s="34">
        <f>CD6+CD12+CD18+CD24+CD30+CD36+CD42+CD48+CD54+CD60+CD70+CD76+CD82+CD88+CD94+CD100+CD106+CD112+CD118+CD124+CD125</f>
        <v>1452</v>
      </c>
    </row>
    <row r="6" spans="1:82" s="52" customFormat="1" ht="15" customHeight="1">
      <c r="A6" s="42" t="s">
        <v>5</v>
      </c>
      <c r="B6" s="43">
        <f t="shared" si="0"/>
        <v>21615</v>
      </c>
      <c r="C6" s="44">
        <f>SUM(C7:C11)</f>
        <v>11196</v>
      </c>
      <c r="D6" s="44">
        <f>SUM(D7:D11)</f>
        <v>10419</v>
      </c>
      <c r="E6" s="45">
        <f t="shared" si="1"/>
        <v>16832</v>
      </c>
      <c r="F6" s="44">
        <f>SUM(F7:F11)</f>
        <v>8709</v>
      </c>
      <c r="G6" s="44">
        <f>SUM(G7:G11)</f>
        <v>8123</v>
      </c>
      <c r="H6" s="45">
        <f t="shared" si="2"/>
        <v>4783</v>
      </c>
      <c r="I6" s="46">
        <f>SUM(I7:I11)</f>
        <v>2487</v>
      </c>
      <c r="J6" s="47">
        <f>SUM(J7:J11)</f>
        <v>2296</v>
      </c>
      <c r="K6" s="43">
        <f t="shared" si="3"/>
        <v>7358</v>
      </c>
      <c r="L6" s="44">
        <f>SUM(L7:L11)</f>
        <v>3782</v>
      </c>
      <c r="M6" s="44">
        <f>SUM(M7:M11)</f>
        <v>3576</v>
      </c>
      <c r="N6" s="45">
        <f t="shared" si="4"/>
        <v>6438</v>
      </c>
      <c r="O6" s="44">
        <f>SUM(O7:O11)</f>
        <v>3351</v>
      </c>
      <c r="P6" s="44">
        <f>SUM(P7:P11)</f>
        <v>3087</v>
      </c>
      <c r="Q6" s="45">
        <f t="shared" si="5"/>
        <v>1780</v>
      </c>
      <c r="R6" s="44">
        <f>SUM(R7:R11)</f>
        <v>931</v>
      </c>
      <c r="S6" s="47">
        <f>SUM(S7:S11)</f>
        <v>849</v>
      </c>
      <c r="T6" s="43">
        <f t="shared" si="6"/>
        <v>1256</v>
      </c>
      <c r="U6" s="44">
        <f>SUM(U7:U11)</f>
        <v>645</v>
      </c>
      <c r="V6" s="44">
        <f>SUM(V7:V11)</f>
        <v>611</v>
      </c>
      <c r="W6" s="45">
        <f t="shared" si="7"/>
        <v>355</v>
      </c>
      <c r="X6" s="44">
        <f>SUM(X7:X11)</f>
        <v>193</v>
      </c>
      <c r="Y6" s="44">
        <f>SUM(Y7:Y11)</f>
        <v>162</v>
      </c>
      <c r="Z6" s="45">
        <f t="shared" si="8"/>
        <v>355</v>
      </c>
      <c r="AA6" s="44">
        <f>SUM(AA7:AA11)</f>
        <v>193</v>
      </c>
      <c r="AB6" s="47">
        <f>SUM(AB7:AB11)</f>
        <v>162</v>
      </c>
      <c r="AC6" s="43">
        <f>AD6+AE6</f>
        <v>748</v>
      </c>
      <c r="AD6" s="44">
        <f>SUM(AD7:AD11)</f>
        <v>386</v>
      </c>
      <c r="AE6" s="48">
        <f>SUM(AE7:AE11)</f>
        <v>362</v>
      </c>
      <c r="AF6" s="45">
        <f t="shared" si="9"/>
        <v>61</v>
      </c>
      <c r="AG6" s="44">
        <f>SUM(AG7:AG11)</f>
        <v>41</v>
      </c>
      <c r="AH6" s="44">
        <f>SUM(AH7:AH11)</f>
        <v>20</v>
      </c>
      <c r="AI6" s="45">
        <f t="shared" si="10"/>
        <v>176</v>
      </c>
      <c r="AJ6" s="44">
        <f>SUM(AJ7:AJ11)</f>
        <v>94</v>
      </c>
      <c r="AK6" s="47">
        <f>SUM(AK7:AK11)</f>
        <v>82</v>
      </c>
      <c r="AL6" s="43">
        <f t="shared" si="11"/>
        <v>511</v>
      </c>
      <c r="AM6" s="44">
        <f>SUM(AM7:AM11)</f>
        <v>251</v>
      </c>
      <c r="AN6" s="44">
        <f>SUM(AN7:AN11)</f>
        <v>260</v>
      </c>
      <c r="AO6" s="45">
        <f t="shared" si="12"/>
        <v>2040</v>
      </c>
      <c r="AP6" s="44">
        <f>SUM(AP7:AP11)</f>
        <v>1062</v>
      </c>
      <c r="AQ6" s="44">
        <f>SUM(AQ7:AQ11)</f>
        <v>978</v>
      </c>
      <c r="AR6" s="45">
        <f t="shared" si="13"/>
        <v>200</v>
      </c>
      <c r="AS6" s="44">
        <f>SUM(AS7:AS11)</f>
        <v>102</v>
      </c>
      <c r="AT6" s="47">
        <f>SUM(AT7:AT11)</f>
        <v>98</v>
      </c>
      <c r="AU6" s="43">
        <f t="shared" si="14"/>
        <v>711</v>
      </c>
      <c r="AV6" s="44">
        <f>SUM(AV7:AV11)</f>
        <v>373</v>
      </c>
      <c r="AW6" s="44">
        <f>SUM(AW7:AW11)</f>
        <v>338</v>
      </c>
      <c r="AX6" s="45">
        <f t="shared" si="15"/>
        <v>612</v>
      </c>
      <c r="AY6" s="44">
        <f>SUM(AY7:AY11)</f>
        <v>303</v>
      </c>
      <c r="AZ6" s="44">
        <f>SUM(AZ7:AZ11)</f>
        <v>309</v>
      </c>
      <c r="BA6" s="45">
        <f t="shared" si="16"/>
        <v>517</v>
      </c>
      <c r="BB6" s="46">
        <f>SUM(BB7:BB11)</f>
        <v>284</v>
      </c>
      <c r="BC6" s="49">
        <f>SUM(BC7:BC11)</f>
        <v>233</v>
      </c>
      <c r="BD6" s="43">
        <f aca="true" t="shared" si="25" ref="BD6:BD41">BE6+BF6</f>
        <v>1446</v>
      </c>
      <c r="BE6" s="44">
        <f>SUM(BE7:BE11)</f>
        <v>748</v>
      </c>
      <c r="BF6" s="44">
        <f>SUM(BF7:BF11)</f>
        <v>698</v>
      </c>
      <c r="BG6" s="45">
        <f t="shared" si="17"/>
        <v>177</v>
      </c>
      <c r="BH6" s="44">
        <f>SUM(BH7:BH11)</f>
        <v>96</v>
      </c>
      <c r="BI6" s="48">
        <f>SUM(BI7:BI11)</f>
        <v>81</v>
      </c>
      <c r="BJ6" s="45">
        <f t="shared" si="18"/>
        <v>556</v>
      </c>
      <c r="BK6" s="44">
        <f>SUM(BK7:BK11)</f>
        <v>282</v>
      </c>
      <c r="BL6" s="47">
        <f>SUM(BL7:BL11)</f>
        <v>274</v>
      </c>
      <c r="BM6" s="43">
        <f t="shared" si="19"/>
        <v>328</v>
      </c>
      <c r="BN6" s="44">
        <f>SUM(BN7:BN11)</f>
        <v>175</v>
      </c>
      <c r="BO6" s="44">
        <f>SUM(BO7:BO11)</f>
        <v>153</v>
      </c>
      <c r="BP6" s="45">
        <f t="shared" si="20"/>
        <v>385</v>
      </c>
      <c r="BQ6" s="46">
        <f>SUM(BQ7:BQ11)</f>
        <v>195</v>
      </c>
      <c r="BR6" s="50">
        <f>SUM(BR7:BR11)</f>
        <v>190</v>
      </c>
      <c r="BS6" s="45">
        <f t="shared" si="21"/>
        <v>194</v>
      </c>
      <c r="BT6" s="44">
        <f>SUM(BT7:BT11)</f>
        <v>98</v>
      </c>
      <c r="BU6" s="47">
        <f>SUM(BU7:BU11)</f>
        <v>96</v>
      </c>
      <c r="BV6" s="43">
        <f t="shared" si="22"/>
        <v>85</v>
      </c>
      <c r="BW6" s="44">
        <f>SUM(BW7:BW11)</f>
        <v>50</v>
      </c>
      <c r="BX6" s="44">
        <f>SUM(BX7:BX11)</f>
        <v>35</v>
      </c>
      <c r="BY6" s="45">
        <f t="shared" si="23"/>
        <v>45</v>
      </c>
      <c r="BZ6" s="44">
        <f>SUM(BZ7:BZ11)</f>
        <v>23</v>
      </c>
      <c r="CA6" s="51">
        <f>SUM(CA7:CA11)</f>
        <v>22</v>
      </c>
      <c r="CB6" s="50">
        <f t="shared" si="24"/>
        <v>64</v>
      </c>
      <c r="CC6" s="44">
        <f>SUM(CC7:CC11)</f>
        <v>25</v>
      </c>
      <c r="CD6" s="47">
        <f>SUM(CD7:CD11)</f>
        <v>39</v>
      </c>
    </row>
    <row r="7" spans="1:82" ht="15" customHeight="1">
      <c r="A7" s="30" t="s">
        <v>6</v>
      </c>
      <c r="B7" s="31">
        <f t="shared" si="0"/>
        <v>4038</v>
      </c>
      <c r="C7" s="32">
        <f aca="true" t="shared" si="26" ref="C7:D11">F7+I7</f>
        <v>2106</v>
      </c>
      <c r="D7" s="32">
        <f t="shared" si="26"/>
        <v>1932</v>
      </c>
      <c r="E7" s="33">
        <f t="shared" si="1"/>
        <v>3180</v>
      </c>
      <c r="F7" s="32">
        <f aca="true" t="shared" si="27" ref="F7:G11">L7+O7+R7+U7</f>
        <v>1664</v>
      </c>
      <c r="G7" s="32">
        <f t="shared" si="27"/>
        <v>1516</v>
      </c>
      <c r="H7" s="33">
        <f t="shared" si="2"/>
        <v>858</v>
      </c>
      <c r="I7" s="32">
        <f aca="true" t="shared" si="28" ref="I7:J11">X7+AD7+AP7+BE7+BT7</f>
        <v>442</v>
      </c>
      <c r="J7" s="34">
        <f t="shared" si="28"/>
        <v>416</v>
      </c>
      <c r="K7" s="31">
        <f t="shared" si="3"/>
        <v>1363</v>
      </c>
      <c r="L7" s="146">
        <v>706</v>
      </c>
      <c r="M7" s="146">
        <v>657</v>
      </c>
      <c r="N7" s="33">
        <f t="shared" si="4"/>
        <v>1259</v>
      </c>
      <c r="O7" s="148">
        <v>678</v>
      </c>
      <c r="P7" s="148">
        <v>581</v>
      </c>
      <c r="Q7" s="33">
        <f t="shared" si="5"/>
        <v>328</v>
      </c>
      <c r="R7" s="148">
        <v>172</v>
      </c>
      <c r="S7" s="149">
        <v>156</v>
      </c>
      <c r="T7" s="31">
        <f t="shared" si="6"/>
        <v>230</v>
      </c>
      <c r="U7" s="148">
        <v>108</v>
      </c>
      <c r="V7" s="148">
        <v>122</v>
      </c>
      <c r="W7" s="33">
        <f t="shared" si="7"/>
        <v>67</v>
      </c>
      <c r="X7" s="32">
        <f aca="true" t="shared" si="29" ref="X7:Y11">AA7</f>
        <v>32</v>
      </c>
      <c r="Y7" s="32">
        <f t="shared" si="29"/>
        <v>35</v>
      </c>
      <c r="Z7" s="33">
        <f t="shared" si="8"/>
        <v>67</v>
      </c>
      <c r="AA7" s="148">
        <v>32</v>
      </c>
      <c r="AB7" s="149">
        <v>35</v>
      </c>
      <c r="AC7" s="31">
        <f>AD7+AE7</f>
        <v>124</v>
      </c>
      <c r="AD7" s="32">
        <f aca="true" t="shared" si="30" ref="AD7:AE11">AG7+AJ7+AM7</f>
        <v>64</v>
      </c>
      <c r="AE7" s="35">
        <f t="shared" si="30"/>
        <v>60</v>
      </c>
      <c r="AF7" s="33">
        <f t="shared" si="9"/>
        <v>11</v>
      </c>
      <c r="AG7" s="148">
        <v>6</v>
      </c>
      <c r="AH7" s="148">
        <v>5</v>
      </c>
      <c r="AI7" s="33">
        <f t="shared" si="10"/>
        <v>27</v>
      </c>
      <c r="AJ7" s="148">
        <v>20</v>
      </c>
      <c r="AK7" s="149">
        <v>7</v>
      </c>
      <c r="AL7" s="31">
        <f t="shared" si="11"/>
        <v>86</v>
      </c>
      <c r="AM7" s="148">
        <v>38</v>
      </c>
      <c r="AN7" s="148">
        <v>48</v>
      </c>
      <c r="AO7" s="33">
        <f t="shared" si="12"/>
        <v>389</v>
      </c>
      <c r="AP7" s="32">
        <f aca="true" t="shared" si="31" ref="AP7:AQ11">AS7+AV7+AY7+BB7</f>
        <v>199</v>
      </c>
      <c r="AQ7" s="32">
        <f t="shared" si="31"/>
        <v>190</v>
      </c>
      <c r="AR7" s="33">
        <f t="shared" si="13"/>
        <v>24</v>
      </c>
      <c r="AS7" s="148">
        <v>10</v>
      </c>
      <c r="AT7" s="149">
        <v>14</v>
      </c>
      <c r="AU7" s="31">
        <f t="shared" si="14"/>
        <v>144</v>
      </c>
      <c r="AV7" s="148">
        <v>72</v>
      </c>
      <c r="AW7" s="148">
        <v>72</v>
      </c>
      <c r="AX7" s="33">
        <f t="shared" si="15"/>
        <v>120</v>
      </c>
      <c r="AY7" s="148">
        <v>59</v>
      </c>
      <c r="AZ7" s="148">
        <v>61</v>
      </c>
      <c r="BA7" s="33">
        <f t="shared" si="16"/>
        <v>101</v>
      </c>
      <c r="BB7" s="148">
        <v>58</v>
      </c>
      <c r="BC7" s="149">
        <v>43</v>
      </c>
      <c r="BD7" s="31">
        <f t="shared" si="25"/>
        <v>243</v>
      </c>
      <c r="BE7" s="32">
        <f aca="true" t="shared" si="32" ref="BE7:BF11">BH7+BK7+BN7+BQ7</f>
        <v>129</v>
      </c>
      <c r="BF7" s="32">
        <f t="shared" si="32"/>
        <v>114</v>
      </c>
      <c r="BG7" s="33">
        <f t="shared" si="17"/>
        <v>32</v>
      </c>
      <c r="BH7" s="148">
        <v>20</v>
      </c>
      <c r="BI7" s="148">
        <v>12</v>
      </c>
      <c r="BJ7" s="33">
        <f t="shared" si="18"/>
        <v>86</v>
      </c>
      <c r="BK7" s="148">
        <v>40</v>
      </c>
      <c r="BL7" s="149">
        <v>46</v>
      </c>
      <c r="BM7" s="31">
        <f t="shared" si="19"/>
        <v>47</v>
      </c>
      <c r="BN7" s="148">
        <v>28</v>
      </c>
      <c r="BO7" s="148">
        <v>19</v>
      </c>
      <c r="BP7" s="33">
        <f t="shared" si="20"/>
        <v>78</v>
      </c>
      <c r="BQ7" s="148">
        <v>41</v>
      </c>
      <c r="BR7" s="148">
        <v>37</v>
      </c>
      <c r="BS7" s="33">
        <f t="shared" si="21"/>
        <v>35</v>
      </c>
      <c r="BT7" s="146">
        <f aca="true" t="shared" si="33" ref="BT7:BU11">BW7+BZ7+CC7</f>
        <v>18</v>
      </c>
      <c r="BU7" s="147">
        <f t="shared" si="33"/>
        <v>17</v>
      </c>
      <c r="BV7" s="31">
        <f t="shared" si="22"/>
        <v>20</v>
      </c>
      <c r="BW7" s="148">
        <v>13</v>
      </c>
      <c r="BX7" s="148">
        <v>7</v>
      </c>
      <c r="BY7" s="33">
        <f t="shared" si="23"/>
        <v>8</v>
      </c>
      <c r="BZ7" s="148">
        <v>2</v>
      </c>
      <c r="CA7" s="152">
        <v>6</v>
      </c>
      <c r="CB7" s="40">
        <f t="shared" si="24"/>
        <v>7</v>
      </c>
      <c r="CC7" s="148">
        <v>3</v>
      </c>
      <c r="CD7" s="154">
        <v>4</v>
      </c>
    </row>
    <row r="8" spans="1:82" ht="15" customHeight="1">
      <c r="A8" s="30" t="s">
        <v>7</v>
      </c>
      <c r="B8" s="31">
        <f t="shared" si="0"/>
        <v>4291</v>
      </c>
      <c r="C8" s="32">
        <f t="shared" si="26"/>
        <v>2242</v>
      </c>
      <c r="D8" s="32">
        <f t="shared" si="26"/>
        <v>2049</v>
      </c>
      <c r="E8" s="33">
        <f t="shared" si="1"/>
        <v>3338</v>
      </c>
      <c r="F8" s="32">
        <f t="shared" si="27"/>
        <v>1758</v>
      </c>
      <c r="G8" s="32">
        <f t="shared" si="27"/>
        <v>1580</v>
      </c>
      <c r="H8" s="33">
        <f t="shared" si="2"/>
        <v>953</v>
      </c>
      <c r="I8" s="32">
        <f t="shared" si="28"/>
        <v>484</v>
      </c>
      <c r="J8" s="34">
        <f t="shared" si="28"/>
        <v>469</v>
      </c>
      <c r="K8" s="31">
        <f t="shared" si="3"/>
        <v>1438</v>
      </c>
      <c r="L8" s="146">
        <v>745</v>
      </c>
      <c r="M8" s="146">
        <v>693</v>
      </c>
      <c r="N8" s="33">
        <f t="shared" si="4"/>
        <v>1277</v>
      </c>
      <c r="O8" s="148">
        <v>682</v>
      </c>
      <c r="P8" s="148">
        <v>595</v>
      </c>
      <c r="Q8" s="33">
        <f t="shared" si="5"/>
        <v>371</v>
      </c>
      <c r="R8" s="148">
        <v>186</v>
      </c>
      <c r="S8" s="149">
        <v>185</v>
      </c>
      <c r="T8" s="31">
        <f t="shared" si="6"/>
        <v>252</v>
      </c>
      <c r="U8" s="148">
        <v>145</v>
      </c>
      <c r="V8" s="148">
        <v>107</v>
      </c>
      <c r="W8" s="33">
        <f t="shared" si="7"/>
        <v>69</v>
      </c>
      <c r="X8" s="32">
        <f t="shared" si="29"/>
        <v>35</v>
      </c>
      <c r="Y8" s="32">
        <f t="shared" si="29"/>
        <v>34</v>
      </c>
      <c r="Z8" s="33">
        <f t="shared" si="8"/>
        <v>69</v>
      </c>
      <c r="AA8" s="148">
        <v>35</v>
      </c>
      <c r="AB8" s="149">
        <v>34</v>
      </c>
      <c r="AC8" s="31">
        <f aca="true" t="shared" si="34" ref="AC8:AC41">AD8+AE8</f>
        <v>146</v>
      </c>
      <c r="AD8" s="32">
        <f t="shared" si="30"/>
        <v>72</v>
      </c>
      <c r="AE8" s="35">
        <f t="shared" si="30"/>
        <v>74</v>
      </c>
      <c r="AF8" s="33">
        <f t="shared" si="9"/>
        <v>9</v>
      </c>
      <c r="AG8" s="148">
        <v>4</v>
      </c>
      <c r="AH8" s="148">
        <v>5</v>
      </c>
      <c r="AI8" s="33">
        <f t="shared" si="10"/>
        <v>34</v>
      </c>
      <c r="AJ8" s="148">
        <v>15</v>
      </c>
      <c r="AK8" s="149">
        <v>19</v>
      </c>
      <c r="AL8" s="31">
        <f t="shared" si="11"/>
        <v>103</v>
      </c>
      <c r="AM8" s="148">
        <v>53</v>
      </c>
      <c r="AN8" s="148">
        <v>50</v>
      </c>
      <c r="AO8" s="33">
        <f t="shared" si="12"/>
        <v>398</v>
      </c>
      <c r="AP8" s="32">
        <f t="shared" si="31"/>
        <v>209</v>
      </c>
      <c r="AQ8" s="32">
        <f t="shared" si="31"/>
        <v>189</v>
      </c>
      <c r="AR8" s="33">
        <f t="shared" si="13"/>
        <v>32</v>
      </c>
      <c r="AS8" s="148">
        <v>19</v>
      </c>
      <c r="AT8" s="149">
        <v>13</v>
      </c>
      <c r="AU8" s="31">
        <f t="shared" si="14"/>
        <v>138</v>
      </c>
      <c r="AV8" s="148">
        <v>74</v>
      </c>
      <c r="AW8" s="148">
        <v>64</v>
      </c>
      <c r="AX8" s="33">
        <f t="shared" si="15"/>
        <v>129</v>
      </c>
      <c r="AY8" s="148">
        <v>60</v>
      </c>
      <c r="AZ8" s="148">
        <v>69</v>
      </c>
      <c r="BA8" s="33">
        <f t="shared" si="16"/>
        <v>99</v>
      </c>
      <c r="BB8" s="148">
        <v>56</v>
      </c>
      <c r="BC8" s="149">
        <v>43</v>
      </c>
      <c r="BD8" s="31">
        <f t="shared" si="25"/>
        <v>301</v>
      </c>
      <c r="BE8" s="32">
        <f t="shared" si="32"/>
        <v>147</v>
      </c>
      <c r="BF8" s="32">
        <f t="shared" si="32"/>
        <v>154</v>
      </c>
      <c r="BG8" s="33">
        <f t="shared" si="17"/>
        <v>36</v>
      </c>
      <c r="BH8" s="148">
        <v>16</v>
      </c>
      <c r="BI8" s="148">
        <v>20</v>
      </c>
      <c r="BJ8" s="33">
        <f t="shared" si="18"/>
        <v>115</v>
      </c>
      <c r="BK8" s="148">
        <v>59</v>
      </c>
      <c r="BL8" s="149">
        <v>56</v>
      </c>
      <c r="BM8" s="31">
        <f t="shared" si="19"/>
        <v>78</v>
      </c>
      <c r="BN8" s="148">
        <v>33</v>
      </c>
      <c r="BO8" s="148">
        <v>45</v>
      </c>
      <c r="BP8" s="33">
        <f t="shared" si="20"/>
        <v>72</v>
      </c>
      <c r="BQ8" s="148">
        <v>39</v>
      </c>
      <c r="BR8" s="148">
        <v>33</v>
      </c>
      <c r="BS8" s="33">
        <f t="shared" si="21"/>
        <v>39</v>
      </c>
      <c r="BT8" s="146">
        <f t="shared" si="33"/>
        <v>21</v>
      </c>
      <c r="BU8" s="147">
        <f t="shared" si="33"/>
        <v>18</v>
      </c>
      <c r="BV8" s="31">
        <f t="shared" si="22"/>
        <v>15</v>
      </c>
      <c r="BW8" s="148">
        <v>7</v>
      </c>
      <c r="BX8" s="148">
        <v>8</v>
      </c>
      <c r="BY8" s="33">
        <f t="shared" si="23"/>
        <v>11</v>
      </c>
      <c r="BZ8" s="148">
        <v>9</v>
      </c>
      <c r="CA8" s="153">
        <v>2</v>
      </c>
      <c r="CB8" s="40">
        <f t="shared" si="24"/>
        <v>13</v>
      </c>
      <c r="CC8" s="148">
        <v>5</v>
      </c>
      <c r="CD8" s="149">
        <v>8</v>
      </c>
    </row>
    <row r="9" spans="1:82" ht="15" customHeight="1">
      <c r="A9" s="30" t="s">
        <v>8</v>
      </c>
      <c r="B9" s="31">
        <f t="shared" si="0"/>
        <v>4286</v>
      </c>
      <c r="C9" s="32">
        <f t="shared" si="26"/>
        <v>2200</v>
      </c>
      <c r="D9" s="32">
        <f t="shared" si="26"/>
        <v>2086</v>
      </c>
      <c r="E9" s="33">
        <f t="shared" si="1"/>
        <v>3287</v>
      </c>
      <c r="F9" s="32">
        <f t="shared" si="27"/>
        <v>1685</v>
      </c>
      <c r="G9" s="32">
        <f t="shared" si="27"/>
        <v>1602</v>
      </c>
      <c r="H9" s="33">
        <f t="shared" si="2"/>
        <v>999</v>
      </c>
      <c r="I9" s="32">
        <f t="shared" si="28"/>
        <v>515</v>
      </c>
      <c r="J9" s="34">
        <f t="shared" si="28"/>
        <v>484</v>
      </c>
      <c r="K9" s="31">
        <f t="shared" si="3"/>
        <v>1415</v>
      </c>
      <c r="L9" s="146">
        <v>700</v>
      </c>
      <c r="M9" s="146">
        <v>715</v>
      </c>
      <c r="N9" s="33">
        <f t="shared" si="4"/>
        <v>1267</v>
      </c>
      <c r="O9" s="148">
        <v>678</v>
      </c>
      <c r="P9" s="148">
        <v>589</v>
      </c>
      <c r="Q9" s="33">
        <f t="shared" si="5"/>
        <v>351</v>
      </c>
      <c r="R9" s="148">
        <v>182</v>
      </c>
      <c r="S9" s="149">
        <v>169</v>
      </c>
      <c r="T9" s="31">
        <f t="shared" si="6"/>
        <v>254</v>
      </c>
      <c r="U9" s="148">
        <v>125</v>
      </c>
      <c r="V9" s="148">
        <v>129</v>
      </c>
      <c r="W9" s="33">
        <f t="shared" si="7"/>
        <v>77</v>
      </c>
      <c r="X9" s="32">
        <f t="shared" si="29"/>
        <v>37</v>
      </c>
      <c r="Y9" s="32">
        <f t="shared" si="29"/>
        <v>40</v>
      </c>
      <c r="Z9" s="33">
        <f t="shared" si="8"/>
        <v>77</v>
      </c>
      <c r="AA9" s="148">
        <v>37</v>
      </c>
      <c r="AB9" s="149">
        <v>40</v>
      </c>
      <c r="AC9" s="31">
        <f t="shared" si="34"/>
        <v>173</v>
      </c>
      <c r="AD9" s="32">
        <f t="shared" si="30"/>
        <v>88</v>
      </c>
      <c r="AE9" s="35">
        <f t="shared" si="30"/>
        <v>85</v>
      </c>
      <c r="AF9" s="33">
        <f t="shared" si="9"/>
        <v>15</v>
      </c>
      <c r="AG9" s="148">
        <v>11</v>
      </c>
      <c r="AH9" s="148">
        <v>4</v>
      </c>
      <c r="AI9" s="33">
        <f t="shared" si="10"/>
        <v>35</v>
      </c>
      <c r="AJ9" s="148">
        <v>20</v>
      </c>
      <c r="AK9" s="149">
        <v>15</v>
      </c>
      <c r="AL9" s="31">
        <f t="shared" si="11"/>
        <v>123</v>
      </c>
      <c r="AM9" s="148">
        <v>57</v>
      </c>
      <c r="AN9" s="148">
        <v>66</v>
      </c>
      <c r="AO9" s="33">
        <f t="shared" si="12"/>
        <v>405</v>
      </c>
      <c r="AP9" s="32">
        <f t="shared" si="31"/>
        <v>199</v>
      </c>
      <c r="AQ9" s="32">
        <f t="shared" si="31"/>
        <v>206</v>
      </c>
      <c r="AR9" s="33">
        <f t="shared" si="13"/>
        <v>46</v>
      </c>
      <c r="AS9" s="148">
        <v>24</v>
      </c>
      <c r="AT9" s="149">
        <v>22</v>
      </c>
      <c r="AU9" s="31">
        <f t="shared" si="14"/>
        <v>137</v>
      </c>
      <c r="AV9" s="148">
        <v>69</v>
      </c>
      <c r="AW9" s="148">
        <v>68</v>
      </c>
      <c r="AX9" s="33">
        <f t="shared" si="15"/>
        <v>121</v>
      </c>
      <c r="AY9" s="148">
        <v>55</v>
      </c>
      <c r="AZ9" s="148">
        <v>66</v>
      </c>
      <c r="BA9" s="33">
        <f t="shared" si="16"/>
        <v>101</v>
      </c>
      <c r="BB9" s="148">
        <v>51</v>
      </c>
      <c r="BC9" s="149">
        <v>50</v>
      </c>
      <c r="BD9" s="31">
        <f t="shared" si="25"/>
        <v>300</v>
      </c>
      <c r="BE9" s="32">
        <f t="shared" si="32"/>
        <v>171</v>
      </c>
      <c r="BF9" s="32">
        <f t="shared" si="32"/>
        <v>129</v>
      </c>
      <c r="BG9" s="33">
        <f t="shared" si="17"/>
        <v>39</v>
      </c>
      <c r="BH9" s="148">
        <v>24</v>
      </c>
      <c r="BI9" s="148">
        <v>15</v>
      </c>
      <c r="BJ9" s="33">
        <f t="shared" si="18"/>
        <v>105</v>
      </c>
      <c r="BK9" s="148">
        <v>64</v>
      </c>
      <c r="BL9" s="149">
        <v>41</v>
      </c>
      <c r="BM9" s="31">
        <f t="shared" si="19"/>
        <v>71</v>
      </c>
      <c r="BN9" s="148">
        <v>42</v>
      </c>
      <c r="BO9" s="148">
        <v>29</v>
      </c>
      <c r="BP9" s="33">
        <f t="shared" si="20"/>
        <v>85</v>
      </c>
      <c r="BQ9" s="148">
        <v>41</v>
      </c>
      <c r="BR9" s="148">
        <v>44</v>
      </c>
      <c r="BS9" s="33">
        <f t="shared" si="21"/>
        <v>44</v>
      </c>
      <c r="BT9" s="146">
        <f t="shared" si="33"/>
        <v>20</v>
      </c>
      <c r="BU9" s="147">
        <f t="shared" si="33"/>
        <v>24</v>
      </c>
      <c r="BV9" s="31">
        <f t="shared" si="22"/>
        <v>17</v>
      </c>
      <c r="BW9" s="148">
        <v>11</v>
      </c>
      <c r="BX9" s="148">
        <v>6</v>
      </c>
      <c r="BY9" s="33">
        <f t="shared" si="23"/>
        <v>13</v>
      </c>
      <c r="BZ9" s="148">
        <v>6</v>
      </c>
      <c r="CA9" s="153">
        <v>7</v>
      </c>
      <c r="CB9" s="40">
        <f t="shared" si="24"/>
        <v>14</v>
      </c>
      <c r="CC9" s="148">
        <v>3</v>
      </c>
      <c r="CD9" s="149">
        <v>11</v>
      </c>
    </row>
    <row r="10" spans="1:82" ht="15" customHeight="1">
      <c r="A10" s="30" t="s">
        <v>9</v>
      </c>
      <c r="B10" s="31">
        <f t="shared" si="0"/>
        <v>4619</v>
      </c>
      <c r="C10" s="32">
        <f t="shared" si="26"/>
        <v>2405</v>
      </c>
      <c r="D10" s="32">
        <f t="shared" si="26"/>
        <v>2214</v>
      </c>
      <c r="E10" s="33">
        <f t="shared" si="1"/>
        <v>3621</v>
      </c>
      <c r="F10" s="32">
        <f t="shared" si="27"/>
        <v>1864</v>
      </c>
      <c r="G10" s="32">
        <f t="shared" si="27"/>
        <v>1757</v>
      </c>
      <c r="H10" s="33">
        <f t="shared" si="2"/>
        <v>998</v>
      </c>
      <c r="I10" s="32">
        <f t="shared" si="28"/>
        <v>541</v>
      </c>
      <c r="J10" s="34">
        <f t="shared" si="28"/>
        <v>457</v>
      </c>
      <c r="K10" s="31">
        <f t="shared" si="3"/>
        <v>1586</v>
      </c>
      <c r="L10" s="146">
        <v>821</v>
      </c>
      <c r="M10" s="146">
        <v>765</v>
      </c>
      <c r="N10" s="33">
        <f t="shared" si="4"/>
        <v>1397</v>
      </c>
      <c r="O10" s="148">
        <v>700</v>
      </c>
      <c r="P10" s="148">
        <v>697</v>
      </c>
      <c r="Q10" s="33">
        <f t="shared" si="5"/>
        <v>376</v>
      </c>
      <c r="R10" s="148">
        <v>202</v>
      </c>
      <c r="S10" s="149">
        <v>174</v>
      </c>
      <c r="T10" s="31">
        <f t="shared" si="6"/>
        <v>262</v>
      </c>
      <c r="U10" s="148">
        <v>141</v>
      </c>
      <c r="V10" s="148">
        <v>121</v>
      </c>
      <c r="W10" s="33">
        <f t="shared" si="7"/>
        <v>65</v>
      </c>
      <c r="X10" s="32">
        <f t="shared" si="29"/>
        <v>42</v>
      </c>
      <c r="Y10" s="32">
        <f t="shared" si="29"/>
        <v>23</v>
      </c>
      <c r="Z10" s="33">
        <f t="shared" si="8"/>
        <v>65</v>
      </c>
      <c r="AA10" s="148">
        <v>42</v>
      </c>
      <c r="AB10" s="149">
        <v>23</v>
      </c>
      <c r="AC10" s="31">
        <f t="shared" si="34"/>
        <v>147</v>
      </c>
      <c r="AD10" s="32">
        <f t="shared" si="30"/>
        <v>85</v>
      </c>
      <c r="AE10" s="35">
        <f t="shared" si="30"/>
        <v>62</v>
      </c>
      <c r="AF10" s="33">
        <f t="shared" si="9"/>
        <v>14</v>
      </c>
      <c r="AG10" s="148">
        <v>9</v>
      </c>
      <c r="AH10" s="148">
        <v>5</v>
      </c>
      <c r="AI10" s="33">
        <f t="shared" si="10"/>
        <v>41</v>
      </c>
      <c r="AJ10" s="148">
        <v>24</v>
      </c>
      <c r="AK10" s="149">
        <v>17</v>
      </c>
      <c r="AL10" s="31">
        <f t="shared" si="11"/>
        <v>92</v>
      </c>
      <c r="AM10" s="148">
        <v>52</v>
      </c>
      <c r="AN10" s="148">
        <v>40</v>
      </c>
      <c r="AO10" s="33">
        <f t="shared" si="12"/>
        <v>447</v>
      </c>
      <c r="AP10" s="32">
        <f t="shared" si="31"/>
        <v>238</v>
      </c>
      <c r="AQ10" s="32">
        <f t="shared" si="31"/>
        <v>209</v>
      </c>
      <c r="AR10" s="33">
        <f t="shared" si="13"/>
        <v>54</v>
      </c>
      <c r="AS10" s="148">
        <v>24</v>
      </c>
      <c r="AT10" s="149">
        <v>30</v>
      </c>
      <c r="AU10" s="31">
        <f t="shared" si="14"/>
        <v>160</v>
      </c>
      <c r="AV10" s="148">
        <v>86</v>
      </c>
      <c r="AW10" s="148">
        <v>74</v>
      </c>
      <c r="AX10" s="33">
        <f t="shared" si="15"/>
        <v>123</v>
      </c>
      <c r="AY10" s="148">
        <v>68</v>
      </c>
      <c r="AZ10" s="148">
        <v>55</v>
      </c>
      <c r="BA10" s="33">
        <f t="shared" si="16"/>
        <v>110</v>
      </c>
      <c r="BB10" s="148">
        <v>60</v>
      </c>
      <c r="BC10" s="149">
        <v>50</v>
      </c>
      <c r="BD10" s="31">
        <f t="shared" si="25"/>
        <v>303</v>
      </c>
      <c r="BE10" s="32">
        <f t="shared" si="32"/>
        <v>156</v>
      </c>
      <c r="BF10" s="32">
        <f t="shared" si="32"/>
        <v>147</v>
      </c>
      <c r="BG10" s="33">
        <f t="shared" si="17"/>
        <v>39</v>
      </c>
      <c r="BH10" s="148">
        <v>19</v>
      </c>
      <c r="BI10" s="148">
        <v>20</v>
      </c>
      <c r="BJ10" s="33">
        <f t="shared" si="18"/>
        <v>122</v>
      </c>
      <c r="BK10" s="148">
        <v>66</v>
      </c>
      <c r="BL10" s="149">
        <v>56</v>
      </c>
      <c r="BM10" s="31">
        <f t="shared" si="19"/>
        <v>64</v>
      </c>
      <c r="BN10" s="148">
        <v>33</v>
      </c>
      <c r="BO10" s="148">
        <v>31</v>
      </c>
      <c r="BP10" s="33">
        <f t="shared" si="20"/>
        <v>78</v>
      </c>
      <c r="BQ10" s="148">
        <v>38</v>
      </c>
      <c r="BR10" s="148">
        <v>40</v>
      </c>
      <c r="BS10" s="33">
        <f t="shared" si="21"/>
        <v>36</v>
      </c>
      <c r="BT10" s="146">
        <f t="shared" si="33"/>
        <v>20</v>
      </c>
      <c r="BU10" s="147">
        <f t="shared" si="33"/>
        <v>16</v>
      </c>
      <c r="BV10" s="31">
        <f t="shared" si="22"/>
        <v>15</v>
      </c>
      <c r="BW10" s="148">
        <v>9</v>
      </c>
      <c r="BX10" s="148">
        <v>6</v>
      </c>
      <c r="BY10" s="33">
        <f t="shared" si="23"/>
        <v>8</v>
      </c>
      <c r="BZ10" s="148">
        <v>5</v>
      </c>
      <c r="CA10" s="153">
        <v>3</v>
      </c>
      <c r="CB10" s="40">
        <f t="shared" si="24"/>
        <v>13</v>
      </c>
      <c r="CC10" s="148">
        <v>6</v>
      </c>
      <c r="CD10" s="149">
        <v>7</v>
      </c>
    </row>
    <row r="11" spans="1:82" ht="15" customHeight="1">
      <c r="A11" s="30" t="s">
        <v>10</v>
      </c>
      <c r="B11" s="31">
        <f t="shared" si="0"/>
        <v>4381</v>
      </c>
      <c r="C11" s="32">
        <f t="shared" si="26"/>
        <v>2243</v>
      </c>
      <c r="D11" s="32">
        <f t="shared" si="26"/>
        <v>2138</v>
      </c>
      <c r="E11" s="33">
        <f t="shared" si="1"/>
        <v>3406</v>
      </c>
      <c r="F11" s="32">
        <f t="shared" si="27"/>
        <v>1738</v>
      </c>
      <c r="G11" s="32">
        <f t="shared" si="27"/>
        <v>1668</v>
      </c>
      <c r="H11" s="33">
        <f t="shared" si="2"/>
        <v>975</v>
      </c>
      <c r="I11" s="32">
        <f t="shared" si="28"/>
        <v>505</v>
      </c>
      <c r="J11" s="34">
        <f t="shared" si="28"/>
        <v>470</v>
      </c>
      <c r="K11" s="31">
        <f t="shared" si="3"/>
        <v>1556</v>
      </c>
      <c r="L11" s="146">
        <v>810</v>
      </c>
      <c r="M11" s="146">
        <v>746</v>
      </c>
      <c r="N11" s="33">
        <f t="shared" si="4"/>
        <v>1238</v>
      </c>
      <c r="O11" s="148">
        <v>613</v>
      </c>
      <c r="P11" s="148">
        <v>625</v>
      </c>
      <c r="Q11" s="33">
        <f t="shared" si="5"/>
        <v>354</v>
      </c>
      <c r="R11" s="148">
        <v>189</v>
      </c>
      <c r="S11" s="149">
        <v>165</v>
      </c>
      <c r="T11" s="31">
        <f t="shared" si="6"/>
        <v>258</v>
      </c>
      <c r="U11" s="148">
        <v>126</v>
      </c>
      <c r="V11" s="148">
        <v>132</v>
      </c>
      <c r="W11" s="33">
        <f t="shared" si="7"/>
        <v>77</v>
      </c>
      <c r="X11" s="32">
        <f t="shared" si="29"/>
        <v>47</v>
      </c>
      <c r="Y11" s="32">
        <f t="shared" si="29"/>
        <v>30</v>
      </c>
      <c r="Z11" s="33">
        <f t="shared" si="8"/>
        <v>77</v>
      </c>
      <c r="AA11" s="148">
        <v>47</v>
      </c>
      <c r="AB11" s="149">
        <v>30</v>
      </c>
      <c r="AC11" s="31">
        <f t="shared" si="34"/>
        <v>158</v>
      </c>
      <c r="AD11" s="32">
        <f t="shared" si="30"/>
        <v>77</v>
      </c>
      <c r="AE11" s="35">
        <f t="shared" si="30"/>
        <v>81</v>
      </c>
      <c r="AF11" s="33">
        <f t="shared" si="9"/>
        <v>12</v>
      </c>
      <c r="AG11" s="148">
        <v>11</v>
      </c>
      <c r="AH11" s="148">
        <v>1</v>
      </c>
      <c r="AI11" s="33">
        <f t="shared" si="10"/>
        <v>39</v>
      </c>
      <c r="AJ11" s="148">
        <v>15</v>
      </c>
      <c r="AK11" s="149">
        <v>24</v>
      </c>
      <c r="AL11" s="31">
        <f t="shared" si="11"/>
        <v>107</v>
      </c>
      <c r="AM11" s="148">
        <v>51</v>
      </c>
      <c r="AN11" s="148">
        <v>56</v>
      </c>
      <c r="AO11" s="33">
        <f t="shared" si="12"/>
        <v>401</v>
      </c>
      <c r="AP11" s="32">
        <f t="shared" si="31"/>
        <v>217</v>
      </c>
      <c r="AQ11" s="32">
        <f t="shared" si="31"/>
        <v>184</v>
      </c>
      <c r="AR11" s="33">
        <f t="shared" si="13"/>
        <v>44</v>
      </c>
      <c r="AS11" s="148">
        <v>25</v>
      </c>
      <c r="AT11" s="149">
        <v>19</v>
      </c>
      <c r="AU11" s="31">
        <f t="shared" si="14"/>
        <v>132</v>
      </c>
      <c r="AV11" s="148">
        <v>72</v>
      </c>
      <c r="AW11" s="148">
        <v>60</v>
      </c>
      <c r="AX11" s="33">
        <f t="shared" si="15"/>
        <v>119</v>
      </c>
      <c r="AY11" s="148">
        <v>61</v>
      </c>
      <c r="AZ11" s="148">
        <v>58</v>
      </c>
      <c r="BA11" s="33">
        <f t="shared" si="16"/>
        <v>106</v>
      </c>
      <c r="BB11" s="148">
        <v>59</v>
      </c>
      <c r="BC11" s="149">
        <v>47</v>
      </c>
      <c r="BD11" s="31">
        <f t="shared" si="25"/>
        <v>299</v>
      </c>
      <c r="BE11" s="32">
        <f t="shared" si="32"/>
        <v>145</v>
      </c>
      <c r="BF11" s="32">
        <f t="shared" si="32"/>
        <v>154</v>
      </c>
      <c r="BG11" s="33">
        <f t="shared" si="17"/>
        <v>31</v>
      </c>
      <c r="BH11" s="148">
        <v>17</v>
      </c>
      <c r="BI11" s="148">
        <v>14</v>
      </c>
      <c r="BJ11" s="33">
        <f t="shared" si="18"/>
        <v>128</v>
      </c>
      <c r="BK11" s="148">
        <v>53</v>
      </c>
      <c r="BL11" s="149">
        <v>75</v>
      </c>
      <c r="BM11" s="31">
        <f t="shared" si="19"/>
        <v>68</v>
      </c>
      <c r="BN11" s="148">
        <v>39</v>
      </c>
      <c r="BO11" s="148">
        <v>29</v>
      </c>
      <c r="BP11" s="33">
        <f t="shared" si="20"/>
        <v>72</v>
      </c>
      <c r="BQ11" s="148">
        <v>36</v>
      </c>
      <c r="BR11" s="148">
        <v>36</v>
      </c>
      <c r="BS11" s="33">
        <f t="shared" si="21"/>
        <v>40</v>
      </c>
      <c r="BT11" s="146">
        <f t="shared" si="33"/>
        <v>19</v>
      </c>
      <c r="BU11" s="147">
        <f t="shared" si="33"/>
        <v>21</v>
      </c>
      <c r="BV11" s="31">
        <f t="shared" si="22"/>
        <v>18</v>
      </c>
      <c r="BW11" s="148">
        <v>10</v>
      </c>
      <c r="BX11" s="148">
        <v>8</v>
      </c>
      <c r="BY11" s="33">
        <f t="shared" si="23"/>
        <v>5</v>
      </c>
      <c r="BZ11" s="148">
        <v>1</v>
      </c>
      <c r="CA11" s="153">
        <v>4</v>
      </c>
      <c r="CB11" s="40">
        <f t="shared" si="24"/>
        <v>17</v>
      </c>
      <c r="CC11" s="148">
        <v>8</v>
      </c>
      <c r="CD11" s="149">
        <v>9</v>
      </c>
    </row>
    <row r="12" spans="1:82" s="52" customFormat="1" ht="15" customHeight="1">
      <c r="A12" s="42" t="s">
        <v>11</v>
      </c>
      <c r="B12" s="43">
        <f t="shared" si="0"/>
        <v>23338</v>
      </c>
      <c r="C12" s="44">
        <f>SUM(C13:C17)</f>
        <v>11835</v>
      </c>
      <c r="D12" s="44">
        <f>SUM(D13:D17)</f>
        <v>11503</v>
      </c>
      <c r="E12" s="45">
        <f t="shared" si="1"/>
        <v>17860</v>
      </c>
      <c r="F12" s="44">
        <f>SUM(F13:F17)</f>
        <v>9079</v>
      </c>
      <c r="G12" s="44">
        <f>SUM(G13:G17)</f>
        <v>8781</v>
      </c>
      <c r="H12" s="45">
        <f t="shared" si="2"/>
        <v>5478</v>
      </c>
      <c r="I12" s="44">
        <f>SUM(I13:I17)</f>
        <v>2756</v>
      </c>
      <c r="J12" s="47">
        <f>SUM(J13:J17)</f>
        <v>2722</v>
      </c>
      <c r="K12" s="43">
        <f t="shared" si="3"/>
        <v>8176</v>
      </c>
      <c r="L12" s="44">
        <f>SUM(L13:L17)</f>
        <v>4162</v>
      </c>
      <c r="M12" s="44">
        <f>SUM(M13:M17)</f>
        <v>4014</v>
      </c>
      <c r="N12" s="45">
        <f t="shared" si="4"/>
        <v>6324</v>
      </c>
      <c r="O12" s="44">
        <f>SUM(O13:O17)</f>
        <v>3169</v>
      </c>
      <c r="P12" s="44">
        <f>SUM(P13:P17)</f>
        <v>3155</v>
      </c>
      <c r="Q12" s="45">
        <f t="shared" si="5"/>
        <v>1969</v>
      </c>
      <c r="R12" s="44">
        <f>SUM(R13:R17)</f>
        <v>1026</v>
      </c>
      <c r="S12" s="47">
        <f>SUM(S13:S17)</f>
        <v>943</v>
      </c>
      <c r="T12" s="43">
        <f t="shared" si="6"/>
        <v>1391</v>
      </c>
      <c r="U12" s="44">
        <f>SUM(U13:U17)</f>
        <v>722</v>
      </c>
      <c r="V12" s="44">
        <f>SUM(V13:V17)</f>
        <v>669</v>
      </c>
      <c r="W12" s="45">
        <f t="shared" si="7"/>
        <v>404</v>
      </c>
      <c r="X12" s="44">
        <f>SUM(X13:X17)</f>
        <v>223</v>
      </c>
      <c r="Y12" s="44">
        <f>SUM(Y13:Y17)</f>
        <v>181</v>
      </c>
      <c r="Z12" s="45">
        <f t="shared" si="8"/>
        <v>404</v>
      </c>
      <c r="AA12" s="44">
        <f>SUM(AA13:AA17)</f>
        <v>223</v>
      </c>
      <c r="AB12" s="47">
        <f>SUM(AB13:AB17)</f>
        <v>181</v>
      </c>
      <c r="AC12" s="43">
        <f t="shared" si="34"/>
        <v>954</v>
      </c>
      <c r="AD12" s="44">
        <f>SUM(AD13:AD17)</f>
        <v>487</v>
      </c>
      <c r="AE12" s="48">
        <f>SUM(AE13:AE17)</f>
        <v>467</v>
      </c>
      <c r="AF12" s="45">
        <f t="shared" si="9"/>
        <v>60</v>
      </c>
      <c r="AG12" s="44">
        <f>SUM(AG13:AG17)</f>
        <v>31</v>
      </c>
      <c r="AH12" s="44">
        <f>SUM(AH13:AH17)</f>
        <v>29</v>
      </c>
      <c r="AI12" s="45">
        <f t="shared" si="10"/>
        <v>241</v>
      </c>
      <c r="AJ12" s="44">
        <f>SUM(AJ13:AJ17)</f>
        <v>129</v>
      </c>
      <c r="AK12" s="47">
        <f>SUM(AK13:AK17)</f>
        <v>112</v>
      </c>
      <c r="AL12" s="43">
        <f t="shared" si="11"/>
        <v>653</v>
      </c>
      <c r="AM12" s="44">
        <f>SUM(AM13:AM17)</f>
        <v>327</v>
      </c>
      <c r="AN12" s="44">
        <f>SUM(AN13:AN17)</f>
        <v>326</v>
      </c>
      <c r="AO12" s="45">
        <f t="shared" si="12"/>
        <v>2312</v>
      </c>
      <c r="AP12" s="44">
        <f>SUM(AP13:AP17)</f>
        <v>1168</v>
      </c>
      <c r="AQ12" s="44">
        <f>SUM(AQ13:AQ17)</f>
        <v>1144</v>
      </c>
      <c r="AR12" s="45">
        <f t="shared" si="13"/>
        <v>222</v>
      </c>
      <c r="AS12" s="44">
        <f>SUM(AS13:AS17)</f>
        <v>106</v>
      </c>
      <c r="AT12" s="47">
        <f>SUM(AT13:AT17)</f>
        <v>116</v>
      </c>
      <c r="AU12" s="43">
        <f t="shared" si="14"/>
        <v>756</v>
      </c>
      <c r="AV12" s="44">
        <f>SUM(AV13:AV17)</f>
        <v>375</v>
      </c>
      <c r="AW12" s="44">
        <f>SUM(AW13:AW17)</f>
        <v>381</v>
      </c>
      <c r="AX12" s="45">
        <f t="shared" si="15"/>
        <v>691</v>
      </c>
      <c r="AY12" s="44">
        <f>SUM(AY13:AY17)</f>
        <v>354</v>
      </c>
      <c r="AZ12" s="44">
        <f>SUM(AZ13:AZ17)</f>
        <v>337</v>
      </c>
      <c r="BA12" s="45">
        <f t="shared" si="16"/>
        <v>643</v>
      </c>
      <c r="BB12" s="46">
        <f>SUM(BB13:BB17)</f>
        <v>333</v>
      </c>
      <c r="BC12" s="49">
        <f>SUM(BC13:BC17)</f>
        <v>310</v>
      </c>
      <c r="BD12" s="43">
        <f t="shared" si="25"/>
        <v>1584</v>
      </c>
      <c r="BE12" s="44">
        <f>SUM(BE13:BE17)</f>
        <v>760</v>
      </c>
      <c r="BF12" s="44">
        <f>SUM(BF13:BF17)</f>
        <v>824</v>
      </c>
      <c r="BG12" s="45">
        <f t="shared" si="17"/>
        <v>167</v>
      </c>
      <c r="BH12" s="44">
        <f>SUM(BH13:BH17)</f>
        <v>74</v>
      </c>
      <c r="BI12" s="48">
        <f>SUM(BI13:BI17)</f>
        <v>93</v>
      </c>
      <c r="BJ12" s="45">
        <f t="shared" si="18"/>
        <v>577</v>
      </c>
      <c r="BK12" s="44">
        <f>SUM(BK13:BK17)</f>
        <v>292</v>
      </c>
      <c r="BL12" s="47">
        <f>SUM(BL13:BL17)</f>
        <v>285</v>
      </c>
      <c r="BM12" s="43">
        <f t="shared" si="19"/>
        <v>404</v>
      </c>
      <c r="BN12" s="44">
        <f>SUM(BN13:BN17)</f>
        <v>181</v>
      </c>
      <c r="BO12" s="44">
        <f>SUM(BO13:BO17)</f>
        <v>223</v>
      </c>
      <c r="BP12" s="45">
        <f t="shared" si="20"/>
        <v>436</v>
      </c>
      <c r="BQ12" s="46">
        <f>SUM(BQ13:BQ17)</f>
        <v>213</v>
      </c>
      <c r="BR12" s="50">
        <f>SUM(BR13:BR17)</f>
        <v>223</v>
      </c>
      <c r="BS12" s="45">
        <f t="shared" si="21"/>
        <v>224</v>
      </c>
      <c r="BT12" s="44">
        <f>SUM(BT13:BT17)</f>
        <v>118</v>
      </c>
      <c r="BU12" s="47">
        <f>SUM(BU13:BU17)</f>
        <v>106</v>
      </c>
      <c r="BV12" s="43">
        <f t="shared" si="22"/>
        <v>102</v>
      </c>
      <c r="BW12" s="44">
        <f>SUM(BW13:BW17)</f>
        <v>53</v>
      </c>
      <c r="BX12" s="44">
        <f>SUM(BX13:BX17)</f>
        <v>49</v>
      </c>
      <c r="BY12" s="45">
        <f t="shared" si="23"/>
        <v>60</v>
      </c>
      <c r="BZ12" s="44">
        <f>SUM(BZ13:BZ17)</f>
        <v>27</v>
      </c>
      <c r="CA12" s="133">
        <f>SUM(CA13:CA17)</f>
        <v>33</v>
      </c>
      <c r="CB12" s="50">
        <f t="shared" si="24"/>
        <v>62</v>
      </c>
      <c r="CC12" s="44">
        <f>SUM(CC13:CC17)</f>
        <v>38</v>
      </c>
      <c r="CD12" s="47">
        <f>SUM(CD13:CD17)</f>
        <v>24</v>
      </c>
    </row>
    <row r="13" spans="1:82" ht="15" customHeight="1">
      <c r="A13" s="30" t="s">
        <v>12</v>
      </c>
      <c r="B13" s="31">
        <f t="shared" si="0"/>
        <v>4433</v>
      </c>
      <c r="C13" s="32">
        <f aca="true" t="shared" si="35" ref="C13:D17">F13+I13</f>
        <v>2223</v>
      </c>
      <c r="D13" s="32">
        <f t="shared" si="35"/>
        <v>2210</v>
      </c>
      <c r="E13" s="33">
        <f t="shared" si="1"/>
        <v>3401</v>
      </c>
      <c r="F13" s="32">
        <f aca="true" t="shared" si="36" ref="F13:G17">L13+O13+R13+U13</f>
        <v>1712</v>
      </c>
      <c r="G13" s="32">
        <f t="shared" si="36"/>
        <v>1689</v>
      </c>
      <c r="H13" s="33">
        <f t="shared" si="2"/>
        <v>1032</v>
      </c>
      <c r="I13" s="32">
        <f aca="true" t="shared" si="37" ref="I13:J17">X13+AD13+AP13+BE13+BT13</f>
        <v>511</v>
      </c>
      <c r="J13" s="34">
        <f t="shared" si="37"/>
        <v>521</v>
      </c>
      <c r="K13" s="31">
        <f t="shared" si="3"/>
        <v>1590</v>
      </c>
      <c r="L13" s="148">
        <v>812</v>
      </c>
      <c r="M13" s="148">
        <v>778</v>
      </c>
      <c r="N13" s="33">
        <f t="shared" si="4"/>
        <v>1197</v>
      </c>
      <c r="O13" s="148">
        <v>587</v>
      </c>
      <c r="P13" s="148">
        <v>610</v>
      </c>
      <c r="Q13" s="33">
        <f t="shared" si="5"/>
        <v>336</v>
      </c>
      <c r="R13" s="148">
        <v>162</v>
      </c>
      <c r="S13" s="149">
        <v>174</v>
      </c>
      <c r="T13" s="31">
        <f t="shared" si="6"/>
        <v>278</v>
      </c>
      <c r="U13" s="148">
        <v>151</v>
      </c>
      <c r="V13" s="148">
        <v>127</v>
      </c>
      <c r="W13" s="33">
        <f t="shared" si="7"/>
        <v>63</v>
      </c>
      <c r="X13" s="32">
        <f aca="true" t="shared" si="38" ref="X13:Y17">AA13</f>
        <v>37</v>
      </c>
      <c r="Y13" s="32">
        <f t="shared" si="38"/>
        <v>26</v>
      </c>
      <c r="Z13" s="33">
        <f t="shared" si="8"/>
        <v>63</v>
      </c>
      <c r="AA13" s="148">
        <v>37</v>
      </c>
      <c r="AB13" s="149">
        <v>26</v>
      </c>
      <c r="AC13" s="31">
        <f t="shared" si="34"/>
        <v>171</v>
      </c>
      <c r="AD13" s="32">
        <f aca="true" t="shared" si="39" ref="AD13:AE17">AG13+AJ13+AM13</f>
        <v>86</v>
      </c>
      <c r="AE13" s="35">
        <f t="shared" si="39"/>
        <v>85</v>
      </c>
      <c r="AF13" s="33">
        <f t="shared" si="9"/>
        <v>13</v>
      </c>
      <c r="AG13" s="148">
        <v>3</v>
      </c>
      <c r="AH13" s="148">
        <v>10</v>
      </c>
      <c r="AI13" s="33">
        <f t="shared" si="10"/>
        <v>47</v>
      </c>
      <c r="AJ13" s="148">
        <v>25</v>
      </c>
      <c r="AK13" s="149">
        <v>22</v>
      </c>
      <c r="AL13" s="31">
        <f t="shared" si="11"/>
        <v>111</v>
      </c>
      <c r="AM13" s="148">
        <v>58</v>
      </c>
      <c r="AN13" s="148">
        <v>53</v>
      </c>
      <c r="AO13" s="33">
        <f t="shared" si="12"/>
        <v>460</v>
      </c>
      <c r="AP13" s="32">
        <f aca="true" t="shared" si="40" ref="AP13:AQ17">AS13+AV13+AY13+BB13</f>
        <v>228</v>
      </c>
      <c r="AQ13" s="32">
        <f t="shared" si="40"/>
        <v>232</v>
      </c>
      <c r="AR13" s="33">
        <f t="shared" si="13"/>
        <v>35</v>
      </c>
      <c r="AS13" s="148">
        <v>21</v>
      </c>
      <c r="AT13" s="149">
        <v>14</v>
      </c>
      <c r="AU13" s="31">
        <f t="shared" si="14"/>
        <v>159</v>
      </c>
      <c r="AV13" s="148">
        <v>70</v>
      </c>
      <c r="AW13" s="148">
        <v>89</v>
      </c>
      <c r="AX13" s="33">
        <f t="shared" si="15"/>
        <v>138</v>
      </c>
      <c r="AY13" s="148">
        <v>69</v>
      </c>
      <c r="AZ13" s="148">
        <v>69</v>
      </c>
      <c r="BA13" s="33">
        <f t="shared" si="16"/>
        <v>128</v>
      </c>
      <c r="BB13" s="148">
        <v>68</v>
      </c>
      <c r="BC13" s="149">
        <v>60</v>
      </c>
      <c r="BD13" s="31">
        <f t="shared" si="25"/>
        <v>291</v>
      </c>
      <c r="BE13" s="32">
        <f aca="true" t="shared" si="41" ref="BE13:BF17">BH13+BK13+BN13+BQ13</f>
        <v>135</v>
      </c>
      <c r="BF13" s="32">
        <f t="shared" si="41"/>
        <v>156</v>
      </c>
      <c r="BG13" s="33">
        <f t="shared" si="17"/>
        <v>23</v>
      </c>
      <c r="BH13" s="148">
        <v>12</v>
      </c>
      <c r="BI13" s="148">
        <v>11</v>
      </c>
      <c r="BJ13" s="33">
        <f t="shared" si="18"/>
        <v>110</v>
      </c>
      <c r="BK13" s="148">
        <v>51</v>
      </c>
      <c r="BL13" s="149">
        <v>59</v>
      </c>
      <c r="BM13" s="31">
        <f t="shared" si="19"/>
        <v>71</v>
      </c>
      <c r="BN13" s="148">
        <v>29</v>
      </c>
      <c r="BO13" s="148">
        <v>42</v>
      </c>
      <c r="BP13" s="33">
        <f t="shared" si="20"/>
        <v>87</v>
      </c>
      <c r="BQ13" s="148">
        <v>43</v>
      </c>
      <c r="BR13" s="148">
        <v>44</v>
      </c>
      <c r="BS13" s="33">
        <f t="shared" si="21"/>
        <v>47</v>
      </c>
      <c r="BT13" s="32">
        <f aca="true" t="shared" si="42" ref="BT13:BU17">BW13+BZ13+CC13</f>
        <v>25</v>
      </c>
      <c r="BU13" s="34">
        <f t="shared" si="42"/>
        <v>22</v>
      </c>
      <c r="BV13" s="31">
        <f t="shared" si="22"/>
        <v>16</v>
      </c>
      <c r="BW13" s="148">
        <v>12</v>
      </c>
      <c r="BX13" s="148">
        <v>4</v>
      </c>
      <c r="BY13" s="33">
        <f t="shared" si="23"/>
        <v>19</v>
      </c>
      <c r="BZ13" s="148">
        <v>5</v>
      </c>
      <c r="CA13" s="153">
        <v>14</v>
      </c>
      <c r="CB13" s="40">
        <f t="shared" si="24"/>
        <v>12</v>
      </c>
      <c r="CC13" s="148">
        <v>8</v>
      </c>
      <c r="CD13" s="149">
        <v>4</v>
      </c>
    </row>
    <row r="14" spans="1:82" ht="15" customHeight="1">
      <c r="A14" s="30" t="s">
        <v>13</v>
      </c>
      <c r="B14" s="31">
        <f t="shared" si="0"/>
        <v>4689</v>
      </c>
      <c r="C14" s="32">
        <f t="shared" si="35"/>
        <v>2424</v>
      </c>
      <c r="D14" s="32">
        <f t="shared" si="35"/>
        <v>2265</v>
      </c>
      <c r="E14" s="33">
        <f t="shared" si="1"/>
        <v>3561</v>
      </c>
      <c r="F14" s="32">
        <f t="shared" si="36"/>
        <v>1855</v>
      </c>
      <c r="G14" s="32">
        <f t="shared" si="36"/>
        <v>1706</v>
      </c>
      <c r="H14" s="33">
        <f t="shared" si="2"/>
        <v>1128</v>
      </c>
      <c r="I14" s="32">
        <f t="shared" si="37"/>
        <v>569</v>
      </c>
      <c r="J14" s="34">
        <f t="shared" si="37"/>
        <v>559</v>
      </c>
      <c r="K14" s="31">
        <f t="shared" si="3"/>
        <v>1559</v>
      </c>
      <c r="L14" s="148">
        <v>811</v>
      </c>
      <c r="M14" s="148">
        <v>748</v>
      </c>
      <c r="N14" s="33">
        <f t="shared" si="4"/>
        <v>1327</v>
      </c>
      <c r="O14" s="148">
        <v>675</v>
      </c>
      <c r="P14" s="148">
        <v>652</v>
      </c>
      <c r="Q14" s="33">
        <f t="shared" si="5"/>
        <v>401</v>
      </c>
      <c r="R14" s="148">
        <v>218</v>
      </c>
      <c r="S14" s="149">
        <v>183</v>
      </c>
      <c r="T14" s="31">
        <f t="shared" si="6"/>
        <v>274</v>
      </c>
      <c r="U14" s="148">
        <v>151</v>
      </c>
      <c r="V14" s="148">
        <v>123</v>
      </c>
      <c r="W14" s="33">
        <f t="shared" si="7"/>
        <v>84</v>
      </c>
      <c r="X14" s="32">
        <f t="shared" si="38"/>
        <v>43</v>
      </c>
      <c r="Y14" s="32">
        <f t="shared" si="38"/>
        <v>41</v>
      </c>
      <c r="Z14" s="33">
        <f t="shared" si="8"/>
        <v>84</v>
      </c>
      <c r="AA14" s="148">
        <v>43</v>
      </c>
      <c r="AB14" s="149">
        <v>41</v>
      </c>
      <c r="AC14" s="31">
        <f t="shared" si="34"/>
        <v>202</v>
      </c>
      <c r="AD14" s="32">
        <f t="shared" si="39"/>
        <v>98</v>
      </c>
      <c r="AE14" s="35">
        <f t="shared" si="39"/>
        <v>104</v>
      </c>
      <c r="AF14" s="33">
        <f t="shared" si="9"/>
        <v>13</v>
      </c>
      <c r="AG14" s="148">
        <v>10</v>
      </c>
      <c r="AH14" s="148">
        <v>3</v>
      </c>
      <c r="AI14" s="33">
        <f t="shared" si="10"/>
        <v>61</v>
      </c>
      <c r="AJ14" s="148">
        <v>33</v>
      </c>
      <c r="AK14" s="149">
        <v>28</v>
      </c>
      <c r="AL14" s="31">
        <f t="shared" si="11"/>
        <v>128</v>
      </c>
      <c r="AM14" s="148">
        <v>55</v>
      </c>
      <c r="AN14" s="148">
        <v>73</v>
      </c>
      <c r="AO14" s="33">
        <f t="shared" si="12"/>
        <v>468</v>
      </c>
      <c r="AP14" s="32">
        <f t="shared" si="40"/>
        <v>242</v>
      </c>
      <c r="AQ14" s="32">
        <f t="shared" si="40"/>
        <v>226</v>
      </c>
      <c r="AR14" s="33">
        <f t="shared" si="13"/>
        <v>52</v>
      </c>
      <c r="AS14" s="148">
        <v>26</v>
      </c>
      <c r="AT14" s="149">
        <v>26</v>
      </c>
      <c r="AU14" s="31">
        <f t="shared" si="14"/>
        <v>155</v>
      </c>
      <c r="AV14" s="148">
        <v>84</v>
      </c>
      <c r="AW14" s="148">
        <v>71</v>
      </c>
      <c r="AX14" s="33">
        <f t="shared" si="15"/>
        <v>138</v>
      </c>
      <c r="AY14" s="148">
        <v>69</v>
      </c>
      <c r="AZ14" s="148">
        <v>69</v>
      </c>
      <c r="BA14" s="33">
        <f t="shared" si="16"/>
        <v>123</v>
      </c>
      <c r="BB14" s="148">
        <v>63</v>
      </c>
      <c r="BC14" s="149">
        <v>60</v>
      </c>
      <c r="BD14" s="31">
        <f t="shared" si="25"/>
        <v>323</v>
      </c>
      <c r="BE14" s="32">
        <f t="shared" si="41"/>
        <v>157</v>
      </c>
      <c r="BF14" s="32">
        <f t="shared" si="41"/>
        <v>166</v>
      </c>
      <c r="BG14" s="33">
        <f t="shared" si="17"/>
        <v>50</v>
      </c>
      <c r="BH14" s="148">
        <v>19</v>
      </c>
      <c r="BI14" s="148">
        <v>31</v>
      </c>
      <c r="BJ14" s="33">
        <f t="shared" si="18"/>
        <v>112</v>
      </c>
      <c r="BK14" s="148">
        <v>64</v>
      </c>
      <c r="BL14" s="149">
        <v>48</v>
      </c>
      <c r="BM14" s="31">
        <f t="shared" si="19"/>
        <v>81</v>
      </c>
      <c r="BN14" s="148">
        <v>39</v>
      </c>
      <c r="BO14" s="148">
        <v>42</v>
      </c>
      <c r="BP14" s="33">
        <f t="shared" si="20"/>
        <v>80</v>
      </c>
      <c r="BQ14" s="148">
        <v>35</v>
      </c>
      <c r="BR14" s="148">
        <v>45</v>
      </c>
      <c r="BS14" s="33">
        <f t="shared" si="21"/>
        <v>51</v>
      </c>
      <c r="BT14" s="32">
        <f t="shared" si="42"/>
        <v>29</v>
      </c>
      <c r="BU14" s="34">
        <f t="shared" si="42"/>
        <v>22</v>
      </c>
      <c r="BV14" s="31">
        <f t="shared" si="22"/>
        <v>27</v>
      </c>
      <c r="BW14" s="148">
        <v>13</v>
      </c>
      <c r="BX14" s="148">
        <v>14</v>
      </c>
      <c r="BY14" s="33">
        <f t="shared" si="23"/>
        <v>9</v>
      </c>
      <c r="BZ14" s="148">
        <v>5</v>
      </c>
      <c r="CA14" s="153">
        <v>4</v>
      </c>
      <c r="CB14" s="40">
        <f t="shared" si="24"/>
        <v>15</v>
      </c>
      <c r="CC14" s="148">
        <v>11</v>
      </c>
      <c r="CD14" s="149">
        <v>4</v>
      </c>
    </row>
    <row r="15" spans="1:82" ht="15" customHeight="1">
      <c r="A15" s="30" t="s">
        <v>14</v>
      </c>
      <c r="B15" s="31">
        <f t="shared" si="0"/>
        <v>4709</v>
      </c>
      <c r="C15" s="32">
        <f t="shared" si="35"/>
        <v>2321</v>
      </c>
      <c r="D15" s="32">
        <f t="shared" si="35"/>
        <v>2388</v>
      </c>
      <c r="E15" s="33">
        <f t="shared" si="1"/>
        <v>3634</v>
      </c>
      <c r="F15" s="32">
        <f t="shared" si="36"/>
        <v>1783</v>
      </c>
      <c r="G15" s="32">
        <f t="shared" si="36"/>
        <v>1851</v>
      </c>
      <c r="H15" s="33">
        <f t="shared" si="2"/>
        <v>1075</v>
      </c>
      <c r="I15" s="32">
        <f t="shared" si="37"/>
        <v>538</v>
      </c>
      <c r="J15" s="34">
        <f t="shared" si="37"/>
        <v>537</v>
      </c>
      <c r="K15" s="31">
        <f t="shared" si="3"/>
        <v>1707</v>
      </c>
      <c r="L15" s="148">
        <v>850</v>
      </c>
      <c r="M15" s="148">
        <v>857</v>
      </c>
      <c r="N15" s="33">
        <f t="shared" si="4"/>
        <v>1231</v>
      </c>
      <c r="O15" s="148">
        <v>598</v>
      </c>
      <c r="P15" s="148">
        <v>633</v>
      </c>
      <c r="Q15" s="33">
        <f t="shared" si="5"/>
        <v>421</v>
      </c>
      <c r="R15" s="148">
        <v>206</v>
      </c>
      <c r="S15" s="149">
        <v>215</v>
      </c>
      <c r="T15" s="31">
        <f t="shared" si="6"/>
        <v>275</v>
      </c>
      <c r="U15" s="148">
        <v>129</v>
      </c>
      <c r="V15" s="148">
        <v>146</v>
      </c>
      <c r="W15" s="33">
        <f t="shared" si="7"/>
        <v>70</v>
      </c>
      <c r="X15" s="32">
        <f t="shared" si="38"/>
        <v>41</v>
      </c>
      <c r="Y15" s="32">
        <f t="shared" si="38"/>
        <v>29</v>
      </c>
      <c r="Z15" s="33">
        <f t="shared" si="8"/>
        <v>70</v>
      </c>
      <c r="AA15" s="148">
        <v>41</v>
      </c>
      <c r="AB15" s="149">
        <v>29</v>
      </c>
      <c r="AC15" s="31">
        <f t="shared" si="34"/>
        <v>191</v>
      </c>
      <c r="AD15" s="32">
        <f t="shared" si="39"/>
        <v>94</v>
      </c>
      <c r="AE15" s="35">
        <f t="shared" si="39"/>
        <v>97</v>
      </c>
      <c r="AF15" s="33">
        <f t="shared" si="9"/>
        <v>13</v>
      </c>
      <c r="AG15" s="148">
        <v>8</v>
      </c>
      <c r="AH15" s="148">
        <v>5</v>
      </c>
      <c r="AI15" s="33">
        <f t="shared" si="10"/>
        <v>44</v>
      </c>
      <c r="AJ15" s="148">
        <v>26</v>
      </c>
      <c r="AK15" s="149">
        <v>18</v>
      </c>
      <c r="AL15" s="31">
        <f t="shared" si="11"/>
        <v>134</v>
      </c>
      <c r="AM15" s="148">
        <v>60</v>
      </c>
      <c r="AN15" s="148">
        <v>74</v>
      </c>
      <c r="AO15" s="33">
        <f t="shared" si="12"/>
        <v>454</v>
      </c>
      <c r="AP15" s="32">
        <f t="shared" si="40"/>
        <v>234</v>
      </c>
      <c r="AQ15" s="32">
        <f t="shared" si="40"/>
        <v>220</v>
      </c>
      <c r="AR15" s="33">
        <f t="shared" si="13"/>
        <v>36</v>
      </c>
      <c r="AS15" s="148">
        <v>17</v>
      </c>
      <c r="AT15" s="149">
        <v>19</v>
      </c>
      <c r="AU15" s="31">
        <f t="shared" si="14"/>
        <v>143</v>
      </c>
      <c r="AV15" s="148">
        <v>73</v>
      </c>
      <c r="AW15" s="148">
        <v>70</v>
      </c>
      <c r="AX15" s="33">
        <f t="shared" si="15"/>
        <v>127</v>
      </c>
      <c r="AY15" s="148">
        <v>70</v>
      </c>
      <c r="AZ15" s="148">
        <v>57</v>
      </c>
      <c r="BA15" s="33">
        <f t="shared" si="16"/>
        <v>148</v>
      </c>
      <c r="BB15" s="148">
        <v>74</v>
      </c>
      <c r="BC15" s="149">
        <v>74</v>
      </c>
      <c r="BD15" s="31">
        <f t="shared" si="25"/>
        <v>311</v>
      </c>
      <c r="BE15" s="32">
        <f t="shared" si="41"/>
        <v>147</v>
      </c>
      <c r="BF15" s="32">
        <f t="shared" si="41"/>
        <v>164</v>
      </c>
      <c r="BG15" s="33">
        <f t="shared" si="17"/>
        <v>36</v>
      </c>
      <c r="BH15" s="148">
        <v>16</v>
      </c>
      <c r="BI15" s="148">
        <v>20</v>
      </c>
      <c r="BJ15" s="33">
        <f t="shared" si="18"/>
        <v>118</v>
      </c>
      <c r="BK15" s="148">
        <v>58</v>
      </c>
      <c r="BL15" s="149">
        <v>60</v>
      </c>
      <c r="BM15" s="31">
        <f t="shared" si="19"/>
        <v>81</v>
      </c>
      <c r="BN15" s="148">
        <v>29</v>
      </c>
      <c r="BO15" s="148">
        <v>52</v>
      </c>
      <c r="BP15" s="33">
        <f t="shared" si="20"/>
        <v>76</v>
      </c>
      <c r="BQ15" s="148">
        <v>44</v>
      </c>
      <c r="BR15" s="148">
        <v>32</v>
      </c>
      <c r="BS15" s="33">
        <f t="shared" si="21"/>
        <v>49</v>
      </c>
      <c r="BT15" s="32">
        <f t="shared" si="42"/>
        <v>22</v>
      </c>
      <c r="BU15" s="34">
        <f t="shared" si="42"/>
        <v>27</v>
      </c>
      <c r="BV15" s="31">
        <f t="shared" si="22"/>
        <v>18</v>
      </c>
      <c r="BW15" s="148">
        <v>7</v>
      </c>
      <c r="BX15" s="148">
        <v>11</v>
      </c>
      <c r="BY15" s="33">
        <f t="shared" si="23"/>
        <v>12</v>
      </c>
      <c r="BZ15" s="148">
        <v>5</v>
      </c>
      <c r="CA15" s="153">
        <v>7</v>
      </c>
      <c r="CB15" s="40">
        <f t="shared" si="24"/>
        <v>19</v>
      </c>
      <c r="CC15" s="148">
        <v>10</v>
      </c>
      <c r="CD15" s="149">
        <v>9</v>
      </c>
    </row>
    <row r="16" spans="1:82" ht="15" customHeight="1">
      <c r="A16" s="30" t="s">
        <v>15</v>
      </c>
      <c r="B16" s="31">
        <f t="shared" si="0"/>
        <v>4857</v>
      </c>
      <c r="C16" s="32">
        <f t="shared" si="35"/>
        <v>2480</v>
      </c>
      <c r="D16" s="32">
        <f t="shared" si="35"/>
        <v>2377</v>
      </c>
      <c r="E16" s="33">
        <f t="shared" si="1"/>
        <v>3724</v>
      </c>
      <c r="F16" s="32">
        <f t="shared" si="36"/>
        <v>1908</v>
      </c>
      <c r="G16" s="32">
        <f t="shared" si="36"/>
        <v>1816</v>
      </c>
      <c r="H16" s="33">
        <f t="shared" si="2"/>
        <v>1133</v>
      </c>
      <c r="I16" s="32">
        <f t="shared" si="37"/>
        <v>572</v>
      </c>
      <c r="J16" s="34">
        <f t="shared" si="37"/>
        <v>561</v>
      </c>
      <c r="K16" s="31">
        <f t="shared" si="3"/>
        <v>1709</v>
      </c>
      <c r="L16" s="148">
        <v>872</v>
      </c>
      <c r="M16" s="148">
        <v>837</v>
      </c>
      <c r="N16" s="33">
        <f t="shared" si="4"/>
        <v>1302</v>
      </c>
      <c r="O16" s="148">
        <v>648</v>
      </c>
      <c r="P16" s="148">
        <v>654</v>
      </c>
      <c r="Q16" s="33">
        <f t="shared" si="5"/>
        <v>427</v>
      </c>
      <c r="R16" s="148">
        <v>237</v>
      </c>
      <c r="S16" s="149">
        <v>190</v>
      </c>
      <c r="T16" s="31">
        <f t="shared" si="6"/>
        <v>286</v>
      </c>
      <c r="U16" s="148">
        <v>151</v>
      </c>
      <c r="V16" s="148">
        <v>135</v>
      </c>
      <c r="W16" s="33">
        <f t="shared" si="7"/>
        <v>106</v>
      </c>
      <c r="X16" s="32">
        <f t="shared" si="38"/>
        <v>61</v>
      </c>
      <c r="Y16" s="32">
        <f t="shared" si="38"/>
        <v>45</v>
      </c>
      <c r="Z16" s="33">
        <f t="shared" si="8"/>
        <v>106</v>
      </c>
      <c r="AA16" s="148">
        <v>61</v>
      </c>
      <c r="AB16" s="149">
        <v>45</v>
      </c>
      <c r="AC16" s="31">
        <f t="shared" si="34"/>
        <v>193</v>
      </c>
      <c r="AD16" s="32">
        <f t="shared" si="39"/>
        <v>107</v>
      </c>
      <c r="AE16" s="35">
        <f t="shared" si="39"/>
        <v>86</v>
      </c>
      <c r="AF16" s="33">
        <f t="shared" si="9"/>
        <v>10</v>
      </c>
      <c r="AG16" s="148">
        <v>6</v>
      </c>
      <c r="AH16" s="148">
        <v>4</v>
      </c>
      <c r="AI16" s="33">
        <f t="shared" si="10"/>
        <v>47</v>
      </c>
      <c r="AJ16" s="148">
        <v>24</v>
      </c>
      <c r="AK16" s="149">
        <v>23</v>
      </c>
      <c r="AL16" s="31">
        <f t="shared" si="11"/>
        <v>136</v>
      </c>
      <c r="AM16" s="148">
        <v>77</v>
      </c>
      <c r="AN16" s="148">
        <v>59</v>
      </c>
      <c r="AO16" s="33">
        <f t="shared" si="12"/>
        <v>463</v>
      </c>
      <c r="AP16" s="32">
        <f t="shared" si="40"/>
        <v>225</v>
      </c>
      <c r="AQ16" s="32">
        <f t="shared" si="40"/>
        <v>238</v>
      </c>
      <c r="AR16" s="33">
        <f t="shared" si="13"/>
        <v>48</v>
      </c>
      <c r="AS16" s="148">
        <v>19</v>
      </c>
      <c r="AT16" s="149">
        <v>29</v>
      </c>
      <c r="AU16" s="31">
        <f t="shared" si="14"/>
        <v>149</v>
      </c>
      <c r="AV16" s="148">
        <v>74</v>
      </c>
      <c r="AW16" s="148">
        <v>75</v>
      </c>
      <c r="AX16" s="33">
        <f t="shared" si="15"/>
        <v>139</v>
      </c>
      <c r="AY16" s="148">
        <v>66</v>
      </c>
      <c r="AZ16" s="148">
        <v>73</v>
      </c>
      <c r="BA16" s="33">
        <f t="shared" si="16"/>
        <v>127</v>
      </c>
      <c r="BB16" s="148">
        <v>66</v>
      </c>
      <c r="BC16" s="149">
        <v>61</v>
      </c>
      <c r="BD16" s="31">
        <f t="shared" si="25"/>
        <v>329</v>
      </c>
      <c r="BE16" s="32">
        <f t="shared" si="41"/>
        <v>160</v>
      </c>
      <c r="BF16" s="32">
        <f t="shared" si="41"/>
        <v>169</v>
      </c>
      <c r="BG16" s="33">
        <f t="shared" si="17"/>
        <v>36</v>
      </c>
      <c r="BH16" s="148">
        <v>13</v>
      </c>
      <c r="BI16" s="148">
        <v>23</v>
      </c>
      <c r="BJ16" s="33">
        <f t="shared" si="18"/>
        <v>112</v>
      </c>
      <c r="BK16" s="148">
        <v>57</v>
      </c>
      <c r="BL16" s="149">
        <v>55</v>
      </c>
      <c r="BM16" s="31">
        <f t="shared" si="19"/>
        <v>91</v>
      </c>
      <c r="BN16" s="148">
        <v>46</v>
      </c>
      <c r="BO16" s="148">
        <v>45</v>
      </c>
      <c r="BP16" s="33">
        <f t="shared" si="20"/>
        <v>90</v>
      </c>
      <c r="BQ16" s="148">
        <v>44</v>
      </c>
      <c r="BR16" s="148">
        <v>46</v>
      </c>
      <c r="BS16" s="33">
        <f t="shared" si="21"/>
        <v>42</v>
      </c>
      <c r="BT16" s="32">
        <f t="shared" si="42"/>
        <v>19</v>
      </c>
      <c r="BU16" s="34">
        <f t="shared" si="42"/>
        <v>23</v>
      </c>
      <c r="BV16" s="31">
        <f t="shared" si="22"/>
        <v>22</v>
      </c>
      <c r="BW16" s="148">
        <v>10</v>
      </c>
      <c r="BX16" s="148">
        <v>12</v>
      </c>
      <c r="BY16" s="33">
        <f t="shared" si="23"/>
        <v>10</v>
      </c>
      <c r="BZ16" s="148">
        <v>5</v>
      </c>
      <c r="CA16" s="153">
        <v>5</v>
      </c>
      <c r="CB16" s="40">
        <f t="shared" si="24"/>
        <v>10</v>
      </c>
      <c r="CC16" s="148">
        <v>4</v>
      </c>
      <c r="CD16" s="149">
        <v>6</v>
      </c>
    </row>
    <row r="17" spans="1:82" ht="15" customHeight="1">
      <c r="A17" s="30" t="s">
        <v>16</v>
      </c>
      <c r="B17" s="31">
        <f t="shared" si="0"/>
        <v>4650</v>
      </c>
      <c r="C17" s="32">
        <f t="shared" si="35"/>
        <v>2387</v>
      </c>
      <c r="D17" s="32">
        <f t="shared" si="35"/>
        <v>2263</v>
      </c>
      <c r="E17" s="33">
        <f t="shared" si="1"/>
        <v>3540</v>
      </c>
      <c r="F17" s="32">
        <f t="shared" si="36"/>
        <v>1821</v>
      </c>
      <c r="G17" s="32">
        <f t="shared" si="36"/>
        <v>1719</v>
      </c>
      <c r="H17" s="33">
        <f t="shared" si="2"/>
        <v>1110</v>
      </c>
      <c r="I17" s="32">
        <f t="shared" si="37"/>
        <v>566</v>
      </c>
      <c r="J17" s="34">
        <f t="shared" si="37"/>
        <v>544</v>
      </c>
      <c r="K17" s="31">
        <f t="shared" si="3"/>
        <v>1611</v>
      </c>
      <c r="L17" s="148">
        <v>817</v>
      </c>
      <c r="M17" s="148">
        <v>794</v>
      </c>
      <c r="N17" s="33">
        <f t="shared" si="4"/>
        <v>1267</v>
      </c>
      <c r="O17" s="148">
        <v>661</v>
      </c>
      <c r="P17" s="148">
        <v>606</v>
      </c>
      <c r="Q17" s="33">
        <f t="shared" si="5"/>
        <v>384</v>
      </c>
      <c r="R17" s="148">
        <v>203</v>
      </c>
      <c r="S17" s="149">
        <v>181</v>
      </c>
      <c r="T17" s="31">
        <f t="shared" si="6"/>
        <v>278</v>
      </c>
      <c r="U17" s="148">
        <v>140</v>
      </c>
      <c r="V17" s="148">
        <v>138</v>
      </c>
      <c r="W17" s="33">
        <f t="shared" si="7"/>
        <v>81</v>
      </c>
      <c r="X17" s="32">
        <f t="shared" si="38"/>
        <v>41</v>
      </c>
      <c r="Y17" s="32">
        <f t="shared" si="38"/>
        <v>40</v>
      </c>
      <c r="Z17" s="33">
        <f t="shared" si="8"/>
        <v>81</v>
      </c>
      <c r="AA17" s="148">
        <v>41</v>
      </c>
      <c r="AB17" s="149">
        <v>40</v>
      </c>
      <c r="AC17" s="31">
        <f t="shared" si="34"/>
        <v>197</v>
      </c>
      <c r="AD17" s="32">
        <f t="shared" si="39"/>
        <v>102</v>
      </c>
      <c r="AE17" s="35">
        <f t="shared" si="39"/>
        <v>95</v>
      </c>
      <c r="AF17" s="33">
        <f t="shared" si="9"/>
        <v>11</v>
      </c>
      <c r="AG17" s="148">
        <v>4</v>
      </c>
      <c r="AH17" s="148">
        <v>7</v>
      </c>
      <c r="AI17" s="33">
        <f t="shared" si="10"/>
        <v>42</v>
      </c>
      <c r="AJ17" s="148">
        <v>21</v>
      </c>
      <c r="AK17" s="149">
        <v>21</v>
      </c>
      <c r="AL17" s="31">
        <f t="shared" si="11"/>
        <v>144</v>
      </c>
      <c r="AM17" s="148">
        <v>77</v>
      </c>
      <c r="AN17" s="148">
        <v>67</v>
      </c>
      <c r="AO17" s="33">
        <f t="shared" si="12"/>
        <v>467</v>
      </c>
      <c r="AP17" s="32">
        <f t="shared" si="40"/>
        <v>239</v>
      </c>
      <c r="AQ17" s="32">
        <f t="shared" si="40"/>
        <v>228</v>
      </c>
      <c r="AR17" s="33">
        <f t="shared" si="13"/>
        <v>51</v>
      </c>
      <c r="AS17" s="148">
        <v>23</v>
      </c>
      <c r="AT17" s="149">
        <v>28</v>
      </c>
      <c r="AU17" s="31">
        <f t="shared" si="14"/>
        <v>150</v>
      </c>
      <c r="AV17" s="148">
        <v>74</v>
      </c>
      <c r="AW17" s="148">
        <v>76</v>
      </c>
      <c r="AX17" s="33">
        <f t="shared" si="15"/>
        <v>149</v>
      </c>
      <c r="AY17" s="148">
        <v>80</v>
      </c>
      <c r="AZ17" s="148">
        <v>69</v>
      </c>
      <c r="BA17" s="33">
        <f t="shared" si="16"/>
        <v>117</v>
      </c>
      <c r="BB17" s="148">
        <v>62</v>
      </c>
      <c r="BC17" s="149">
        <v>55</v>
      </c>
      <c r="BD17" s="31">
        <f t="shared" si="25"/>
        <v>330</v>
      </c>
      <c r="BE17" s="32">
        <f t="shared" si="41"/>
        <v>161</v>
      </c>
      <c r="BF17" s="32">
        <f t="shared" si="41"/>
        <v>169</v>
      </c>
      <c r="BG17" s="33">
        <f t="shared" si="17"/>
        <v>22</v>
      </c>
      <c r="BH17" s="148">
        <v>14</v>
      </c>
      <c r="BI17" s="148">
        <v>8</v>
      </c>
      <c r="BJ17" s="33">
        <f t="shared" si="18"/>
        <v>125</v>
      </c>
      <c r="BK17" s="148">
        <v>62</v>
      </c>
      <c r="BL17" s="149">
        <v>63</v>
      </c>
      <c r="BM17" s="31">
        <f t="shared" si="19"/>
        <v>80</v>
      </c>
      <c r="BN17" s="148">
        <v>38</v>
      </c>
      <c r="BO17" s="148">
        <v>42</v>
      </c>
      <c r="BP17" s="33">
        <f t="shared" si="20"/>
        <v>103</v>
      </c>
      <c r="BQ17" s="148">
        <v>47</v>
      </c>
      <c r="BR17" s="148">
        <v>56</v>
      </c>
      <c r="BS17" s="33">
        <f t="shared" si="21"/>
        <v>35</v>
      </c>
      <c r="BT17" s="32">
        <f t="shared" si="42"/>
        <v>23</v>
      </c>
      <c r="BU17" s="34">
        <f t="shared" si="42"/>
        <v>12</v>
      </c>
      <c r="BV17" s="31">
        <f t="shared" si="22"/>
        <v>19</v>
      </c>
      <c r="BW17" s="148">
        <v>11</v>
      </c>
      <c r="BX17" s="148">
        <v>8</v>
      </c>
      <c r="BY17" s="33">
        <f t="shared" si="23"/>
        <v>10</v>
      </c>
      <c r="BZ17" s="148">
        <v>7</v>
      </c>
      <c r="CA17" s="153">
        <v>3</v>
      </c>
      <c r="CB17" s="40">
        <f t="shared" si="24"/>
        <v>6</v>
      </c>
      <c r="CC17" s="148">
        <v>5</v>
      </c>
      <c r="CD17" s="149">
        <v>1</v>
      </c>
    </row>
    <row r="18" spans="1:82" s="52" customFormat="1" ht="15" customHeight="1">
      <c r="A18" s="42" t="s">
        <v>17</v>
      </c>
      <c r="B18" s="43">
        <f t="shared" si="0"/>
        <v>24616</v>
      </c>
      <c r="C18" s="44">
        <f>SUM(C19:C23)</f>
        <v>12630</v>
      </c>
      <c r="D18" s="44">
        <f>SUM(D19:D23)</f>
        <v>11986</v>
      </c>
      <c r="E18" s="45">
        <f t="shared" si="1"/>
        <v>18735</v>
      </c>
      <c r="F18" s="44">
        <f>SUM(F19:F23)</f>
        <v>9685</v>
      </c>
      <c r="G18" s="44">
        <f>SUM(G19:G23)</f>
        <v>9050</v>
      </c>
      <c r="H18" s="45">
        <f t="shared" si="2"/>
        <v>5881</v>
      </c>
      <c r="I18" s="44">
        <f>SUM(I19:I23)</f>
        <v>2945</v>
      </c>
      <c r="J18" s="47">
        <f>SUM(J19:J23)</f>
        <v>2936</v>
      </c>
      <c r="K18" s="43">
        <f t="shared" si="3"/>
        <v>8604</v>
      </c>
      <c r="L18" s="44">
        <f>SUM(L19:L23)</f>
        <v>4469</v>
      </c>
      <c r="M18" s="44">
        <f>SUM(M19:M23)</f>
        <v>4135</v>
      </c>
      <c r="N18" s="45">
        <f t="shared" si="4"/>
        <v>6662</v>
      </c>
      <c r="O18" s="44">
        <f>SUM(O19:O23)</f>
        <v>3366</v>
      </c>
      <c r="P18" s="44">
        <f>SUM(P19:P23)</f>
        <v>3296</v>
      </c>
      <c r="Q18" s="45">
        <f t="shared" si="5"/>
        <v>2107</v>
      </c>
      <c r="R18" s="44">
        <f>SUM(R19:R23)</f>
        <v>1127</v>
      </c>
      <c r="S18" s="47">
        <f>SUM(S19:S23)</f>
        <v>980</v>
      </c>
      <c r="T18" s="43">
        <f t="shared" si="6"/>
        <v>1362</v>
      </c>
      <c r="U18" s="44">
        <f>SUM(U19:U23)</f>
        <v>723</v>
      </c>
      <c r="V18" s="44">
        <f>SUM(V19:V23)</f>
        <v>639</v>
      </c>
      <c r="W18" s="45">
        <f t="shared" si="7"/>
        <v>424</v>
      </c>
      <c r="X18" s="44">
        <f>SUM(X19:X23)</f>
        <v>218</v>
      </c>
      <c r="Y18" s="44">
        <f>SUM(Y19:Y23)</f>
        <v>206</v>
      </c>
      <c r="Z18" s="45">
        <f t="shared" si="8"/>
        <v>424</v>
      </c>
      <c r="AA18" s="44">
        <f>SUM(AA19:AA23)</f>
        <v>218</v>
      </c>
      <c r="AB18" s="47">
        <f>SUM(AB19:AB23)</f>
        <v>206</v>
      </c>
      <c r="AC18" s="43">
        <f t="shared" si="34"/>
        <v>999</v>
      </c>
      <c r="AD18" s="44">
        <f>SUM(AD19:AD23)</f>
        <v>517</v>
      </c>
      <c r="AE18" s="48">
        <f>SUM(AE19:AE23)</f>
        <v>482</v>
      </c>
      <c r="AF18" s="45">
        <f t="shared" si="9"/>
        <v>71</v>
      </c>
      <c r="AG18" s="44">
        <f>SUM(AG19:AG23)</f>
        <v>38</v>
      </c>
      <c r="AH18" s="44">
        <f>SUM(AH19:AH23)</f>
        <v>33</v>
      </c>
      <c r="AI18" s="45">
        <f t="shared" si="10"/>
        <v>228</v>
      </c>
      <c r="AJ18" s="44">
        <f>SUM(AJ19:AJ23)</f>
        <v>111</v>
      </c>
      <c r="AK18" s="47">
        <f>SUM(AK19:AK23)</f>
        <v>117</v>
      </c>
      <c r="AL18" s="43">
        <f t="shared" si="11"/>
        <v>700</v>
      </c>
      <c r="AM18" s="44">
        <f>SUM(AM19:AM23)</f>
        <v>368</v>
      </c>
      <c r="AN18" s="44">
        <f>SUM(AN19:AN23)</f>
        <v>332</v>
      </c>
      <c r="AO18" s="45">
        <f t="shared" si="12"/>
        <v>2449</v>
      </c>
      <c r="AP18" s="44">
        <f>SUM(AP19:AP23)</f>
        <v>1213</v>
      </c>
      <c r="AQ18" s="44">
        <f>SUM(AQ19:AQ23)</f>
        <v>1236</v>
      </c>
      <c r="AR18" s="45">
        <f t="shared" si="13"/>
        <v>289</v>
      </c>
      <c r="AS18" s="44">
        <f>SUM(AS19:AS23)</f>
        <v>160</v>
      </c>
      <c r="AT18" s="47">
        <f>SUM(AT19:AT23)</f>
        <v>129</v>
      </c>
      <c r="AU18" s="43">
        <f t="shared" si="14"/>
        <v>818</v>
      </c>
      <c r="AV18" s="44">
        <f>SUM(AV19:AV23)</f>
        <v>414</v>
      </c>
      <c r="AW18" s="44">
        <f>SUM(AW19:AW23)</f>
        <v>404</v>
      </c>
      <c r="AX18" s="45">
        <f t="shared" si="15"/>
        <v>706</v>
      </c>
      <c r="AY18" s="44">
        <f>SUM(AY19:AY23)</f>
        <v>320</v>
      </c>
      <c r="AZ18" s="44">
        <f>SUM(AZ19:AZ23)</f>
        <v>386</v>
      </c>
      <c r="BA18" s="45">
        <f t="shared" si="16"/>
        <v>636</v>
      </c>
      <c r="BB18" s="46">
        <f>SUM(BB19:BB23)</f>
        <v>319</v>
      </c>
      <c r="BC18" s="49">
        <f>SUM(BC19:BC23)</f>
        <v>317</v>
      </c>
      <c r="BD18" s="43">
        <f t="shared" si="25"/>
        <v>1732</v>
      </c>
      <c r="BE18" s="44">
        <f>SUM(BE19:BE23)</f>
        <v>870</v>
      </c>
      <c r="BF18" s="44">
        <f>SUM(BF19:BF23)</f>
        <v>862</v>
      </c>
      <c r="BG18" s="45">
        <f t="shared" si="17"/>
        <v>168</v>
      </c>
      <c r="BH18" s="44">
        <f>SUM(BH19:BH23)</f>
        <v>82</v>
      </c>
      <c r="BI18" s="48">
        <f>SUM(BI19:BI23)</f>
        <v>86</v>
      </c>
      <c r="BJ18" s="45">
        <f t="shared" si="18"/>
        <v>632</v>
      </c>
      <c r="BK18" s="44">
        <f>SUM(BK19:BK23)</f>
        <v>314</v>
      </c>
      <c r="BL18" s="47">
        <f>SUM(BL19:BL23)</f>
        <v>318</v>
      </c>
      <c r="BM18" s="43">
        <f t="shared" si="19"/>
        <v>480</v>
      </c>
      <c r="BN18" s="44">
        <f>SUM(BN19:BN23)</f>
        <v>250</v>
      </c>
      <c r="BO18" s="44">
        <f>SUM(BO19:BO23)</f>
        <v>230</v>
      </c>
      <c r="BP18" s="45">
        <f t="shared" si="20"/>
        <v>452</v>
      </c>
      <c r="BQ18" s="46">
        <f>SUM(BQ19:BQ23)</f>
        <v>224</v>
      </c>
      <c r="BR18" s="50">
        <f>SUM(BR19:BR23)</f>
        <v>228</v>
      </c>
      <c r="BS18" s="45">
        <f t="shared" si="21"/>
        <v>277</v>
      </c>
      <c r="BT18" s="44">
        <f>SUM(BT19:BT23)</f>
        <v>127</v>
      </c>
      <c r="BU18" s="47">
        <f>SUM(BU19:BU23)</f>
        <v>150</v>
      </c>
      <c r="BV18" s="43">
        <f t="shared" si="22"/>
        <v>114</v>
      </c>
      <c r="BW18" s="44">
        <f>SUM(BW19:BW23)</f>
        <v>51</v>
      </c>
      <c r="BX18" s="44">
        <f>SUM(BX19:BX23)</f>
        <v>63</v>
      </c>
      <c r="BY18" s="45">
        <f t="shared" si="23"/>
        <v>84</v>
      </c>
      <c r="BZ18" s="44">
        <f>SUM(BZ19:BZ23)</f>
        <v>39</v>
      </c>
      <c r="CA18" s="133">
        <f>SUM(CA19:CA23)</f>
        <v>45</v>
      </c>
      <c r="CB18" s="50">
        <f t="shared" si="24"/>
        <v>79</v>
      </c>
      <c r="CC18" s="44">
        <f>SUM(CC19:CC23)</f>
        <v>37</v>
      </c>
      <c r="CD18" s="47">
        <f>SUM(CD19:CD23)</f>
        <v>42</v>
      </c>
    </row>
    <row r="19" spans="1:82" ht="15" customHeight="1">
      <c r="A19" s="30" t="s">
        <v>18</v>
      </c>
      <c r="B19" s="31">
        <f t="shared" si="0"/>
        <v>4855</v>
      </c>
      <c r="C19" s="32">
        <f aca="true" t="shared" si="43" ref="C19:D23">F19+I19</f>
        <v>2473</v>
      </c>
      <c r="D19" s="32">
        <f t="shared" si="43"/>
        <v>2382</v>
      </c>
      <c r="E19" s="33">
        <f t="shared" si="1"/>
        <v>3748</v>
      </c>
      <c r="F19" s="32">
        <f aca="true" t="shared" si="44" ref="F19:G23">L19+O19+R19+U19</f>
        <v>1917</v>
      </c>
      <c r="G19" s="32">
        <f t="shared" si="44"/>
        <v>1831</v>
      </c>
      <c r="H19" s="33">
        <f t="shared" si="2"/>
        <v>1107</v>
      </c>
      <c r="I19" s="32">
        <f aca="true" t="shared" si="45" ref="I19:J23">X19+AD19+AP19+BE19+BT19</f>
        <v>556</v>
      </c>
      <c r="J19" s="34">
        <f t="shared" si="45"/>
        <v>551</v>
      </c>
      <c r="K19" s="31">
        <f t="shared" si="3"/>
        <v>1702</v>
      </c>
      <c r="L19" s="148">
        <v>875</v>
      </c>
      <c r="M19" s="148">
        <v>827</v>
      </c>
      <c r="N19" s="33">
        <f t="shared" si="4"/>
        <v>1345</v>
      </c>
      <c r="O19" s="148">
        <v>671</v>
      </c>
      <c r="P19" s="148">
        <v>674</v>
      </c>
      <c r="Q19" s="33">
        <f t="shared" si="5"/>
        <v>422</v>
      </c>
      <c r="R19" s="148">
        <v>219</v>
      </c>
      <c r="S19" s="149">
        <v>203</v>
      </c>
      <c r="T19" s="31">
        <f t="shared" si="6"/>
        <v>279</v>
      </c>
      <c r="U19" s="148">
        <v>152</v>
      </c>
      <c r="V19" s="148">
        <v>127</v>
      </c>
      <c r="W19" s="33">
        <f t="shared" si="7"/>
        <v>85</v>
      </c>
      <c r="X19" s="32">
        <f aca="true" t="shared" si="46" ref="X19:Y23">AA19</f>
        <v>40</v>
      </c>
      <c r="Y19" s="32">
        <f t="shared" si="46"/>
        <v>45</v>
      </c>
      <c r="Z19" s="33">
        <f t="shared" si="8"/>
        <v>85</v>
      </c>
      <c r="AA19" s="148">
        <v>40</v>
      </c>
      <c r="AB19" s="149">
        <v>45</v>
      </c>
      <c r="AC19" s="31">
        <f t="shared" si="34"/>
        <v>168</v>
      </c>
      <c r="AD19" s="32">
        <f aca="true" t="shared" si="47" ref="AD19:AE23">AG19+AJ19+AM19</f>
        <v>92</v>
      </c>
      <c r="AE19" s="35">
        <f t="shared" si="47"/>
        <v>76</v>
      </c>
      <c r="AF19" s="33">
        <f t="shared" si="9"/>
        <v>10</v>
      </c>
      <c r="AG19" s="148">
        <v>7</v>
      </c>
      <c r="AH19" s="148">
        <v>3</v>
      </c>
      <c r="AI19" s="33">
        <f t="shared" si="10"/>
        <v>46</v>
      </c>
      <c r="AJ19" s="148">
        <v>26</v>
      </c>
      <c r="AK19" s="149">
        <v>20</v>
      </c>
      <c r="AL19" s="31">
        <f t="shared" si="11"/>
        <v>112</v>
      </c>
      <c r="AM19" s="148">
        <v>59</v>
      </c>
      <c r="AN19" s="148">
        <v>53</v>
      </c>
      <c r="AO19" s="33">
        <f t="shared" si="12"/>
        <v>486</v>
      </c>
      <c r="AP19" s="32">
        <f aca="true" t="shared" si="48" ref="AP19:AQ23">AS19+AV19+AY19+BB19</f>
        <v>246</v>
      </c>
      <c r="AQ19" s="32">
        <f t="shared" si="48"/>
        <v>240</v>
      </c>
      <c r="AR19" s="33">
        <f t="shared" si="13"/>
        <v>57</v>
      </c>
      <c r="AS19" s="148">
        <v>38</v>
      </c>
      <c r="AT19" s="149">
        <v>19</v>
      </c>
      <c r="AU19" s="31">
        <f t="shared" si="14"/>
        <v>169</v>
      </c>
      <c r="AV19" s="148">
        <v>82</v>
      </c>
      <c r="AW19" s="148">
        <v>87</v>
      </c>
      <c r="AX19" s="33">
        <f t="shared" si="15"/>
        <v>134</v>
      </c>
      <c r="AY19" s="148">
        <v>69</v>
      </c>
      <c r="AZ19" s="148">
        <v>65</v>
      </c>
      <c r="BA19" s="33">
        <f t="shared" si="16"/>
        <v>126</v>
      </c>
      <c r="BB19" s="148">
        <v>57</v>
      </c>
      <c r="BC19" s="149">
        <v>69</v>
      </c>
      <c r="BD19" s="31">
        <f t="shared" si="25"/>
        <v>313</v>
      </c>
      <c r="BE19" s="32">
        <f aca="true" t="shared" si="49" ref="BE19:BF23">BH19+BK19+BN19+BQ19</f>
        <v>160</v>
      </c>
      <c r="BF19" s="32">
        <f t="shared" si="49"/>
        <v>153</v>
      </c>
      <c r="BG19" s="33">
        <f t="shared" si="17"/>
        <v>33</v>
      </c>
      <c r="BH19" s="148">
        <v>15</v>
      </c>
      <c r="BI19" s="148">
        <v>18</v>
      </c>
      <c r="BJ19" s="33">
        <f t="shared" si="18"/>
        <v>108</v>
      </c>
      <c r="BK19" s="148">
        <v>56</v>
      </c>
      <c r="BL19" s="149">
        <v>52</v>
      </c>
      <c r="BM19" s="31">
        <f t="shared" si="19"/>
        <v>86</v>
      </c>
      <c r="BN19" s="148">
        <v>48</v>
      </c>
      <c r="BO19" s="148">
        <v>38</v>
      </c>
      <c r="BP19" s="33">
        <f t="shared" si="20"/>
        <v>86</v>
      </c>
      <c r="BQ19" s="148">
        <v>41</v>
      </c>
      <c r="BR19" s="148">
        <v>45</v>
      </c>
      <c r="BS19" s="33">
        <f t="shared" si="21"/>
        <v>55</v>
      </c>
      <c r="BT19" s="32">
        <f aca="true" t="shared" si="50" ref="BT19:BU23">BW19+BZ19+CC19</f>
        <v>18</v>
      </c>
      <c r="BU19" s="34">
        <f t="shared" si="50"/>
        <v>37</v>
      </c>
      <c r="BV19" s="31">
        <f t="shared" si="22"/>
        <v>22</v>
      </c>
      <c r="BW19" s="148">
        <v>7</v>
      </c>
      <c r="BX19" s="148">
        <v>15</v>
      </c>
      <c r="BY19" s="33">
        <f t="shared" si="23"/>
        <v>13</v>
      </c>
      <c r="BZ19" s="148">
        <v>2</v>
      </c>
      <c r="CA19" s="153">
        <v>11</v>
      </c>
      <c r="CB19" s="40">
        <f t="shared" si="24"/>
        <v>20</v>
      </c>
      <c r="CC19" s="148">
        <v>9</v>
      </c>
      <c r="CD19" s="149">
        <v>11</v>
      </c>
    </row>
    <row r="20" spans="1:82" ht="15" customHeight="1">
      <c r="A20" s="30" t="s">
        <v>19</v>
      </c>
      <c r="B20" s="31">
        <f t="shared" si="0"/>
        <v>4907</v>
      </c>
      <c r="C20" s="32">
        <f t="shared" si="43"/>
        <v>2581</v>
      </c>
      <c r="D20" s="32">
        <f t="shared" si="43"/>
        <v>2326</v>
      </c>
      <c r="E20" s="33">
        <f t="shared" si="1"/>
        <v>3755</v>
      </c>
      <c r="F20" s="32">
        <f t="shared" si="44"/>
        <v>1981</v>
      </c>
      <c r="G20" s="32">
        <f t="shared" si="44"/>
        <v>1774</v>
      </c>
      <c r="H20" s="33">
        <f t="shared" si="2"/>
        <v>1152</v>
      </c>
      <c r="I20" s="32">
        <f t="shared" si="45"/>
        <v>600</v>
      </c>
      <c r="J20" s="34">
        <f t="shared" si="45"/>
        <v>552</v>
      </c>
      <c r="K20" s="31">
        <f t="shared" si="3"/>
        <v>1723</v>
      </c>
      <c r="L20" s="148">
        <v>912</v>
      </c>
      <c r="M20" s="148">
        <v>811</v>
      </c>
      <c r="N20" s="33">
        <f t="shared" si="4"/>
        <v>1321</v>
      </c>
      <c r="O20" s="148">
        <v>678</v>
      </c>
      <c r="P20" s="148">
        <v>643</v>
      </c>
      <c r="Q20" s="33">
        <f t="shared" si="5"/>
        <v>428</v>
      </c>
      <c r="R20" s="148">
        <v>240</v>
      </c>
      <c r="S20" s="149">
        <v>188</v>
      </c>
      <c r="T20" s="31">
        <f t="shared" si="6"/>
        <v>283</v>
      </c>
      <c r="U20" s="148">
        <v>151</v>
      </c>
      <c r="V20" s="148">
        <v>132</v>
      </c>
      <c r="W20" s="33">
        <f t="shared" si="7"/>
        <v>63</v>
      </c>
      <c r="X20" s="32">
        <f t="shared" si="46"/>
        <v>36</v>
      </c>
      <c r="Y20" s="32">
        <f t="shared" si="46"/>
        <v>27</v>
      </c>
      <c r="Z20" s="33">
        <f t="shared" si="8"/>
        <v>63</v>
      </c>
      <c r="AA20" s="148">
        <v>36</v>
      </c>
      <c r="AB20" s="149">
        <v>27</v>
      </c>
      <c r="AC20" s="31">
        <f t="shared" si="34"/>
        <v>195</v>
      </c>
      <c r="AD20" s="32">
        <f t="shared" si="47"/>
        <v>102</v>
      </c>
      <c r="AE20" s="35">
        <f t="shared" si="47"/>
        <v>93</v>
      </c>
      <c r="AF20" s="33">
        <f t="shared" si="9"/>
        <v>13</v>
      </c>
      <c r="AG20" s="148">
        <v>5</v>
      </c>
      <c r="AH20" s="148">
        <v>8</v>
      </c>
      <c r="AI20" s="33">
        <f t="shared" si="10"/>
        <v>46</v>
      </c>
      <c r="AJ20" s="148">
        <v>21</v>
      </c>
      <c r="AK20" s="149">
        <v>25</v>
      </c>
      <c r="AL20" s="31">
        <f t="shared" si="11"/>
        <v>136</v>
      </c>
      <c r="AM20" s="148">
        <v>76</v>
      </c>
      <c r="AN20" s="148">
        <v>60</v>
      </c>
      <c r="AO20" s="33">
        <f t="shared" si="12"/>
        <v>510</v>
      </c>
      <c r="AP20" s="32">
        <f t="shared" si="48"/>
        <v>265</v>
      </c>
      <c r="AQ20" s="32">
        <f t="shared" si="48"/>
        <v>245</v>
      </c>
      <c r="AR20" s="33">
        <f t="shared" si="13"/>
        <v>58</v>
      </c>
      <c r="AS20" s="148">
        <v>30</v>
      </c>
      <c r="AT20" s="149">
        <v>28</v>
      </c>
      <c r="AU20" s="31">
        <f t="shared" si="14"/>
        <v>177</v>
      </c>
      <c r="AV20" s="148">
        <v>96</v>
      </c>
      <c r="AW20" s="148">
        <v>81</v>
      </c>
      <c r="AX20" s="33">
        <f t="shared" si="15"/>
        <v>146</v>
      </c>
      <c r="AY20" s="148">
        <v>62</v>
      </c>
      <c r="AZ20" s="148">
        <v>84</v>
      </c>
      <c r="BA20" s="33">
        <f t="shared" si="16"/>
        <v>129</v>
      </c>
      <c r="BB20" s="148">
        <v>77</v>
      </c>
      <c r="BC20" s="149">
        <v>52</v>
      </c>
      <c r="BD20" s="31">
        <f t="shared" si="25"/>
        <v>341</v>
      </c>
      <c r="BE20" s="32">
        <f t="shared" si="49"/>
        <v>179</v>
      </c>
      <c r="BF20" s="32">
        <f t="shared" si="49"/>
        <v>162</v>
      </c>
      <c r="BG20" s="33">
        <f t="shared" si="17"/>
        <v>32</v>
      </c>
      <c r="BH20" s="148">
        <v>14</v>
      </c>
      <c r="BI20" s="148">
        <v>18</v>
      </c>
      <c r="BJ20" s="33">
        <f t="shared" si="18"/>
        <v>125</v>
      </c>
      <c r="BK20" s="148">
        <v>63</v>
      </c>
      <c r="BL20" s="149">
        <v>62</v>
      </c>
      <c r="BM20" s="31">
        <f t="shared" si="19"/>
        <v>92</v>
      </c>
      <c r="BN20" s="148">
        <v>50</v>
      </c>
      <c r="BO20" s="148">
        <v>42</v>
      </c>
      <c r="BP20" s="33">
        <f t="shared" si="20"/>
        <v>92</v>
      </c>
      <c r="BQ20" s="148">
        <v>52</v>
      </c>
      <c r="BR20" s="148">
        <v>40</v>
      </c>
      <c r="BS20" s="33">
        <f t="shared" si="21"/>
        <v>43</v>
      </c>
      <c r="BT20" s="32">
        <f t="shared" si="50"/>
        <v>18</v>
      </c>
      <c r="BU20" s="34">
        <f t="shared" si="50"/>
        <v>25</v>
      </c>
      <c r="BV20" s="31">
        <f t="shared" si="22"/>
        <v>17</v>
      </c>
      <c r="BW20" s="148">
        <v>7</v>
      </c>
      <c r="BX20" s="148">
        <v>10</v>
      </c>
      <c r="BY20" s="33">
        <f t="shared" si="23"/>
        <v>17</v>
      </c>
      <c r="BZ20" s="148">
        <v>8</v>
      </c>
      <c r="CA20" s="153">
        <v>9</v>
      </c>
      <c r="CB20" s="40">
        <f t="shared" si="24"/>
        <v>9</v>
      </c>
      <c r="CC20" s="148">
        <v>3</v>
      </c>
      <c r="CD20" s="149">
        <v>6</v>
      </c>
    </row>
    <row r="21" spans="1:82" ht="15" customHeight="1">
      <c r="A21" s="30" t="s">
        <v>20</v>
      </c>
      <c r="B21" s="31">
        <f t="shared" si="0"/>
        <v>4868</v>
      </c>
      <c r="C21" s="32">
        <f t="shared" si="43"/>
        <v>2461</v>
      </c>
      <c r="D21" s="32">
        <f t="shared" si="43"/>
        <v>2407</v>
      </c>
      <c r="E21" s="33">
        <f t="shared" si="1"/>
        <v>3678</v>
      </c>
      <c r="F21" s="32">
        <f t="shared" si="44"/>
        <v>1887</v>
      </c>
      <c r="G21" s="32">
        <f t="shared" si="44"/>
        <v>1791</v>
      </c>
      <c r="H21" s="33">
        <f t="shared" si="2"/>
        <v>1190</v>
      </c>
      <c r="I21" s="32">
        <f t="shared" si="45"/>
        <v>574</v>
      </c>
      <c r="J21" s="34">
        <f t="shared" si="45"/>
        <v>616</v>
      </c>
      <c r="K21" s="31">
        <f t="shared" si="3"/>
        <v>1720</v>
      </c>
      <c r="L21" s="148">
        <v>887</v>
      </c>
      <c r="M21" s="148">
        <v>833</v>
      </c>
      <c r="N21" s="33">
        <f t="shared" si="4"/>
        <v>1293</v>
      </c>
      <c r="O21" s="148">
        <v>647</v>
      </c>
      <c r="P21" s="148">
        <v>646</v>
      </c>
      <c r="Q21" s="33">
        <f t="shared" si="5"/>
        <v>405</v>
      </c>
      <c r="R21" s="148">
        <v>213</v>
      </c>
      <c r="S21" s="149">
        <v>192</v>
      </c>
      <c r="T21" s="31">
        <f t="shared" si="6"/>
        <v>260</v>
      </c>
      <c r="U21" s="148">
        <v>140</v>
      </c>
      <c r="V21" s="148">
        <v>120</v>
      </c>
      <c r="W21" s="33">
        <f t="shared" si="7"/>
        <v>99</v>
      </c>
      <c r="X21" s="32">
        <f t="shared" si="46"/>
        <v>48</v>
      </c>
      <c r="Y21" s="32">
        <f t="shared" si="46"/>
        <v>51</v>
      </c>
      <c r="Z21" s="33">
        <f t="shared" si="8"/>
        <v>99</v>
      </c>
      <c r="AA21" s="148">
        <v>48</v>
      </c>
      <c r="AB21" s="149">
        <v>51</v>
      </c>
      <c r="AC21" s="31">
        <f t="shared" si="34"/>
        <v>217</v>
      </c>
      <c r="AD21" s="32">
        <f t="shared" si="47"/>
        <v>114</v>
      </c>
      <c r="AE21" s="35">
        <f t="shared" si="47"/>
        <v>103</v>
      </c>
      <c r="AF21" s="33">
        <f t="shared" si="9"/>
        <v>13</v>
      </c>
      <c r="AG21" s="148">
        <v>5</v>
      </c>
      <c r="AH21" s="148">
        <v>8</v>
      </c>
      <c r="AI21" s="33">
        <f t="shared" si="10"/>
        <v>52</v>
      </c>
      <c r="AJ21" s="148">
        <v>25</v>
      </c>
      <c r="AK21" s="149">
        <v>27</v>
      </c>
      <c r="AL21" s="31">
        <f t="shared" si="11"/>
        <v>152</v>
      </c>
      <c r="AM21" s="148">
        <v>84</v>
      </c>
      <c r="AN21" s="148">
        <v>68</v>
      </c>
      <c r="AO21" s="33">
        <f t="shared" si="12"/>
        <v>480</v>
      </c>
      <c r="AP21" s="32">
        <f t="shared" si="48"/>
        <v>228</v>
      </c>
      <c r="AQ21" s="32">
        <f t="shared" si="48"/>
        <v>252</v>
      </c>
      <c r="AR21" s="33">
        <f t="shared" si="13"/>
        <v>67</v>
      </c>
      <c r="AS21" s="148">
        <v>30</v>
      </c>
      <c r="AT21" s="149">
        <v>37</v>
      </c>
      <c r="AU21" s="31">
        <f t="shared" si="14"/>
        <v>140</v>
      </c>
      <c r="AV21" s="148">
        <v>68</v>
      </c>
      <c r="AW21" s="148">
        <v>72</v>
      </c>
      <c r="AX21" s="33">
        <f t="shared" si="15"/>
        <v>152</v>
      </c>
      <c r="AY21" s="148">
        <v>67</v>
      </c>
      <c r="AZ21" s="148">
        <v>85</v>
      </c>
      <c r="BA21" s="33">
        <f t="shared" si="16"/>
        <v>121</v>
      </c>
      <c r="BB21" s="148">
        <v>63</v>
      </c>
      <c r="BC21" s="149">
        <v>58</v>
      </c>
      <c r="BD21" s="31">
        <f t="shared" si="25"/>
        <v>345</v>
      </c>
      <c r="BE21" s="32">
        <f t="shared" si="49"/>
        <v>163</v>
      </c>
      <c r="BF21" s="32">
        <f t="shared" si="49"/>
        <v>182</v>
      </c>
      <c r="BG21" s="33">
        <f t="shared" si="17"/>
        <v>29</v>
      </c>
      <c r="BH21" s="148">
        <v>16</v>
      </c>
      <c r="BI21" s="148">
        <v>13</v>
      </c>
      <c r="BJ21" s="33">
        <f t="shared" si="18"/>
        <v>134</v>
      </c>
      <c r="BK21" s="148">
        <v>67</v>
      </c>
      <c r="BL21" s="149">
        <v>67</v>
      </c>
      <c r="BM21" s="31">
        <f t="shared" si="19"/>
        <v>88</v>
      </c>
      <c r="BN21" s="148">
        <v>43</v>
      </c>
      <c r="BO21" s="148">
        <v>45</v>
      </c>
      <c r="BP21" s="33">
        <f t="shared" si="20"/>
        <v>94</v>
      </c>
      <c r="BQ21" s="148">
        <v>37</v>
      </c>
      <c r="BR21" s="148">
        <v>57</v>
      </c>
      <c r="BS21" s="33">
        <f t="shared" si="21"/>
        <v>49</v>
      </c>
      <c r="BT21" s="32">
        <f t="shared" si="50"/>
        <v>21</v>
      </c>
      <c r="BU21" s="34">
        <f t="shared" si="50"/>
        <v>28</v>
      </c>
      <c r="BV21" s="31">
        <f t="shared" si="22"/>
        <v>28</v>
      </c>
      <c r="BW21" s="148">
        <v>13</v>
      </c>
      <c r="BX21" s="148">
        <v>15</v>
      </c>
      <c r="BY21" s="33">
        <f t="shared" si="23"/>
        <v>9</v>
      </c>
      <c r="BZ21" s="148">
        <v>4</v>
      </c>
      <c r="CA21" s="153">
        <v>5</v>
      </c>
      <c r="CB21" s="40">
        <f t="shared" si="24"/>
        <v>12</v>
      </c>
      <c r="CC21" s="148">
        <v>4</v>
      </c>
      <c r="CD21" s="149">
        <v>8</v>
      </c>
    </row>
    <row r="22" spans="1:82" ht="15" customHeight="1">
      <c r="A22" s="30" t="s">
        <v>21</v>
      </c>
      <c r="B22" s="31">
        <f t="shared" si="0"/>
        <v>5067</v>
      </c>
      <c r="C22" s="32">
        <f t="shared" si="43"/>
        <v>2638</v>
      </c>
      <c r="D22" s="32">
        <f t="shared" si="43"/>
        <v>2429</v>
      </c>
      <c r="E22" s="33">
        <f t="shared" si="1"/>
        <v>3868</v>
      </c>
      <c r="F22" s="32">
        <f t="shared" si="44"/>
        <v>2015</v>
      </c>
      <c r="G22" s="32">
        <f t="shared" si="44"/>
        <v>1853</v>
      </c>
      <c r="H22" s="33">
        <f t="shared" si="2"/>
        <v>1199</v>
      </c>
      <c r="I22" s="32">
        <f t="shared" si="45"/>
        <v>623</v>
      </c>
      <c r="J22" s="34">
        <f t="shared" si="45"/>
        <v>576</v>
      </c>
      <c r="K22" s="31">
        <f t="shared" si="3"/>
        <v>1769</v>
      </c>
      <c r="L22" s="148">
        <v>926</v>
      </c>
      <c r="M22" s="148">
        <v>843</v>
      </c>
      <c r="N22" s="33">
        <f t="shared" si="4"/>
        <v>1361</v>
      </c>
      <c r="O22" s="148">
        <v>692</v>
      </c>
      <c r="P22" s="148">
        <v>669</v>
      </c>
      <c r="Q22" s="33">
        <f t="shared" si="5"/>
        <v>459</v>
      </c>
      <c r="R22" s="148">
        <v>249</v>
      </c>
      <c r="S22" s="149">
        <v>210</v>
      </c>
      <c r="T22" s="31">
        <f t="shared" si="6"/>
        <v>279</v>
      </c>
      <c r="U22" s="148">
        <v>148</v>
      </c>
      <c r="V22" s="148">
        <v>131</v>
      </c>
      <c r="W22" s="33">
        <f t="shared" si="7"/>
        <v>75</v>
      </c>
      <c r="X22" s="32">
        <f t="shared" si="46"/>
        <v>39</v>
      </c>
      <c r="Y22" s="32">
        <f t="shared" si="46"/>
        <v>36</v>
      </c>
      <c r="Z22" s="33">
        <f t="shared" si="8"/>
        <v>75</v>
      </c>
      <c r="AA22" s="148">
        <v>39</v>
      </c>
      <c r="AB22" s="149">
        <v>36</v>
      </c>
      <c r="AC22" s="31">
        <f t="shared" si="34"/>
        <v>217</v>
      </c>
      <c r="AD22" s="32">
        <f t="shared" si="47"/>
        <v>112</v>
      </c>
      <c r="AE22" s="35">
        <f t="shared" si="47"/>
        <v>105</v>
      </c>
      <c r="AF22" s="33">
        <f t="shared" si="9"/>
        <v>18</v>
      </c>
      <c r="AG22" s="148">
        <v>11</v>
      </c>
      <c r="AH22" s="148">
        <v>7</v>
      </c>
      <c r="AI22" s="33">
        <f t="shared" si="10"/>
        <v>45</v>
      </c>
      <c r="AJ22" s="148">
        <v>23</v>
      </c>
      <c r="AK22" s="149">
        <v>22</v>
      </c>
      <c r="AL22" s="31">
        <f t="shared" si="11"/>
        <v>154</v>
      </c>
      <c r="AM22" s="148">
        <v>78</v>
      </c>
      <c r="AN22" s="148">
        <v>76</v>
      </c>
      <c r="AO22" s="33">
        <f t="shared" si="12"/>
        <v>479</v>
      </c>
      <c r="AP22" s="32">
        <f t="shared" si="48"/>
        <v>246</v>
      </c>
      <c r="AQ22" s="32">
        <f t="shared" si="48"/>
        <v>233</v>
      </c>
      <c r="AR22" s="33">
        <f t="shared" si="13"/>
        <v>47</v>
      </c>
      <c r="AS22" s="148">
        <v>32</v>
      </c>
      <c r="AT22" s="149">
        <v>15</v>
      </c>
      <c r="AU22" s="31">
        <f t="shared" si="14"/>
        <v>163</v>
      </c>
      <c r="AV22" s="148">
        <v>88</v>
      </c>
      <c r="AW22" s="148">
        <v>75</v>
      </c>
      <c r="AX22" s="33">
        <f t="shared" si="15"/>
        <v>136</v>
      </c>
      <c r="AY22" s="148">
        <v>59</v>
      </c>
      <c r="AZ22" s="148">
        <v>77</v>
      </c>
      <c r="BA22" s="33">
        <f t="shared" si="16"/>
        <v>133</v>
      </c>
      <c r="BB22" s="148">
        <v>67</v>
      </c>
      <c r="BC22" s="149">
        <v>66</v>
      </c>
      <c r="BD22" s="31">
        <f t="shared" si="25"/>
        <v>364</v>
      </c>
      <c r="BE22" s="32">
        <f t="shared" si="49"/>
        <v>192</v>
      </c>
      <c r="BF22" s="32">
        <f t="shared" si="49"/>
        <v>172</v>
      </c>
      <c r="BG22" s="33">
        <f t="shared" si="17"/>
        <v>39</v>
      </c>
      <c r="BH22" s="148">
        <v>20</v>
      </c>
      <c r="BI22" s="148">
        <v>19</v>
      </c>
      <c r="BJ22" s="33">
        <f t="shared" si="18"/>
        <v>120</v>
      </c>
      <c r="BK22" s="148">
        <v>67</v>
      </c>
      <c r="BL22" s="149">
        <v>53</v>
      </c>
      <c r="BM22" s="31">
        <f t="shared" si="19"/>
        <v>112</v>
      </c>
      <c r="BN22" s="148">
        <v>54</v>
      </c>
      <c r="BO22" s="148">
        <v>58</v>
      </c>
      <c r="BP22" s="33">
        <f t="shared" si="20"/>
        <v>93</v>
      </c>
      <c r="BQ22" s="148">
        <v>51</v>
      </c>
      <c r="BR22" s="148">
        <v>42</v>
      </c>
      <c r="BS22" s="33">
        <f t="shared" si="21"/>
        <v>64</v>
      </c>
      <c r="BT22" s="32">
        <f t="shared" si="50"/>
        <v>34</v>
      </c>
      <c r="BU22" s="34">
        <f t="shared" si="50"/>
        <v>30</v>
      </c>
      <c r="BV22" s="31">
        <f t="shared" si="22"/>
        <v>27</v>
      </c>
      <c r="BW22" s="148">
        <v>15</v>
      </c>
      <c r="BX22" s="148">
        <v>12</v>
      </c>
      <c r="BY22" s="33">
        <f t="shared" si="23"/>
        <v>23</v>
      </c>
      <c r="BZ22" s="148">
        <v>12</v>
      </c>
      <c r="CA22" s="153">
        <v>11</v>
      </c>
      <c r="CB22" s="40">
        <f t="shared" si="24"/>
        <v>14</v>
      </c>
      <c r="CC22" s="148">
        <v>7</v>
      </c>
      <c r="CD22" s="149">
        <v>7</v>
      </c>
    </row>
    <row r="23" spans="1:82" ht="15" customHeight="1">
      <c r="A23" s="30" t="s">
        <v>22</v>
      </c>
      <c r="B23" s="31">
        <f t="shared" si="0"/>
        <v>4919</v>
      </c>
      <c r="C23" s="32">
        <f t="shared" si="43"/>
        <v>2477</v>
      </c>
      <c r="D23" s="32">
        <f t="shared" si="43"/>
        <v>2442</v>
      </c>
      <c r="E23" s="33">
        <f t="shared" si="1"/>
        <v>3686</v>
      </c>
      <c r="F23" s="32">
        <f t="shared" si="44"/>
        <v>1885</v>
      </c>
      <c r="G23" s="32">
        <f t="shared" si="44"/>
        <v>1801</v>
      </c>
      <c r="H23" s="33">
        <f t="shared" si="2"/>
        <v>1233</v>
      </c>
      <c r="I23" s="32">
        <f t="shared" si="45"/>
        <v>592</v>
      </c>
      <c r="J23" s="34">
        <f t="shared" si="45"/>
        <v>641</v>
      </c>
      <c r="K23" s="31">
        <f t="shared" si="3"/>
        <v>1690</v>
      </c>
      <c r="L23" s="148">
        <v>869</v>
      </c>
      <c r="M23" s="148">
        <v>821</v>
      </c>
      <c r="N23" s="33">
        <f t="shared" si="4"/>
        <v>1342</v>
      </c>
      <c r="O23" s="148">
        <v>678</v>
      </c>
      <c r="P23" s="148">
        <v>664</v>
      </c>
      <c r="Q23" s="33">
        <f t="shared" si="5"/>
        <v>393</v>
      </c>
      <c r="R23" s="148">
        <v>206</v>
      </c>
      <c r="S23" s="149">
        <v>187</v>
      </c>
      <c r="T23" s="31">
        <f t="shared" si="6"/>
        <v>261</v>
      </c>
      <c r="U23" s="148">
        <v>132</v>
      </c>
      <c r="V23" s="148">
        <v>129</v>
      </c>
      <c r="W23" s="33">
        <f t="shared" si="7"/>
        <v>102</v>
      </c>
      <c r="X23" s="32">
        <f t="shared" si="46"/>
        <v>55</v>
      </c>
      <c r="Y23" s="32">
        <f t="shared" si="46"/>
        <v>47</v>
      </c>
      <c r="Z23" s="33">
        <f t="shared" si="8"/>
        <v>102</v>
      </c>
      <c r="AA23" s="148">
        <v>55</v>
      </c>
      <c r="AB23" s="149">
        <v>47</v>
      </c>
      <c r="AC23" s="31">
        <f t="shared" si="34"/>
        <v>202</v>
      </c>
      <c r="AD23" s="32">
        <f t="shared" si="47"/>
        <v>97</v>
      </c>
      <c r="AE23" s="35">
        <f t="shared" si="47"/>
        <v>105</v>
      </c>
      <c r="AF23" s="33">
        <f t="shared" si="9"/>
        <v>17</v>
      </c>
      <c r="AG23" s="148">
        <v>10</v>
      </c>
      <c r="AH23" s="148">
        <v>7</v>
      </c>
      <c r="AI23" s="33">
        <f t="shared" si="10"/>
        <v>39</v>
      </c>
      <c r="AJ23" s="148">
        <v>16</v>
      </c>
      <c r="AK23" s="149">
        <v>23</v>
      </c>
      <c r="AL23" s="31">
        <f t="shared" si="11"/>
        <v>146</v>
      </c>
      <c r="AM23" s="148">
        <v>71</v>
      </c>
      <c r="AN23" s="148">
        <v>75</v>
      </c>
      <c r="AO23" s="33">
        <f t="shared" si="12"/>
        <v>494</v>
      </c>
      <c r="AP23" s="32">
        <f t="shared" si="48"/>
        <v>228</v>
      </c>
      <c r="AQ23" s="32">
        <f t="shared" si="48"/>
        <v>266</v>
      </c>
      <c r="AR23" s="33">
        <f t="shared" si="13"/>
        <v>60</v>
      </c>
      <c r="AS23" s="148">
        <v>30</v>
      </c>
      <c r="AT23" s="149">
        <v>30</v>
      </c>
      <c r="AU23" s="31">
        <f t="shared" si="14"/>
        <v>169</v>
      </c>
      <c r="AV23" s="148">
        <v>80</v>
      </c>
      <c r="AW23" s="148">
        <v>89</v>
      </c>
      <c r="AX23" s="33">
        <f t="shared" si="15"/>
        <v>138</v>
      </c>
      <c r="AY23" s="148">
        <v>63</v>
      </c>
      <c r="AZ23" s="148">
        <v>75</v>
      </c>
      <c r="BA23" s="33">
        <f t="shared" si="16"/>
        <v>127</v>
      </c>
      <c r="BB23" s="148">
        <v>55</v>
      </c>
      <c r="BC23" s="149">
        <v>72</v>
      </c>
      <c r="BD23" s="31">
        <f t="shared" si="25"/>
        <v>369</v>
      </c>
      <c r="BE23" s="32">
        <f t="shared" si="49"/>
        <v>176</v>
      </c>
      <c r="BF23" s="32">
        <f t="shared" si="49"/>
        <v>193</v>
      </c>
      <c r="BG23" s="33">
        <f t="shared" si="17"/>
        <v>35</v>
      </c>
      <c r="BH23" s="148">
        <v>17</v>
      </c>
      <c r="BI23" s="148">
        <v>18</v>
      </c>
      <c r="BJ23" s="33">
        <f t="shared" si="18"/>
        <v>145</v>
      </c>
      <c r="BK23" s="148">
        <v>61</v>
      </c>
      <c r="BL23" s="149">
        <v>84</v>
      </c>
      <c r="BM23" s="31">
        <f t="shared" si="19"/>
        <v>102</v>
      </c>
      <c r="BN23" s="148">
        <v>55</v>
      </c>
      <c r="BO23" s="148">
        <v>47</v>
      </c>
      <c r="BP23" s="33">
        <f t="shared" si="20"/>
        <v>87</v>
      </c>
      <c r="BQ23" s="148">
        <v>43</v>
      </c>
      <c r="BR23" s="148">
        <v>44</v>
      </c>
      <c r="BS23" s="33">
        <f t="shared" si="21"/>
        <v>66</v>
      </c>
      <c r="BT23" s="32">
        <f t="shared" si="50"/>
        <v>36</v>
      </c>
      <c r="BU23" s="34">
        <f t="shared" si="50"/>
        <v>30</v>
      </c>
      <c r="BV23" s="31">
        <f t="shared" si="22"/>
        <v>20</v>
      </c>
      <c r="BW23" s="148">
        <v>9</v>
      </c>
      <c r="BX23" s="148">
        <v>11</v>
      </c>
      <c r="BY23" s="33">
        <f t="shared" si="23"/>
        <v>22</v>
      </c>
      <c r="BZ23" s="148">
        <v>13</v>
      </c>
      <c r="CA23" s="153">
        <v>9</v>
      </c>
      <c r="CB23" s="40">
        <f t="shared" si="24"/>
        <v>24</v>
      </c>
      <c r="CC23" s="148">
        <v>14</v>
      </c>
      <c r="CD23" s="149">
        <v>10</v>
      </c>
    </row>
    <row r="24" spans="1:82" s="52" customFormat="1" ht="15" customHeight="1">
      <c r="A24" s="42" t="s">
        <v>23</v>
      </c>
      <c r="B24" s="43">
        <f t="shared" si="0"/>
        <v>26178</v>
      </c>
      <c r="C24" s="44">
        <f>SUM(C25:C29)</f>
        <v>13371</v>
      </c>
      <c r="D24" s="44">
        <f>SUM(D25:D29)</f>
        <v>12807</v>
      </c>
      <c r="E24" s="45">
        <f t="shared" si="1"/>
        <v>19853</v>
      </c>
      <c r="F24" s="44">
        <f>SUM(F25:F29)</f>
        <v>10160</v>
      </c>
      <c r="G24" s="44">
        <f>SUM(G25:G29)</f>
        <v>9693</v>
      </c>
      <c r="H24" s="45">
        <f t="shared" si="2"/>
        <v>6325</v>
      </c>
      <c r="I24" s="44">
        <f>SUM(I25:I29)</f>
        <v>3211</v>
      </c>
      <c r="J24" s="47">
        <f>SUM(J25:J29)</f>
        <v>3114</v>
      </c>
      <c r="K24" s="43">
        <f t="shared" si="3"/>
        <v>9037</v>
      </c>
      <c r="L24" s="44">
        <f>SUM(L25:L29)</f>
        <v>4628</v>
      </c>
      <c r="M24" s="44">
        <f>SUM(M25:M29)</f>
        <v>4409</v>
      </c>
      <c r="N24" s="45">
        <f t="shared" si="4"/>
        <v>7142</v>
      </c>
      <c r="O24" s="44">
        <f>SUM(O25:O29)</f>
        <v>3675</v>
      </c>
      <c r="P24" s="44">
        <f>SUM(P25:P29)</f>
        <v>3467</v>
      </c>
      <c r="Q24" s="45">
        <f t="shared" si="5"/>
        <v>2111</v>
      </c>
      <c r="R24" s="44">
        <f>SUM(R25:R29)</f>
        <v>1064</v>
      </c>
      <c r="S24" s="47">
        <f>SUM(S25:S29)</f>
        <v>1047</v>
      </c>
      <c r="T24" s="43">
        <f t="shared" si="6"/>
        <v>1563</v>
      </c>
      <c r="U24" s="44">
        <f>SUM(U25:U29)</f>
        <v>793</v>
      </c>
      <c r="V24" s="44">
        <f>SUM(V25:V29)</f>
        <v>770</v>
      </c>
      <c r="W24" s="45">
        <f t="shared" si="7"/>
        <v>517</v>
      </c>
      <c r="X24" s="44">
        <f>SUM(X25:X29)</f>
        <v>284</v>
      </c>
      <c r="Y24" s="44">
        <f>SUM(Y25:Y29)</f>
        <v>233</v>
      </c>
      <c r="Z24" s="45">
        <f t="shared" si="8"/>
        <v>517</v>
      </c>
      <c r="AA24" s="44">
        <f>SUM(AA25:AA29)</f>
        <v>284</v>
      </c>
      <c r="AB24" s="47">
        <f>SUM(AB25:AB29)</f>
        <v>233</v>
      </c>
      <c r="AC24" s="43">
        <f t="shared" si="34"/>
        <v>1118</v>
      </c>
      <c r="AD24" s="44">
        <f>SUM(AD25:AD29)</f>
        <v>566</v>
      </c>
      <c r="AE24" s="48">
        <f>SUM(AE25:AE29)</f>
        <v>552</v>
      </c>
      <c r="AF24" s="45">
        <f t="shared" si="9"/>
        <v>91</v>
      </c>
      <c r="AG24" s="44">
        <f>SUM(AG25:AG29)</f>
        <v>48</v>
      </c>
      <c r="AH24" s="44">
        <f>SUM(AH25:AH29)</f>
        <v>43</v>
      </c>
      <c r="AI24" s="45">
        <f t="shared" si="10"/>
        <v>238</v>
      </c>
      <c r="AJ24" s="44">
        <f>SUM(AJ25:AJ29)</f>
        <v>119</v>
      </c>
      <c r="AK24" s="47">
        <f>SUM(AK25:AK29)</f>
        <v>119</v>
      </c>
      <c r="AL24" s="43">
        <f t="shared" si="11"/>
        <v>789</v>
      </c>
      <c r="AM24" s="44">
        <f>SUM(AM25:AM29)</f>
        <v>399</v>
      </c>
      <c r="AN24" s="44">
        <f>SUM(AN25:AN29)</f>
        <v>390</v>
      </c>
      <c r="AO24" s="45">
        <f t="shared" si="12"/>
        <v>2551</v>
      </c>
      <c r="AP24" s="44">
        <f>SUM(AP25:AP29)</f>
        <v>1278</v>
      </c>
      <c r="AQ24" s="44">
        <f>SUM(AQ25:AQ29)</f>
        <v>1273</v>
      </c>
      <c r="AR24" s="45">
        <f t="shared" si="13"/>
        <v>262</v>
      </c>
      <c r="AS24" s="44">
        <f>SUM(AS25:AS29)</f>
        <v>122</v>
      </c>
      <c r="AT24" s="47">
        <f>SUM(AT25:AT29)</f>
        <v>140</v>
      </c>
      <c r="AU24" s="43">
        <f t="shared" si="14"/>
        <v>786</v>
      </c>
      <c r="AV24" s="44">
        <f>SUM(AV25:AV29)</f>
        <v>395</v>
      </c>
      <c r="AW24" s="44">
        <f>SUM(AW25:AW29)</f>
        <v>391</v>
      </c>
      <c r="AX24" s="45">
        <f t="shared" si="15"/>
        <v>785</v>
      </c>
      <c r="AY24" s="44">
        <f>SUM(AY25:AY29)</f>
        <v>378</v>
      </c>
      <c r="AZ24" s="44">
        <f>SUM(AZ25:AZ29)</f>
        <v>407</v>
      </c>
      <c r="BA24" s="45">
        <f t="shared" si="16"/>
        <v>718</v>
      </c>
      <c r="BB24" s="46">
        <f>SUM(BB25:BB29)</f>
        <v>383</v>
      </c>
      <c r="BC24" s="49">
        <f>SUM(BC25:BC29)</f>
        <v>335</v>
      </c>
      <c r="BD24" s="43">
        <f t="shared" si="25"/>
        <v>1787</v>
      </c>
      <c r="BE24" s="44">
        <f>SUM(BE25:BE29)</f>
        <v>908</v>
      </c>
      <c r="BF24" s="44">
        <f>SUM(BF25:BF29)</f>
        <v>879</v>
      </c>
      <c r="BG24" s="45">
        <f t="shared" si="17"/>
        <v>176</v>
      </c>
      <c r="BH24" s="44">
        <f>SUM(BH25:BH29)</f>
        <v>79</v>
      </c>
      <c r="BI24" s="48">
        <f>SUM(BI25:BI29)</f>
        <v>97</v>
      </c>
      <c r="BJ24" s="45">
        <f t="shared" si="18"/>
        <v>689</v>
      </c>
      <c r="BK24" s="44">
        <f>SUM(BK25:BK29)</f>
        <v>366</v>
      </c>
      <c r="BL24" s="47">
        <f>SUM(BL25:BL29)</f>
        <v>323</v>
      </c>
      <c r="BM24" s="43">
        <f t="shared" si="19"/>
        <v>499</v>
      </c>
      <c r="BN24" s="44">
        <f>SUM(BN25:BN29)</f>
        <v>238</v>
      </c>
      <c r="BO24" s="44">
        <f>SUM(BO25:BO29)</f>
        <v>261</v>
      </c>
      <c r="BP24" s="45">
        <f t="shared" si="20"/>
        <v>423</v>
      </c>
      <c r="BQ24" s="46">
        <f>SUM(BQ25:BQ29)</f>
        <v>225</v>
      </c>
      <c r="BR24" s="50">
        <f>SUM(BR25:BR29)</f>
        <v>198</v>
      </c>
      <c r="BS24" s="45">
        <f t="shared" si="21"/>
        <v>352</v>
      </c>
      <c r="BT24" s="44">
        <f>SUM(BT25:BT29)</f>
        <v>175</v>
      </c>
      <c r="BU24" s="47">
        <f>SUM(BU25:BU29)</f>
        <v>177</v>
      </c>
      <c r="BV24" s="43">
        <f t="shared" si="22"/>
        <v>134</v>
      </c>
      <c r="BW24" s="44">
        <f>SUM(BW25:BW29)</f>
        <v>66</v>
      </c>
      <c r="BX24" s="44">
        <f>SUM(BX25:BX29)</f>
        <v>68</v>
      </c>
      <c r="BY24" s="45">
        <f t="shared" si="23"/>
        <v>117</v>
      </c>
      <c r="BZ24" s="44">
        <f>SUM(BZ25:BZ29)</f>
        <v>51</v>
      </c>
      <c r="CA24" s="133">
        <f>SUM(CA25:CA29)</f>
        <v>66</v>
      </c>
      <c r="CB24" s="50">
        <f t="shared" si="24"/>
        <v>101</v>
      </c>
      <c r="CC24" s="44">
        <f>SUM(CC25:CC29)</f>
        <v>58</v>
      </c>
      <c r="CD24" s="47">
        <f>SUM(CD25:CD29)</f>
        <v>43</v>
      </c>
    </row>
    <row r="25" spans="1:82" ht="15" customHeight="1">
      <c r="A25" s="30" t="s">
        <v>24</v>
      </c>
      <c r="B25" s="31">
        <f t="shared" si="0"/>
        <v>5149</v>
      </c>
      <c r="C25" s="32">
        <f aca="true" t="shared" si="51" ref="C25:D29">F25+I25</f>
        <v>2614</v>
      </c>
      <c r="D25" s="32">
        <f t="shared" si="51"/>
        <v>2535</v>
      </c>
      <c r="E25" s="33">
        <f t="shared" si="1"/>
        <v>3835</v>
      </c>
      <c r="F25" s="32">
        <f aca="true" t="shared" si="52" ref="F25:G29">L25+O25+R25+U25</f>
        <v>1948</v>
      </c>
      <c r="G25" s="32">
        <f t="shared" si="52"/>
        <v>1887</v>
      </c>
      <c r="H25" s="33">
        <f t="shared" si="2"/>
        <v>1314</v>
      </c>
      <c r="I25" s="32">
        <f aca="true" t="shared" si="53" ref="I25:J29">X25+AD25+AP25+BE25+BT25</f>
        <v>666</v>
      </c>
      <c r="J25" s="34">
        <f t="shared" si="53"/>
        <v>648</v>
      </c>
      <c r="K25" s="31">
        <f t="shared" si="3"/>
        <v>1792</v>
      </c>
      <c r="L25" s="148">
        <v>904</v>
      </c>
      <c r="M25" s="148">
        <v>888</v>
      </c>
      <c r="N25" s="33">
        <f t="shared" si="4"/>
        <v>1323</v>
      </c>
      <c r="O25" s="148">
        <v>678</v>
      </c>
      <c r="P25" s="148">
        <v>645</v>
      </c>
      <c r="Q25" s="33">
        <f t="shared" si="5"/>
        <v>427</v>
      </c>
      <c r="R25" s="148">
        <v>222</v>
      </c>
      <c r="S25" s="149">
        <v>205</v>
      </c>
      <c r="T25" s="31">
        <f t="shared" si="6"/>
        <v>293</v>
      </c>
      <c r="U25" s="148">
        <v>144</v>
      </c>
      <c r="V25" s="148">
        <v>149</v>
      </c>
      <c r="W25" s="33">
        <f t="shared" si="7"/>
        <v>109</v>
      </c>
      <c r="X25" s="32">
        <f aca="true" t="shared" si="54" ref="X25:Y29">AA25</f>
        <v>57</v>
      </c>
      <c r="Y25" s="32">
        <f t="shared" si="54"/>
        <v>52</v>
      </c>
      <c r="Z25" s="33">
        <f t="shared" si="8"/>
        <v>109</v>
      </c>
      <c r="AA25" s="148">
        <v>57</v>
      </c>
      <c r="AB25" s="149">
        <v>52</v>
      </c>
      <c r="AC25" s="31">
        <f t="shared" si="34"/>
        <v>222</v>
      </c>
      <c r="AD25" s="32">
        <f aca="true" t="shared" si="55" ref="AD25:AE29">AG25+AJ25+AM25</f>
        <v>108</v>
      </c>
      <c r="AE25" s="35">
        <f t="shared" si="55"/>
        <v>114</v>
      </c>
      <c r="AF25" s="33">
        <f t="shared" si="9"/>
        <v>17</v>
      </c>
      <c r="AG25" s="148">
        <v>10</v>
      </c>
      <c r="AH25" s="148">
        <v>7</v>
      </c>
      <c r="AI25" s="33">
        <f t="shared" si="10"/>
        <v>45</v>
      </c>
      <c r="AJ25" s="148">
        <v>26</v>
      </c>
      <c r="AK25" s="149">
        <v>19</v>
      </c>
      <c r="AL25" s="31">
        <f t="shared" si="11"/>
        <v>160</v>
      </c>
      <c r="AM25" s="148">
        <v>72</v>
      </c>
      <c r="AN25" s="148">
        <v>88</v>
      </c>
      <c r="AO25" s="33">
        <f t="shared" si="12"/>
        <v>534</v>
      </c>
      <c r="AP25" s="32">
        <f aca="true" t="shared" si="56" ref="AP25:AQ29">AS25+AV25+AY25+BB25</f>
        <v>275</v>
      </c>
      <c r="AQ25" s="32">
        <f t="shared" si="56"/>
        <v>259</v>
      </c>
      <c r="AR25" s="33">
        <f t="shared" si="13"/>
        <v>69</v>
      </c>
      <c r="AS25" s="148">
        <v>31</v>
      </c>
      <c r="AT25" s="149">
        <v>38</v>
      </c>
      <c r="AU25" s="31">
        <f t="shared" si="14"/>
        <v>139</v>
      </c>
      <c r="AV25" s="148">
        <v>68</v>
      </c>
      <c r="AW25" s="148">
        <v>71</v>
      </c>
      <c r="AX25" s="33">
        <f t="shared" si="15"/>
        <v>150</v>
      </c>
      <c r="AY25" s="148">
        <v>82</v>
      </c>
      <c r="AZ25" s="148">
        <v>68</v>
      </c>
      <c r="BA25" s="33">
        <f t="shared" si="16"/>
        <v>176</v>
      </c>
      <c r="BB25" s="148">
        <v>94</v>
      </c>
      <c r="BC25" s="149">
        <v>82</v>
      </c>
      <c r="BD25" s="31">
        <f t="shared" si="25"/>
        <v>380</v>
      </c>
      <c r="BE25" s="32">
        <f aca="true" t="shared" si="57" ref="BE25:BF29">BH25+BK25+BN25+BQ25</f>
        <v>196</v>
      </c>
      <c r="BF25" s="32">
        <f t="shared" si="57"/>
        <v>184</v>
      </c>
      <c r="BG25" s="33">
        <f t="shared" si="17"/>
        <v>43</v>
      </c>
      <c r="BH25" s="148">
        <v>21</v>
      </c>
      <c r="BI25" s="148">
        <v>22</v>
      </c>
      <c r="BJ25" s="33">
        <f t="shared" si="18"/>
        <v>137</v>
      </c>
      <c r="BK25" s="148">
        <v>74</v>
      </c>
      <c r="BL25" s="149">
        <v>63</v>
      </c>
      <c r="BM25" s="31">
        <f t="shared" si="19"/>
        <v>112</v>
      </c>
      <c r="BN25" s="148">
        <v>52</v>
      </c>
      <c r="BO25" s="148">
        <v>60</v>
      </c>
      <c r="BP25" s="33">
        <f t="shared" si="20"/>
        <v>88</v>
      </c>
      <c r="BQ25" s="148">
        <v>49</v>
      </c>
      <c r="BR25" s="148">
        <v>39</v>
      </c>
      <c r="BS25" s="33">
        <f t="shared" si="21"/>
        <v>69</v>
      </c>
      <c r="BT25" s="32">
        <f aca="true" t="shared" si="58" ref="BT25:BU29">BW25+BZ25+CC25</f>
        <v>30</v>
      </c>
      <c r="BU25" s="34">
        <f t="shared" si="58"/>
        <v>39</v>
      </c>
      <c r="BV25" s="31">
        <f t="shared" si="22"/>
        <v>26</v>
      </c>
      <c r="BW25" s="148">
        <v>11</v>
      </c>
      <c r="BX25" s="148">
        <v>15</v>
      </c>
      <c r="BY25" s="33">
        <f t="shared" si="23"/>
        <v>26</v>
      </c>
      <c r="BZ25" s="148">
        <v>12</v>
      </c>
      <c r="CA25" s="153">
        <v>14</v>
      </c>
      <c r="CB25" s="40">
        <f t="shared" si="24"/>
        <v>17</v>
      </c>
      <c r="CC25" s="148">
        <v>7</v>
      </c>
      <c r="CD25" s="149">
        <v>10</v>
      </c>
    </row>
    <row r="26" spans="1:82" ht="15" customHeight="1">
      <c r="A26" s="30" t="s">
        <v>25</v>
      </c>
      <c r="B26" s="31">
        <f t="shared" si="0"/>
        <v>5322</v>
      </c>
      <c r="C26" s="32">
        <f t="shared" si="51"/>
        <v>2715</v>
      </c>
      <c r="D26" s="32">
        <f t="shared" si="51"/>
        <v>2607</v>
      </c>
      <c r="E26" s="33">
        <f t="shared" si="1"/>
        <v>4006</v>
      </c>
      <c r="F26" s="32">
        <f t="shared" si="52"/>
        <v>2025</v>
      </c>
      <c r="G26" s="32">
        <f t="shared" si="52"/>
        <v>1981</v>
      </c>
      <c r="H26" s="33">
        <f t="shared" si="2"/>
        <v>1316</v>
      </c>
      <c r="I26" s="32">
        <f t="shared" si="53"/>
        <v>690</v>
      </c>
      <c r="J26" s="34">
        <f t="shared" si="53"/>
        <v>626</v>
      </c>
      <c r="K26" s="31">
        <f t="shared" si="3"/>
        <v>1845</v>
      </c>
      <c r="L26" s="148">
        <v>957</v>
      </c>
      <c r="M26" s="148">
        <v>888</v>
      </c>
      <c r="N26" s="33">
        <f t="shared" si="4"/>
        <v>1448</v>
      </c>
      <c r="O26" s="148">
        <v>719</v>
      </c>
      <c r="P26" s="148">
        <v>729</v>
      </c>
      <c r="Q26" s="33">
        <f t="shared" si="5"/>
        <v>410</v>
      </c>
      <c r="R26" s="148">
        <v>204</v>
      </c>
      <c r="S26" s="149">
        <v>206</v>
      </c>
      <c r="T26" s="31">
        <f t="shared" si="6"/>
        <v>303</v>
      </c>
      <c r="U26" s="148">
        <v>145</v>
      </c>
      <c r="V26" s="148">
        <v>158</v>
      </c>
      <c r="W26" s="33">
        <f t="shared" si="7"/>
        <v>116</v>
      </c>
      <c r="X26" s="32">
        <f t="shared" si="54"/>
        <v>59</v>
      </c>
      <c r="Y26" s="32">
        <f t="shared" si="54"/>
        <v>57</v>
      </c>
      <c r="Z26" s="33">
        <f t="shared" si="8"/>
        <v>116</v>
      </c>
      <c r="AA26" s="148">
        <v>59</v>
      </c>
      <c r="AB26" s="149">
        <v>57</v>
      </c>
      <c r="AC26" s="31">
        <f t="shared" si="34"/>
        <v>209</v>
      </c>
      <c r="AD26" s="32">
        <f t="shared" si="55"/>
        <v>122</v>
      </c>
      <c r="AE26" s="35">
        <f t="shared" si="55"/>
        <v>87</v>
      </c>
      <c r="AF26" s="33">
        <f t="shared" si="9"/>
        <v>18</v>
      </c>
      <c r="AG26" s="148">
        <v>9</v>
      </c>
      <c r="AH26" s="148">
        <v>9</v>
      </c>
      <c r="AI26" s="33">
        <f t="shared" si="10"/>
        <v>42</v>
      </c>
      <c r="AJ26" s="148">
        <v>28</v>
      </c>
      <c r="AK26" s="149">
        <v>14</v>
      </c>
      <c r="AL26" s="31">
        <f t="shared" si="11"/>
        <v>149</v>
      </c>
      <c r="AM26" s="148">
        <v>85</v>
      </c>
      <c r="AN26" s="148">
        <v>64</v>
      </c>
      <c r="AO26" s="33">
        <f t="shared" si="12"/>
        <v>527</v>
      </c>
      <c r="AP26" s="32">
        <f t="shared" si="56"/>
        <v>264</v>
      </c>
      <c r="AQ26" s="32">
        <f t="shared" si="56"/>
        <v>263</v>
      </c>
      <c r="AR26" s="33">
        <f t="shared" si="13"/>
        <v>50</v>
      </c>
      <c r="AS26" s="148">
        <v>24</v>
      </c>
      <c r="AT26" s="149">
        <v>26</v>
      </c>
      <c r="AU26" s="31">
        <f t="shared" si="14"/>
        <v>178</v>
      </c>
      <c r="AV26" s="148">
        <v>88</v>
      </c>
      <c r="AW26" s="148">
        <v>90</v>
      </c>
      <c r="AX26" s="33">
        <f t="shared" si="15"/>
        <v>156</v>
      </c>
      <c r="AY26" s="148">
        <v>75</v>
      </c>
      <c r="AZ26" s="148">
        <v>81</v>
      </c>
      <c r="BA26" s="33">
        <f t="shared" si="16"/>
        <v>143</v>
      </c>
      <c r="BB26" s="148">
        <v>77</v>
      </c>
      <c r="BC26" s="149">
        <v>66</v>
      </c>
      <c r="BD26" s="31">
        <f t="shared" si="25"/>
        <v>384</v>
      </c>
      <c r="BE26" s="32">
        <f t="shared" si="57"/>
        <v>203</v>
      </c>
      <c r="BF26" s="32">
        <f t="shared" si="57"/>
        <v>181</v>
      </c>
      <c r="BG26" s="33">
        <f t="shared" si="17"/>
        <v>39</v>
      </c>
      <c r="BH26" s="148">
        <v>18</v>
      </c>
      <c r="BI26" s="148">
        <v>21</v>
      </c>
      <c r="BJ26" s="33">
        <f t="shared" si="18"/>
        <v>149</v>
      </c>
      <c r="BK26" s="148">
        <v>75</v>
      </c>
      <c r="BL26" s="149">
        <v>74</v>
      </c>
      <c r="BM26" s="31">
        <f t="shared" si="19"/>
        <v>102</v>
      </c>
      <c r="BN26" s="148">
        <v>59</v>
      </c>
      <c r="BO26" s="148">
        <v>43</v>
      </c>
      <c r="BP26" s="33">
        <f t="shared" si="20"/>
        <v>94</v>
      </c>
      <c r="BQ26" s="148">
        <v>51</v>
      </c>
      <c r="BR26" s="148">
        <v>43</v>
      </c>
      <c r="BS26" s="33">
        <f t="shared" si="21"/>
        <v>80</v>
      </c>
      <c r="BT26" s="32">
        <f t="shared" si="58"/>
        <v>42</v>
      </c>
      <c r="BU26" s="34">
        <f t="shared" si="58"/>
        <v>38</v>
      </c>
      <c r="BV26" s="31">
        <f t="shared" si="22"/>
        <v>27</v>
      </c>
      <c r="BW26" s="148">
        <v>13</v>
      </c>
      <c r="BX26" s="148">
        <v>14</v>
      </c>
      <c r="BY26" s="33">
        <f t="shared" si="23"/>
        <v>26</v>
      </c>
      <c r="BZ26" s="148">
        <v>13</v>
      </c>
      <c r="CA26" s="153">
        <v>13</v>
      </c>
      <c r="CB26" s="40">
        <f t="shared" si="24"/>
        <v>27</v>
      </c>
      <c r="CC26" s="148">
        <v>16</v>
      </c>
      <c r="CD26" s="149">
        <v>11</v>
      </c>
    </row>
    <row r="27" spans="1:82" ht="15" customHeight="1">
      <c r="A27" s="30" t="s">
        <v>26</v>
      </c>
      <c r="B27" s="31">
        <f t="shared" si="0"/>
        <v>5223</v>
      </c>
      <c r="C27" s="32">
        <f t="shared" si="51"/>
        <v>2674</v>
      </c>
      <c r="D27" s="32">
        <f t="shared" si="51"/>
        <v>2549</v>
      </c>
      <c r="E27" s="33">
        <f t="shared" si="1"/>
        <v>3884</v>
      </c>
      <c r="F27" s="32">
        <f t="shared" si="52"/>
        <v>1975</v>
      </c>
      <c r="G27" s="32">
        <f t="shared" si="52"/>
        <v>1909</v>
      </c>
      <c r="H27" s="33">
        <f t="shared" si="2"/>
        <v>1339</v>
      </c>
      <c r="I27" s="32">
        <f t="shared" si="53"/>
        <v>699</v>
      </c>
      <c r="J27" s="34">
        <f t="shared" si="53"/>
        <v>640</v>
      </c>
      <c r="K27" s="31">
        <f t="shared" si="3"/>
        <v>1712</v>
      </c>
      <c r="L27" s="148">
        <v>836</v>
      </c>
      <c r="M27" s="148">
        <v>876</v>
      </c>
      <c r="N27" s="33">
        <f t="shared" si="4"/>
        <v>1440</v>
      </c>
      <c r="O27" s="148">
        <v>776</v>
      </c>
      <c r="P27" s="148">
        <v>664</v>
      </c>
      <c r="Q27" s="33">
        <f t="shared" si="5"/>
        <v>415</v>
      </c>
      <c r="R27" s="148">
        <v>203</v>
      </c>
      <c r="S27" s="149">
        <v>212</v>
      </c>
      <c r="T27" s="31">
        <f t="shared" si="6"/>
        <v>317</v>
      </c>
      <c r="U27" s="148">
        <v>160</v>
      </c>
      <c r="V27" s="148">
        <v>157</v>
      </c>
      <c r="W27" s="33">
        <f t="shared" si="7"/>
        <v>110</v>
      </c>
      <c r="X27" s="32">
        <f t="shared" si="54"/>
        <v>62</v>
      </c>
      <c r="Y27" s="32">
        <f t="shared" si="54"/>
        <v>48</v>
      </c>
      <c r="Z27" s="33">
        <f t="shared" si="8"/>
        <v>110</v>
      </c>
      <c r="AA27" s="148">
        <v>62</v>
      </c>
      <c r="AB27" s="149">
        <v>48</v>
      </c>
      <c r="AC27" s="31">
        <f t="shared" si="34"/>
        <v>241</v>
      </c>
      <c r="AD27" s="32">
        <f t="shared" si="55"/>
        <v>133</v>
      </c>
      <c r="AE27" s="35">
        <f t="shared" si="55"/>
        <v>108</v>
      </c>
      <c r="AF27" s="33">
        <f t="shared" si="9"/>
        <v>21</v>
      </c>
      <c r="AG27" s="148">
        <v>10</v>
      </c>
      <c r="AH27" s="148">
        <v>11</v>
      </c>
      <c r="AI27" s="33">
        <f t="shared" si="10"/>
        <v>42</v>
      </c>
      <c r="AJ27" s="148">
        <v>23</v>
      </c>
      <c r="AK27" s="149">
        <v>19</v>
      </c>
      <c r="AL27" s="31">
        <f t="shared" si="11"/>
        <v>178</v>
      </c>
      <c r="AM27" s="148">
        <v>100</v>
      </c>
      <c r="AN27" s="148">
        <v>78</v>
      </c>
      <c r="AO27" s="33">
        <f t="shared" si="12"/>
        <v>555</v>
      </c>
      <c r="AP27" s="32">
        <f t="shared" si="56"/>
        <v>284</v>
      </c>
      <c r="AQ27" s="32">
        <f t="shared" si="56"/>
        <v>271</v>
      </c>
      <c r="AR27" s="33">
        <f t="shared" si="13"/>
        <v>42</v>
      </c>
      <c r="AS27" s="148">
        <v>23</v>
      </c>
      <c r="AT27" s="149">
        <v>19</v>
      </c>
      <c r="AU27" s="31">
        <f t="shared" si="14"/>
        <v>192</v>
      </c>
      <c r="AV27" s="148">
        <v>96</v>
      </c>
      <c r="AW27" s="148">
        <v>96</v>
      </c>
      <c r="AX27" s="33">
        <f t="shared" si="15"/>
        <v>181</v>
      </c>
      <c r="AY27" s="148">
        <v>85</v>
      </c>
      <c r="AZ27" s="148">
        <v>96</v>
      </c>
      <c r="BA27" s="33">
        <f t="shared" si="16"/>
        <v>140</v>
      </c>
      <c r="BB27" s="148">
        <v>80</v>
      </c>
      <c r="BC27" s="149">
        <v>60</v>
      </c>
      <c r="BD27" s="31">
        <f t="shared" si="25"/>
        <v>355</v>
      </c>
      <c r="BE27" s="32">
        <f t="shared" si="57"/>
        <v>180</v>
      </c>
      <c r="BF27" s="32">
        <f t="shared" si="57"/>
        <v>175</v>
      </c>
      <c r="BG27" s="33">
        <f t="shared" si="17"/>
        <v>34</v>
      </c>
      <c r="BH27" s="148">
        <v>18</v>
      </c>
      <c r="BI27" s="148">
        <v>16</v>
      </c>
      <c r="BJ27" s="33">
        <f t="shared" si="18"/>
        <v>129</v>
      </c>
      <c r="BK27" s="148">
        <v>70</v>
      </c>
      <c r="BL27" s="149">
        <v>59</v>
      </c>
      <c r="BM27" s="31">
        <f t="shared" si="19"/>
        <v>86</v>
      </c>
      <c r="BN27" s="148">
        <v>34</v>
      </c>
      <c r="BO27" s="148">
        <v>52</v>
      </c>
      <c r="BP27" s="33">
        <f t="shared" si="20"/>
        <v>106</v>
      </c>
      <c r="BQ27" s="148">
        <v>58</v>
      </c>
      <c r="BR27" s="148">
        <v>48</v>
      </c>
      <c r="BS27" s="33">
        <f t="shared" si="21"/>
        <v>78</v>
      </c>
      <c r="BT27" s="32">
        <f t="shared" si="58"/>
        <v>40</v>
      </c>
      <c r="BU27" s="34">
        <f t="shared" si="58"/>
        <v>38</v>
      </c>
      <c r="BV27" s="31">
        <f t="shared" si="22"/>
        <v>27</v>
      </c>
      <c r="BW27" s="148">
        <v>14</v>
      </c>
      <c r="BX27" s="148">
        <v>13</v>
      </c>
      <c r="BY27" s="33">
        <f t="shared" si="23"/>
        <v>24</v>
      </c>
      <c r="BZ27" s="148">
        <v>9</v>
      </c>
      <c r="CA27" s="153">
        <v>15</v>
      </c>
      <c r="CB27" s="40">
        <f t="shared" si="24"/>
        <v>27</v>
      </c>
      <c r="CC27" s="148">
        <v>17</v>
      </c>
      <c r="CD27" s="149">
        <v>10</v>
      </c>
    </row>
    <row r="28" spans="1:82" ht="15" customHeight="1">
      <c r="A28" s="30" t="s">
        <v>27</v>
      </c>
      <c r="B28" s="31">
        <f t="shared" si="0"/>
        <v>5194</v>
      </c>
      <c r="C28" s="32">
        <f t="shared" si="51"/>
        <v>2627</v>
      </c>
      <c r="D28" s="32">
        <f t="shared" si="51"/>
        <v>2567</v>
      </c>
      <c r="E28" s="33">
        <f t="shared" si="1"/>
        <v>4004</v>
      </c>
      <c r="F28" s="32">
        <f t="shared" si="52"/>
        <v>2048</v>
      </c>
      <c r="G28" s="32">
        <f t="shared" si="52"/>
        <v>1956</v>
      </c>
      <c r="H28" s="33">
        <f t="shared" si="2"/>
        <v>1190</v>
      </c>
      <c r="I28" s="32">
        <f t="shared" si="53"/>
        <v>579</v>
      </c>
      <c r="J28" s="34">
        <f t="shared" si="53"/>
        <v>611</v>
      </c>
      <c r="K28" s="31">
        <f t="shared" si="3"/>
        <v>1910</v>
      </c>
      <c r="L28" s="148">
        <v>980</v>
      </c>
      <c r="M28" s="148">
        <v>930</v>
      </c>
      <c r="N28" s="33">
        <f t="shared" si="4"/>
        <v>1414</v>
      </c>
      <c r="O28" s="148">
        <v>736</v>
      </c>
      <c r="P28" s="148">
        <v>678</v>
      </c>
      <c r="Q28" s="33">
        <f t="shared" si="5"/>
        <v>403</v>
      </c>
      <c r="R28" s="148">
        <v>195</v>
      </c>
      <c r="S28" s="149">
        <v>208</v>
      </c>
      <c r="T28" s="31">
        <f t="shared" si="6"/>
        <v>277</v>
      </c>
      <c r="U28" s="148">
        <v>137</v>
      </c>
      <c r="V28" s="148">
        <v>140</v>
      </c>
      <c r="W28" s="33">
        <f t="shared" si="7"/>
        <v>91</v>
      </c>
      <c r="X28" s="32">
        <f t="shared" si="54"/>
        <v>53</v>
      </c>
      <c r="Y28" s="32">
        <f t="shared" si="54"/>
        <v>38</v>
      </c>
      <c r="Z28" s="33">
        <f t="shared" si="8"/>
        <v>91</v>
      </c>
      <c r="AA28" s="148">
        <v>53</v>
      </c>
      <c r="AB28" s="149">
        <v>38</v>
      </c>
      <c r="AC28" s="31">
        <f t="shared" si="34"/>
        <v>212</v>
      </c>
      <c r="AD28" s="32">
        <f t="shared" si="55"/>
        <v>96</v>
      </c>
      <c r="AE28" s="35">
        <f t="shared" si="55"/>
        <v>116</v>
      </c>
      <c r="AF28" s="33">
        <f t="shared" si="9"/>
        <v>20</v>
      </c>
      <c r="AG28" s="148">
        <v>13</v>
      </c>
      <c r="AH28" s="148">
        <v>7</v>
      </c>
      <c r="AI28" s="33">
        <f t="shared" si="10"/>
        <v>52</v>
      </c>
      <c r="AJ28" s="148">
        <v>16</v>
      </c>
      <c r="AK28" s="149">
        <v>36</v>
      </c>
      <c r="AL28" s="31">
        <f t="shared" si="11"/>
        <v>140</v>
      </c>
      <c r="AM28" s="148">
        <v>67</v>
      </c>
      <c r="AN28" s="148">
        <v>73</v>
      </c>
      <c r="AO28" s="33">
        <f t="shared" si="12"/>
        <v>466</v>
      </c>
      <c r="AP28" s="32">
        <f t="shared" si="56"/>
        <v>232</v>
      </c>
      <c r="AQ28" s="32">
        <f t="shared" si="56"/>
        <v>234</v>
      </c>
      <c r="AR28" s="33">
        <f t="shared" si="13"/>
        <v>50</v>
      </c>
      <c r="AS28" s="148">
        <v>25</v>
      </c>
      <c r="AT28" s="149">
        <v>25</v>
      </c>
      <c r="AU28" s="31">
        <f t="shared" si="14"/>
        <v>145</v>
      </c>
      <c r="AV28" s="148">
        <v>72</v>
      </c>
      <c r="AW28" s="148">
        <v>73</v>
      </c>
      <c r="AX28" s="33">
        <f t="shared" si="15"/>
        <v>143</v>
      </c>
      <c r="AY28" s="148">
        <v>70</v>
      </c>
      <c r="AZ28" s="148">
        <v>73</v>
      </c>
      <c r="BA28" s="33">
        <f t="shared" si="16"/>
        <v>128</v>
      </c>
      <c r="BB28" s="148">
        <v>65</v>
      </c>
      <c r="BC28" s="149">
        <v>63</v>
      </c>
      <c r="BD28" s="31">
        <f t="shared" si="25"/>
        <v>352</v>
      </c>
      <c r="BE28" s="32">
        <f t="shared" si="57"/>
        <v>166</v>
      </c>
      <c r="BF28" s="32">
        <f t="shared" si="57"/>
        <v>186</v>
      </c>
      <c r="BG28" s="33">
        <f t="shared" si="17"/>
        <v>36</v>
      </c>
      <c r="BH28" s="148">
        <v>15</v>
      </c>
      <c r="BI28" s="148">
        <v>21</v>
      </c>
      <c r="BJ28" s="33">
        <f t="shared" si="18"/>
        <v>141</v>
      </c>
      <c r="BK28" s="148">
        <v>74</v>
      </c>
      <c r="BL28" s="149">
        <v>67</v>
      </c>
      <c r="BM28" s="31">
        <f t="shared" si="19"/>
        <v>101</v>
      </c>
      <c r="BN28" s="148">
        <v>37</v>
      </c>
      <c r="BO28" s="148">
        <v>64</v>
      </c>
      <c r="BP28" s="33">
        <f t="shared" si="20"/>
        <v>74</v>
      </c>
      <c r="BQ28" s="148">
        <v>40</v>
      </c>
      <c r="BR28" s="148">
        <v>34</v>
      </c>
      <c r="BS28" s="33">
        <f t="shared" si="21"/>
        <v>69</v>
      </c>
      <c r="BT28" s="32">
        <f t="shared" si="58"/>
        <v>32</v>
      </c>
      <c r="BU28" s="34">
        <f t="shared" si="58"/>
        <v>37</v>
      </c>
      <c r="BV28" s="31">
        <f t="shared" si="22"/>
        <v>28</v>
      </c>
      <c r="BW28" s="148">
        <v>14</v>
      </c>
      <c r="BX28" s="148">
        <v>14</v>
      </c>
      <c r="BY28" s="33">
        <f t="shared" si="23"/>
        <v>20</v>
      </c>
      <c r="BZ28" s="148">
        <v>8</v>
      </c>
      <c r="CA28" s="153">
        <v>12</v>
      </c>
      <c r="CB28" s="40">
        <f t="shared" si="24"/>
        <v>21</v>
      </c>
      <c r="CC28" s="148">
        <v>10</v>
      </c>
      <c r="CD28" s="149">
        <v>11</v>
      </c>
    </row>
    <row r="29" spans="1:82" ht="15" customHeight="1">
      <c r="A29" s="30" t="s">
        <v>28</v>
      </c>
      <c r="B29" s="31">
        <f t="shared" si="0"/>
        <v>5290</v>
      </c>
      <c r="C29" s="32">
        <f t="shared" si="51"/>
        <v>2741</v>
      </c>
      <c r="D29" s="32">
        <f t="shared" si="51"/>
        <v>2549</v>
      </c>
      <c r="E29" s="33">
        <f t="shared" si="1"/>
        <v>4124</v>
      </c>
      <c r="F29" s="32">
        <f t="shared" si="52"/>
        <v>2164</v>
      </c>
      <c r="G29" s="32">
        <f t="shared" si="52"/>
        <v>1960</v>
      </c>
      <c r="H29" s="33">
        <f t="shared" si="2"/>
        <v>1166</v>
      </c>
      <c r="I29" s="32">
        <f t="shared" si="53"/>
        <v>577</v>
      </c>
      <c r="J29" s="34">
        <f t="shared" si="53"/>
        <v>589</v>
      </c>
      <c r="K29" s="31">
        <f t="shared" si="3"/>
        <v>1778</v>
      </c>
      <c r="L29" s="148">
        <v>951</v>
      </c>
      <c r="M29" s="148">
        <v>827</v>
      </c>
      <c r="N29" s="33">
        <f t="shared" si="4"/>
        <v>1517</v>
      </c>
      <c r="O29" s="148">
        <v>766</v>
      </c>
      <c r="P29" s="148">
        <v>751</v>
      </c>
      <c r="Q29" s="33">
        <f t="shared" si="5"/>
        <v>456</v>
      </c>
      <c r="R29" s="148">
        <v>240</v>
      </c>
      <c r="S29" s="149">
        <v>216</v>
      </c>
      <c r="T29" s="31">
        <f t="shared" si="6"/>
        <v>373</v>
      </c>
      <c r="U29" s="148">
        <v>207</v>
      </c>
      <c r="V29" s="148">
        <v>166</v>
      </c>
      <c r="W29" s="33">
        <f t="shared" si="7"/>
        <v>91</v>
      </c>
      <c r="X29" s="32">
        <f t="shared" si="54"/>
        <v>53</v>
      </c>
      <c r="Y29" s="32">
        <f t="shared" si="54"/>
        <v>38</v>
      </c>
      <c r="Z29" s="33">
        <f t="shared" si="8"/>
        <v>91</v>
      </c>
      <c r="AA29" s="148">
        <v>53</v>
      </c>
      <c r="AB29" s="149">
        <v>38</v>
      </c>
      <c r="AC29" s="31">
        <f t="shared" si="34"/>
        <v>234</v>
      </c>
      <c r="AD29" s="32">
        <f t="shared" si="55"/>
        <v>107</v>
      </c>
      <c r="AE29" s="35">
        <f t="shared" si="55"/>
        <v>127</v>
      </c>
      <c r="AF29" s="33">
        <f t="shared" si="9"/>
        <v>15</v>
      </c>
      <c r="AG29" s="148">
        <v>6</v>
      </c>
      <c r="AH29" s="148">
        <v>9</v>
      </c>
      <c r="AI29" s="33">
        <f t="shared" si="10"/>
        <v>57</v>
      </c>
      <c r="AJ29" s="148">
        <v>26</v>
      </c>
      <c r="AK29" s="149">
        <v>31</v>
      </c>
      <c r="AL29" s="31">
        <f t="shared" si="11"/>
        <v>162</v>
      </c>
      <c r="AM29" s="148">
        <v>75</v>
      </c>
      <c r="AN29" s="148">
        <v>87</v>
      </c>
      <c r="AO29" s="33">
        <f t="shared" si="12"/>
        <v>469</v>
      </c>
      <c r="AP29" s="32">
        <f t="shared" si="56"/>
        <v>223</v>
      </c>
      <c r="AQ29" s="32">
        <f t="shared" si="56"/>
        <v>246</v>
      </c>
      <c r="AR29" s="33">
        <f t="shared" si="13"/>
        <v>51</v>
      </c>
      <c r="AS29" s="148">
        <v>19</v>
      </c>
      <c r="AT29" s="149">
        <v>32</v>
      </c>
      <c r="AU29" s="31">
        <f t="shared" si="14"/>
        <v>132</v>
      </c>
      <c r="AV29" s="148">
        <v>71</v>
      </c>
      <c r="AW29" s="148">
        <v>61</v>
      </c>
      <c r="AX29" s="33">
        <f t="shared" si="15"/>
        <v>155</v>
      </c>
      <c r="AY29" s="148">
        <v>66</v>
      </c>
      <c r="AZ29" s="148">
        <v>89</v>
      </c>
      <c r="BA29" s="33">
        <f t="shared" si="16"/>
        <v>131</v>
      </c>
      <c r="BB29" s="148">
        <v>67</v>
      </c>
      <c r="BC29" s="149">
        <v>64</v>
      </c>
      <c r="BD29" s="31">
        <f t="shared" si="25"/>
        <v>316</v>
      </c>
      <c r="BE29" s="32">
        <f t="shared" si="57"/>
        <v>163</v>
      </c>
      <c r="BF29" s="32">
        <f t="shared" si="57"/>
        <v>153</v>
      </c>
      <c r="BG29" s="33">
        <f t="shared" si="17"/>
        <v>24</v>
      </c>
      <c r="BH29" s="148">
        <v>7</v>
      </c>
      <c r="BI29" s="148">
        <v>17</v>
      </c>
      <c r="BJ29" s="33">
        <f t="shared" si="18"/>
        <v>133</v>
      </c>
      <c r="BK29" s="148">
        <v>73</v>
      </c>
      <c r="BL29" s="149">
        <v>60</v>
      </c>
      <c r="BM29" s="31">
        <f t="shared" si="19"/>
        <v>98</v>
      </c>
      <c r="BN29" s="148">
        <v>56</v>
      </c>
      <c r="BO29" s="148">
        <v>42</v>
      </c>
      <c r="BP29" s="33">
        <f t="shared" si="20"/>
        <v>61</v>
      </c>
      <c r="BQ29" s="148">
        <v>27</v>
      </c>
      <c r="BR29" s="148">
        <v>34</v>
      </c>
      <c r="BS29" s="33">
        <f t="shared" si="21"/>
        <v>56</v>
      </c>
      <c r="BT29" s="32">
        <f t="shared" si="58"/>
        <v>31</v>
      </c>
      <c r="BU29" s="34">
        <f t="shared" si="58"/>
        <v>25</v>
      </c>
      <c r="BV29" s="31">
        <f t="shared" si="22"/>
        <v>26</v>
      </c>
      <c r="BW29" s="148">
        <v>14</v>
      </c>
      <c r="BX29" s="148">
        <v>12</v>
      </c>
      <c r="BY29" s="33">
        <f t="shared" si="23"/>
        <v>21</v>
      </c>
      <c r="BZ29" s="148">
        <v>9</v>
      </c>
      <c r="CA29" s="153">
        <v>12</v>
      </c>
      <c r="CB29" s="40">
        <f t="shared" si="24"/>
        <v>9</v>
      </c>
      <c r="CC29" s="148">
        <v>8</v>
      </c>
      <c r="CD29" s="149">
        <v>1</v>
      </c>
    </row>
    <row r="30" spans="1:82" s="52" customFormat="1" ht="15" customHeight="1">
      <c r="A30" s="42" t="s">
        <v>29</v>
      </c>
      <c r="B30" s="43">
        <f t="shared" si="0"/>
        <v>22097</v>
      </c>
      <c r="C30" s="44">
        <f>SUM(C31:C35)</f>
        <v>11823</v>
      </c>
      <c r="D30" s="44">
        <f>SUM(D31:D35)</f>
        <v>10274</v>
      </c>
      <c r="E30" s="45">
        <f t="shared" si="1"/>
        <v>18048</v>
      </c>
      <c r="F30" s="44">
        <f>SUM(F31:F35)</f>
        <v>9665</v>
      </c>
      <c r="G30" s="44">
        <f>SUM(G31:G35)</f>
        <v>8383</v>
      </c>
      <c r="H30" s="45">
        <f t="shared" si="2"/>
        <v>4049</v>
      </c>
      <c r="I30" s="44">
        <f>SUM(I31:I35)</f>
        <v>2158</v>
      </c>
      <c r="J30" s="47">
        <f>SUM(J31:J35)</f>
        <v>1891</v>
      </c>
      <c r="K30" s="43">
        <f t="shared" si="3"/>
        <v>8801</v>
      </c>
      <c r="L30" s="44">
        <f>SUM(L31:L35)</f>
        <v>4889</v>
      </c>
      <c r="M30" s="44">
        <f>SUM(M31:M35)</f>
        <v>3912</v>
      </c>
      <c r="N30" s="45">
        <f t="shared" si="4"/>
        <v>6217</v>
      </c>
      <c r="O30" s="44">
        <f>SUM(O31:O35)</f>
        <v>3192</v>
      </c>
      <c r="P30" s="44">
        <f>SUM(P31:P35)</f>
        <v>3025</v>
      </c>
      <c r="Q30" s="45">
        <f t="shared" si="5"/>
        <v>1699</v>
      </c>
      <c r="R30" s="44">
        <f>SUM(R31:R35)</f>
        <v>863</v>
      </c>
      <c r="S30" s="47">
        <f>SUM(S31:S35)</f>
        <v>836</v>
      </c>
      <c r="T30" s="43">
        <f t="shared" si="6"/>
        <v>1331</v>
      </c>
      <c r="U30" s="44">
        <f>SUM(U31:U35)</f>
        <v>721</v>
      </c>
      <c r="V30" s="44">
        <f>SUM(V31:V35)</f>
        <v>610</v>
      </c>
      <c r="W30" s="45">
        <f t="shared" si="7"/>
        <v>327</v>
      </c>
      <c r="X30" s="44">
        <f>SUM(X31:X35)</f>
        <v>171</v>
      </c>
      <c r="Y30" s="44">
        <f>SUM(Y31:Y35)</f>
        <v>156</v>
      </c>
      <c r="Z30" s="45">
        <f t="shared" si="8"/>
        <v>327</v>
      </c>
      <c r="AA30" s="44">
        <f>SUM(AA31:AA35)</f>
        <v>171</v>
      </c>
      <c r="AB30" s="47">
        <f>SUM(AB31:AB35)</f>
        <v>156</v>
      </c>
      <c r="AC30" s="43">
        <f t="shared" si="34"/>
        <v>732</v>
      </c>
      <c r="AD30" s="44">
        <f>SUM(AD31:AD35)</f>
        <v>393</v>
      </c>
      <c r="AE30" s="48">
        <f>SUM(AE31:AE35)</f>
        <v>339</v>
      </c>
      <c r="AF30" s="45">
        <f t="shared" si="9"/>
        <v>88</v>
      </c>
      <c r="AG30" s="44">
        <f>SUM(AG31:AG35)</f>
        <v>49</v>
      </c>
      <c r="AH30" s="44">
        <f>SUM(AH31:AH35)</f>
        <v>39</v>
      </c>
      <c r="AI30" s="45">
        <f t="shared" si="10"/>
        <v>158</v>
      </c>
      <c r="AJ30" s="44">
        <f>SUM(AJ31:AJ35)</f>
        <v>78</v>
      </c>
      <c r="AK30" s="47">
        <f>SUM(AK31:AK35)</f>
        <v>80</v>
      </c>
      <c r="AL30" s="43">
        <f t="shared" si="11"/>
        <v>486</v>
      </c>
      <c r="AM30" s="44">
        <f>SUM(AM31:AM35)</f>
        <v>266</v>
      </c>
      <c r="AN30" s="44">
        <f>SUM(AN31:AN35)</f>
        <v>220</v>
      </c>
      <c r="AO30" s="45">
        <f t="shared" si="12"/>
        <v>1612</v>
      </c>
      <c r="AP30" s="44">
        <f>SUM(AP31:AP35)</f>
        <v>835</v>
      </c>
      <c r="AQ30" s="44">
        <f>SUM(AQ31:AQ35)</f>
        <v>777</v>
      </c>
      <c r="AR30" s="45">
        <f t="shared" si="13"/>
        <v>155</v>
      </c>
      <c r="AS30" s="44">
        <f>SUM(AS31:AS35)</f>
        <v>81</v>
      </c>
      <c r="AT30" s="47">
        <f>SUM(AT31:AT35)</f>
        <v>74</v>
      </c>
      <c r="AU30" s="43">
        <f t="shared" si="14"/>
        <v>533</v>
      </c>
      <c r="AV30" s="44">
        <f>SUM(AV31:AV35)</f>
        <v>279</v>
      </c>
      <c r="AW30" s="44">
        <f>SUM(AW31:AW35)</f>
        <v>254</v>
      </c>
      <c r="AX30" s="45">
        <f t="shared" si="15"/>
        <v>533</v>
      </c>
      <c r="AY30" s="44">
        <f>SUM(AY31:AY35)</f>
        <v>272</v>
      </c>
      <c r="AZ30" s="44">
        <f>SUM(AZ31:AZ35)</f>
        <v>261</v>
      </c>
      <c r="BA30" s="45">
        <f t="shared" si="16"/>
        <v>391</v>
      </c>
      <c r="BB30" s="46">
        <f>SUM(BB31:BB35)</f>
        <v>203</v>
      </c>
      <c r="BC30" s="49">
        <f>SUM(BC31:BC35)</f>
        <v>188</v>
      </c>
      <c r="BD30" s="43">
        <f t="shared" si="25"/>
        <v>1166</v>
      </c>
      <c r="BE30" s="44">
        <f>SUM(BE31:BE35)</f>
        <v>629</v>
      </c>
      <c r="BF30" s="44">
        <f>SUM(BF31:BF35)</f>
        <v>537</v>
      </c>
      <c r="BG30" s="45">
        <f t="shared" si="17"/>
        <v>136</v>
      </c>
      <c r="BH30" s="44">
        <f>SUM(BH31:BH35)</f>
        <v>70</v>
      </c>
      <c r="BI30" s="48">
        <f>SUM(BI31:BI35)</f>
        <v>66</v>
      </c>
      <c r="BJ30" s="45">
        <f t="shared" si="18"/>
        <v>388</v>
      </c>
      <c r="BK30" s="44">
        <f>SUM(BK31:BK35)</f>
        <v>207</v>
      </c>
      <c r="BL30" s="47">
        <f>SUM(BL31:BL35)</f>
        <v>181</v>
      </c>
      <c r="BM30" s="43">
        <f t="shared" si="19"/>
        <v>341</v>
      </c>
      <c r="BN30" s="44">
        <f>SUM(BN31:BN35)</f>
        <v>193</v>
      </c>
      <c r="BO30" s="44">
        <f>SUM(BO31:BO35)</f>
        <v>148</v>
      </c>
      <c r="BP30" s="45">
        <f t="shared" si="20"/>
        <v>301</v>
      </c>
      <c r="BQ30" s="46">
        <f>SUM(BQ31:BQ35)</f>
        <v>159</v>
      </c>
      <c r="BR30" s="50">
        <f>SUM(BR31:BR35)</f>
        <v>142</v>
      </c>
      <c r="BS30" s="45">
        <f t="shared" si="21"/>
        <v>212</v>
      </c>
      <c r="BT30" s="44">
        <f>SUM(BT31:BT35)</f>
        <v>130</v>
      </c>
      <c r="BU30" s="47">
        <f>SUM(BU31:BU35)</f>
        <v>82</v>
      </c>
      <c r="BV30" s="43">
        <f t="shared" si="22"/>
        <v>79</v>
      </c>
      <c r="BW30" s="44">
        <f>SUM(BW31:BW35)</f>
        <v>42</v>
      </c>
      <c r="BX30" s="44">
        <f>SUM(BX31:BX35)</f>
        <v>37</v>
      </c>
      <c r="BY30" s="45">
        <f t="shared" si="23"/>
        <v>54</v>
      </c>
      <c r="BZ30" s="44">
        <f>SUM(BZ31:BZ35)</f>
        <v>34</v>
      </c>
      <c r="CA30" s="133">
        <f>SUM(CA31:CA35)</f>
        <v>20</v>
      </c>
      <c r="CB30" s="50">
        <f t="shared" si="24"/>
        <v>79</v>
      </c>
      <c r="CC30" s="44">
        <f>SUM(CC31:CC35)</f>
        <v>54</v>
      </c>
      <c r="CD30" s="47">
        <f>SUM(CD31:CD35)</f>
        <v>25</v>
      </c>
    </row>
    <row r="31" spans="1:82" ht="15" customHeight="1">
      <c r="A31" s="30" t="s">
        <v>30</v>
      </c>
      <c r="B31" s="31">
        <f t="shared" si="0"/>
        <v>5288</v>
      </c>
      <c r="C31" s="32">
        <f aca="true" t="shared" si="59" ref="C31:D35">F31+I31</f>
        <v>2790</v>
      </c>
      <c r="D31" s="32">
        <f t="shared" si="59"/>
        <v>2498</v>
      </c>
      <c r="E31" s="33">
        <f t="shared" si="1"/>
        <v>4123</v>
      </c>
      <c r="F31" s="32">
        <f aca="true" t="shared" si="60" ref="F31:G35">L31+O31+R31+U31</f>
        <v>2169</v>
      </c>
      <c r="G31" s="32">
        <f t="shared" si="60"/>
        <v>1954</v>
      </c>
      <c r="H31" s="33">
        <f t="shared" si="2"/>
        <v>1165</v>
      </c>
      <c r="I31" s="32">
        <f aca="true" t="shared" si="61" ref="I31:J35">X31+AD31+AP31+BE31+BT31</f>
        <v>621</v>
      </c>
      <c r="J31" s="34">
        <f t="shared" si="61"/>
        <v>544</v>
      </c>
      <c r="K31" s="31">
        <f t="shared" si="3"/>
        <v>1852</v>
      </c>
      <c r="L31" s="148">
        <v>966</v>
      </c>
      <c r="M31" s="148">
        <v>886</v>
      </c>
      <c r="N31" s="33">
        <f t="shared" si="4"/>
        <v>1482</v>
      </c>
      <c r="O31" s="148">
        <v>767</v>
      </c>
      <c r="P31" s="148">
        <v>715</v>
      </c>
      <c r="Q31" s="33">
        <f t="shared" si="5"/>
        <v>449</v>
      </c>
      <c r="R31" s="148">
        <v>240</v>
      </c>
      <c r="S31" s="149">
        <v>209</v>
      </c>
      <c r="T31" s="31">
        <f t="shared" si="6"/>
        <v>340</v>
      </c>
      <c r="U31" s="148">
        <v>196</v>
      </c>
      <c r="V31" s="148">
        <v>144</v>
      </c>
      <c r="W31" s="33">
        <f t="shared" si="7"/>
        <v>108</v>
      </c>
      <c r="X31" s="32">
        <f aca="true" t="shared" si="62" ref="X31:Y35">AA31</f>
        <v>62</v>
      </c>
      <c r="Y31" s="32">
        <f t="shared" si="62"/>
        <v>46</v>
      </c>
      <c r="Z31" s="33">
        <f t="shared" si="8"/>
        <v>108</v>
      </c>
      <c r="AA31" s="148">
        <v>62</v>
      </c>
      <c r="AB31" s="149">
        <v>46</v>
      </c>
      <c r="AC31" s="31">
        <f t="shared" si="34"/>
        <v>210</v>
      </c>
      <c r="AD31" s="32">
        <f aca="true" t="shared" si="63" ref="AD31:AE35">AG31+AJ31+AM31</f>
        <v>116</v>
      </c>
      <c r="AE31" s="35">
        <f t="shared" si="63"/>
        <v>94</v>
      </c>
      <c r="AF31" s="33">
        <f t="shared" si="9"/>
        <v>21</v>
      </c>
      <c r="AG31" s="148">
        <v>12</v>
      </c>
      <c r="AH31" s="148">
        <v>9</v>
      </c>
      <c r="AI31" s="33">
        <f t="shared" si="10"/>
        <v>45</v>
      </c>
      <c r="AJ31" s="148">
        <v>27</v>
      </c>
      <c r="AK31" s="149">
        <v>18</v>
      </c>
      <c r="AL31" s="31">
        <f t="shared" si="11"/>
        <v>144</v>
      </c>
      <c r="AM31" s="148">
        <v>77</v>
      </c>
      <c r="AN31" s="148">
        <v>67</v>
      </c>
      <c r="AO31" s="33">
        <f t="shared" si="12"/>
        <v>486</v>
      </c>
      <c r="AP31" s="32">
        <f aca="true" t="shared" si="64" ref="AP31:AQ35">AS31+AV31+AY31+BB31</f>
        <v>250</v>
      </c>
      <c r="AQ31" s="32">
        <f t="shared" si="64"/>
        <v>236</v>
      </c>
      <c r="AR31" s="33">
        <f t="shared" si="13"/>
        <v>45</v>
      </c>
      <c r="AS31" s="148">
        <v>22</v>
      </c>
      <c r="AT31" s="149">
        <v>23</v>
      </c>
      <c r="AU31" s="31">
        <f t="shared" si="14"/>
        <v>139</v>
      </c>
      <c r="AV31" s="148">
        <v>78</v>
      </c>
      <c r="AW31" s="148">
        <v>61</v>
      </c>
      <c r="AX31" s="33">
        <f t="shared" si="15"/>
        <v>165</v>
      </c>
      <c r="AY31" s="148">
        <v>88</v>
      </c>
      <c r="AZ31" s="148">
        <v>77</v>
      </c>
      <c r="BA31" s="33">
        <f t="shared" si="16"/>
        <v>137</v>
      </c>
      <c r="BB31" s="148">
        <v>62</v>
      </c>
      <c r="BC31" s="149">
        <v>75</v>
      </c>
      <c r="BD31" s="31">
        <f t="shared" si="25"/>
        <v>296</v>
      </c>
      <c r="BE31" s="146">
        <f aca="true" t="shared" si="65" ref="BE31:BF35">BH31+BK31+BN31+BQ31</f>
        <v>159</v>
      </c>
      <c r="BF31" s="32">
        <f t="shared" si="65"/>
        <v>137</v>
      </c>
      <c r="BG31" s="33">
        <f t="shared" si="17"/>
        <v>27</v>
      </c>
      <c r="BH31" s="124">
        <v>17</v>
      </c>
      <c r="BI31" s="124">
        <v>10</v>
      </c>
      <c r="BJ31" s="33">
        <f t="shared" si="18"/>
        <v>114</v>
      </c>
      <c r="BK31" s="124">
        <v>66</v>
      </c>
      <c r="BL31" s="135">
        <v>48</v>
      </c>
      <c r="BM31" s="31">
        <f t="shared" si="19"/>
        <v>80</v>
      </c>
      <c r="BN31" s="124">
        <v>41</v>
      </c>
      <c r="BO31" s="124">
        <v>39</v>
      </c>
      <c r="BP31" s="33">
        <f t="shared" si="20"/>
        <v>75</v>
      </c>
      <c r="BQ31" s="124">
        <v>35</v>
      </c>
      <c r="BR31" s="124">
        <v>40</v>
      </c>
      <c r="BS31" s="33">
        <f t="shared" si="21"/>
        <v>65</v>
      </c>
      <c r="BT31" s="32">
        <f aca="true" t="shared" si="66" ref="BT31:BU35">BW31+BZ31+CC31</f>
        <v>34</v>
      </c>
      <c r="BU31" s="34">
        <f t="shared" si="66"/>
        <v>31</v>
      </c>
      <c r="BV31" s="31">
        <f t="shared" si="22"/>
        <v>27</v>
      </c>
      <c r="BW31" s="124">
        <v>13</v>
      </c>
      <c r="BX31" s="124">
        <v>14</v>
      </c>
      <c r="BY31" s="33">
        <f t="shared" si="23"/>
        <v>18</v>
      </c>
      <c r="BZ31" s="124">
        <v>6</v>
      </c>
      <c r="CA31" s="132">
        <v>12</v>
      </c>
      <c r="CB31" s="40">
        <f t="shared" si="24"/>
        <v>20</v>
      </c>
      <c r="CC31" s="124">
        <v>15</v>
      </c>
      <c r="CD31" s="135">
        <v>5</v>
      </c>
    </row>
    <row r="32" spans="1:82" ht="15" customHeight="1">
      <c r="A32" s="30" t="s">
        <v>31</v>
      </c>
      <c r="B32" s="31">
        <f t="shared" si="0"/>
        <v>5112</v>
      </c>
      <c r="C32" s="32">
        <f t="shared" si="59"/>
        <v>2658</v>
      </c>
      <c r="D32" s="32">
        <f t="shared" si="59"/>
        <v>2454</v>
      </c>
      <c r="E32" s="33">
        <f t="shared" si="1"/>
        <v>4042</v>
      </c>
      <c r="F32" s="32">
        <f t="shared" si="60"/>
        <v>2113</v>
      </c>
      <c r="G32" s="32">
        <f t="shared" si="60"/>
        <v>1929</v>
      </c>
      <c r="H32" s="33">
        <f t="shared" si="2"/>
        <v>1070</v>
      </c>
      <c r="I32" s="32">
        <f t="shared" si="61"/>
        <v>545</v>
      </c>
      <c r="J32" s="34">
        <f t="shared" si="61"/>
        <v>525</v>
      </c>
      <c r="K32" s="31">
        <f t="shared" si="3"/>
        <v>1888</v>
      </c>
      <c r="L32" s="148">
        <v>997</v>
      </c>
      <c r="M32" s="148">
        <v>891</v>
      </c>
      <c r="N32" s="33">
        <f t="shared" si="4"/>
        <v>1398</v>
      </c>
      <c r="O32" s="148">
        <v>718</v>
      </c>
      <c r="P32" s="148">
        <v>680</v>
      </c>
      <c r="Q32" s="33">
        <f t="shared" si="5"/>
        <v>442</v>
      </c>
      <c r="R32" s="148">
        <v>247</v>
      </c>
      <c r="S32" s="149">
        <v>195</v>
      </c>
      <c r="T32" s="31">
        <f t="shared" si="6"/>
        <v>314</v>
      </c>
      <c r="U32" s="148">
        <v>151</v>
      </c>
      <c r="V32" s="148">
        <v>163</v>
      </c>
      <c r="W32" s="33">
        <f t="shared" si="7"/>
        <v>100</v>
      </c>
      <c r="X32" s="32">
        <f t="shared" si="62"/>
        <v>52</v>
      </c>
      <c r="Y32" s="32">
        <f t="shared" si="62"/>
        <v>48</v>
      </c>
      <c r="Z32" s="33">
        <f t="shared" si="8"/>
        <v>100</v>
      </c>
      <c r="AA32" s="148">
        <v>52</v>
      </c>
      <c r="AB32" s="149">
        <v>48</v>
      </c>
      <c r="AC32" s="31">
        <f t="shared" si="34"/>
        <v>200</v>
      </c>
      <c r="AD32" s="32">
        <f t="shared" si="63"/>
        <v>99</v>
      </c>
      <c r="AE32" s="35">
        <f t="shared" si="63"/>
        <v>101</v>
      </c>
      <c r="AF32" s="33">
        <f t="shared" si="9"/>
        <v>25</v>
      </c>
      <c r="AG32" s="148">
        <v>17</v>
      </c>
      <c r="AH32" s="148">
        <v>8</v>
      </c>
      <c r="AI32" s="33">
        <f t="shared" si="10"/>
        <v>54</v>
      </c>
      <c r="AJ32" s="148">
        <v>26</v>
      </c>
      <c r="AK32" s="149">
        <v>28</v>
      </c>
      <c r="AL32" s="31">
        <f t="shared" si="11"/>
        <v>121</v>
      </c>
      <c r="AM32" s="148">
        <v>56</v>
      </c>
      <c r="AN32" s="148">
        <v>65</v>
      </c>
      <c r="AO32" s="33">
        <f t="shared" si="12"/>
        <v>441</v>
      </c>
      <c r="AP32" s="32">
        <f t="shared" si="64"/>
        <v>216</v>
      </c>
      <c r="AQ32" s="32">
        <f t="shared" si="64"/>
        <v>225</v>
      </c>
      <c r="AR32" s="33">
        <f t="shared" si="13"/>
        <v>35</v>
      </c>
      <c r="AS32" s="148">
        <v>23</v>
      </c>
      <c r="AT32" s="149">
        <v>12</v>
      </c>
      <c r="AU32" s="31">
        <f t="shared" si="14"/>
        <v>151</v>
      </c>
      <c r="AV32" s="148">
        <v>69</v>
      </c>
      <c r="AW32" s="148">
        <v>82</v>
      </c>
      <c r="AX32" s="33">
        <f t="shared" si="15"/>
        <v>141</v>
      </c>
      <c r="AY32" s="148">
        <v>65</v>
      </c>
      <c r="AZ32" s="148">
        <v>76</v>
      </c>
      <c r="BA32" s="33">
        <f t="shared" si="16"/>
        <v>114</v>
      </c>
      <c r="BB32" s="148">
        <v>59</v>
      </c>
      <c r="BC32" s="149">
        <v>55</v>
      </c>
      <c r="BD32" s="31">
        <f t="shared" si="25"/>
        <v>273</v>
      </c>
      <c r="BE32" s="32">
        <f t="shared" si="65"/>
        <v>149</v>
      </c>
      <c r="BF32" s="32">
        <f t="shared" si="65"/>
        <v>124</v>
      </c>
      <c r="BG32" s="33">
        <f t="shared" si="17"/>
        <v>32</v>
      </c>
      <c r="BH32" s="124">
        <v>16</v>
      </c>
      <c r="BI32" s="124">
        <v>16</v>
      </c>
      <c r="BJ32" s="33">
        <f t="shared" si="18"/>
        <v>91</v>
      </c>
      <c r="BK32" s="124">
        <v>51</v>
      </c>
      <c r="BL32" s="135">
        <v>40</v>
      </c>
      <c r="BM32" s="31">
        <f t="shared" si="19"/>
        <v>72</v>
      </c>
      <c r="BN32" s="124">
        <v>40</v>
      </c>
      <c r="BO32" s="124">
        <v>32</v>
      </c>
      <c r="BP32" s="33">
        <f t="shared" si="20"/>
        <v>78</v>
      </c>
      <c r="BQ32" s="124">
        <v>42</v>
      </c>
      <c r="BR32" s="124">
        <v>36</v>
      </c>
      <c r="BS32" s="33">
        <f t="shared" si="21"/>
        <v>56</v>
      </c>
      <c r="BT32" s="32">
        <f t="shared" si="66"/>
        <v>29</v>
      </c>
      <c r="BU32" s="34">
        <f t="shared" si="66"/>
        <v>27</v>
      </c>
      <c r="BV32" s="31">
        <f t="shared" si="22"/>
        <v>15</v>
      </c>
      <c r="BW32" s="124">
        <v>5</v>
      </c>
      <c r="BX32" s="124">
        <v>10</v>
      </c>
      <c r="BY32" s="33">
        <f t="shared" si="23"/>
        <v>19</v>
      </c>
      <c r="BZ32" s="124">
        <v>9</v>
      </c>
      <c r="CA32" s="132">
        <v>10</v>
      </c>
      <c r="CB32" s="40">
        <f t="shared" si="24"/>
        <v>22</v>
      </c>
      <c r="CC32" s="124">
        <v>15</v>
      </c>
      <c r="CD32" s="135">
        <v>7</v>
      </c>
    </row>
    <row r="33" spans="1:82" ht="15" customHeight="1">
      <c r="A33" s="30" t="s">
        <v>32</v>
      </c>
      <c r="B33" s="31">
        <f t="shared" si="0"/>
        <v>4322</v>
      </c>
      <c r="C33" s="32">
        <f t="shared" si="59"/>
        <v>2340</v>
      </c>
      <c r="D33" s="32">
        <f t="shared" si="59"/>
        <v>1982</v>
      </c>
      <c r="E33" s="33">
        <f t="shared" si="1"/>
        <v>3568</v>
      </c>
      <c r="F33" s="32">
        <f t="shared" si="60"/>
        <v>1916</v>
      </c>
      <c r="G33" s="32">
        <f t="shared" si="60"/>
        <v>1652</v>
      </c>
      <c r="H33" s="33">
        <f t="shared" si="2"/>
        <v>754</v>
      </c>
      <c r="I33" s="32">
        <f t="shared" si="61"/>
        <v>424</v>
      </c>
      <c r="J33" s="34">
        <f t="shared" si="61"/>
        <v>330</v>
      </c>
      <c r="K33" s="31">
        <f t="shared" si="3"/>
        <v>1752</v>
      </c>
      <c r="L33" s="148">
        <v>926</v>
      </c>
      <c r="M33" s="148">
        <v>826</v>
      </c>
      <c r="N33" s="33">
        <f t="shared" si="4"/>
        <v>1222</v>
      </c>
      <c r="O33" s="148">
        <v>658</v>
      </c>
      <c r="P33" s="148">
        <v>564</v>
      </c>
      <c r="Q33" s="33">
        <f t="shared" si="5"/>
        <v>304</v>
      </c>
      <c r="R33" s="148">
        <v>164</v>
      </c>
      <c r="S33" s="149">
        <v>140</v>
      </c>
      <c r="T33" s="31">
        <f t="shared" si="6"/>
        <v>290</v>
      </c>
      <c r="U33" s="148">
        <v>168</v>
      </c>
      <c r="V33" s="148">
        <v>122</v>
      </c>
      <c r="W33" s="33">
        <f t="shared" si="7"/>
        <v>53</v>
      </c>
      <c r="X33" s="32">
        <f t="shared" si="62"/>
        <v>29</v>
      </c>
      <c r="Y33" s="32">
        <f t="shared" si="62"/>
        <v>24</v>
      </c>
      <c r="Z33" s="33">
        <f t="shared" si="8"/>
        <v>53</v>
      </c>
      <c r="AA33" s="148">
        <v>29</v>
      </c>
      <c r="AB33" s="149">
        <v>24</v>
      </c>
      <c r="AC33" s="31">
        <f t="shared" si="34"/>
        <v>127</v>
      </c>
      <c r="AD33" s="32">
        <f t="shared" si="63"/>
        <v>73</v>
      </c>
      <c r="AE33" s="35">
        <f t="shared" si="63"/>
        <v>54</v>
      </c>
      <c r="AF33" s="33">
        <f t="shared" si="9"/>
        <v>15</v>
      </c>
      <c r="AG33" s="148">
        <v>9</v>
      </c>
      <c r="AH33" s="148">
        <v>6</v>
      </c>
      <c r="AI33" s="33">
        <f t="shared" si="10"/>
        <v>27</v>
      </c>
      <c r="AJ33" s="148">
        <v>15</v>
      </c>
      <c r="AK33" s="149">
        <v>12</v>
      </c>
      <c r="AL33" s="31">
        <f t="shared" si="11"/>
        <v>85</v>
      </c>
      <c r="AM33" s="148">
        <v>49</v>
      </c>
      <c r="AN33" s="148">
        <v>36</v>
      </c>
      <c r="AO33" s="33">
        <f t="shared" si="12"/>
        <v>284</v>
      </c>
      <c r="AP33" s="32">
        <f t="shared" si="64"/>
        <v>163</v>
      </c>
      <c r="AQ33" s="32">
        <f t="shared" si="64"/>
        <v>121</v>
      </c>
      <c r="AR33" s="33">
        <f t="shared" si="13"/>
        <v>43</v>
      </c>
      <c r="AS33" s="148">
        <v>16</v>
      </c>
      <c r="AT33" s="149">
        <v>27</v>
      </c>
      <c r="AU33" s="31">
        <f t="shared" si="14"/>
        <v>101</v>
      </c>
      <c r="AV33" s="148">
        <v>59</v>
      </c>
      <c r="AW33" s="148">
        <v>42</v>
      </c>
      <c r="AX33" s="33">
        <f t="shared" si="15"/>
        <v>95</v>
      </c>
      <c r="AY33" s="148">
        <v>55</v>
      </c>
      <c r="AZ33" s="148">
        <v>40</v>
      </c>
      <c r="BA33" s="33">
        <f t="shared" si="16"/>
        <v>45</v>
      </c>
      <c r="BB33" s="148">
        <v>33</v>
      </c>
      <c r="BC33" s="149">
        <v>12</v>
      </c>
      <c r="BD33" s="31">
        <f t="shared" si="25"/>
        <v>246</v>
      </c>
      <c r="BE33" s="32">
        <f t="shared" si="65"/>
        <v>130</v>
      </c>
      <c r="BF33" s="32">
        <f t="shared" si="65"/>
        <v>116</v>
      </c>
      <c r="BG33" s="33">
        <f t="shared" si="17"/>
        <v>29</v>
      </c>
      <c r="BH33" s="124">
        <v>16</v>
      </c>
      <c r="BI33" s="124">
        <v>13</v>
      </c>
      <c r="BJ33" s="33">
        <f t="shared" si="18"/>
        <v>84</v>
      </c>
      <c r="BK33" s="124">
        <v>37</v>
      </c>
      <c r="BL33" s="135">
        <v>47</v>
      </c>
      <c r="BM33" s="31">
        <f t="shared" si="19"/>
        <v>70</v>
      </c>
      <c r="BN33" s="124">
        <v>40</v>
      </c>
      <c r="BO33" s="124">
        <v>30</v>
      </c>
      <c r="BP33" s="33">
        <f t="shared" si="20"/>
        <v>63</v>
      </c>
      <c r="BQ33" s="124">
        <v>37</v>
      </c>
      <c r="BR33" s="124">
        <v>26</v>
      </c>
      <c r="BS33" s="33">
        <f t="shared" si="21"/>
        <v>44</v>
      </c>
      <c r="BT33" s="32">
        <f t="shared" si="66"/>
        <v>29</v>
      </c>
      <c r="BU33" s="34">
        <f t="shared" si="66"/>
        <v>15</v>
      </c>
      <c r="BV33" s="31">
        <f t="shared" si="22"/>
        <v>19</v>
      </c>
      <c r="BW33" s="124">
        <v>9</v>
      </c>
      <c r="BX33" s="124">
        <v>10</v>
      </c>
      <c r="BY33" s="33">
        <f t="shared" si="23"/>
        <v>12</v>
      </c>
      <c r="BZ33" s="124">
        <v>9</v>
      </c>
      <c r="CA33" s="132">
        <v>3</v>
      </c>
      <c r="CB33" s="40">
        <f t="shared" si="24"/>
        <v>13</v>
      </c>
      <c r="CC33" s="124">
        <v>11</v>
      </c>
      <c r="CD33" s="135">
        <v>2</v>
      </c>
    </row>
    <row r="34" spans="1:82" ht="15" customHeight="1">
      <c r="A34" s="30" t="s">
        <v>33</v>
      </c>
      <c r="B34" s="31">
        <f t="shared" si="0"/>
        <v>3634</v>
      </c>
      <c r="C34" s="32">
        <f t="shared" si="59"/>
        <v>2024</v>
      </c>
      <c r="D34" s="32">
        <f t="shared" si="59"/>
        <v>1610</v>
      </c>
      <c r="E34" s="33">
        <f t="shared" si="1"/>
        <v>3139</v>
      </c>
      <c r="F34" s="32">
        <f t="shared" si="60"/>
        <v>1764</v>
      </c>
      <c r="G34" s="32">
        <f t="shared" si="60"/>
        <v>1375</v>
      </c>
      <c r="H34" s="33">
        <f t="shared" si="2"/>
        <v>495</v>
      </c>
      <c r="I34" s="32">
        <f t="shared" si="61"/>
        <v>260</v>
      </c>
      <c r="J34" s="34">
        <f t="shared" si="61"/>
        <v>235</v>
      </c>
      <c r="K34" s="31">
        <f t="shared" si="3"/>
        <v>1686</v>
      </c>
      <c r="L34" s="148">
        <v>1043</v>
      </c>
      <c r="M34" s="148">
        <v>643</v>
      </c>
      <c r="N34" s="33">
        <f t="shared" si="4"/>
        <v>1018</v>
      </c>
      <c r="O34" s="148">
        <v>541</v>
      </c>
      <c r="P34" s="148">
        <v>477</v>
      </c>
      <c r="Q34" s="33">
        <f t="shared" si="5"/>
        <v>259</v>
      </c>
      <c r="R34" s="148">
        <v>92</v>
      </c>
      <c r="S34" s="149">
        <v>167</v>
      </c>
      <c r="T34" s="31">
        <f t="shared" si="6"/>
        <v>176</v>
      </c>
      <c r="U34" s="148">
        <v>88</v>
      </c>
      <c r="V34" s="148">
        <v>88</v>
      </c>
      <c r="W34" s="33">
        <f t="shared" si="7"/>
        <v>43</v>
      </c>
      <c r="X34" s="32">
        <f t="shared" si="62"/>
        <v>21</v>
      </c>
      <c r="Y34" s="32">
        <f t="shared" si="62"/>
        <v>22</v>
      </c>
      <c r="Z34" s="33">
        <f t="shared" si="8"/>
        <v>43</v>
      </c>
      <c r="AA34" s="148">
        <v>21</v>
      </c>
      <c r="AB34" s="149">
        <v>22</v>
      </c>
      <c r="AC34" s="31">
        <f t="shared" si="34"/>
        <v>88</v>
      </c>
      <c r="AD34" s="32">
        <f t="shared" si="63"/>
        <v>43</v>
      </c>
      <c r="AE34" s="35">
        <f t="shared" si="63"/>
        <v>45</v>
      </c>
      <c r="AF34" s="33">
        <f t="shared" si="9"/>
        <v>14</v>
      </c>
      <c r="AG34" s="148">
        <v>6</v>
      </c>
      <c r="AH34" s="148">
        <v>8</v>
      </c>
      <c r="AI34" s="33">
        <f t="shared" si="10"/>
        <v>15</v>
      </c>
      <c r="AJ34" s="148">
        <v>-3</v>
      </c>
      <c r="AK34" s="149">
        <v>18</v>
      </c>
      <c r="AL34" s="31">
        <f t="shared" si="11"/>
        <v>59</v>
      </c>
      <c r="AM34" s="148">
        <v>40</v>
      </c>
      <c r="AN34" s="148">
        <v>19</v>
      </c>
      <c r="AO34" s="33">
        <f t="shared" si="12"/>
        <v>189</v>
      </c>
      <c r="AP34" s="32">
        <f t="shared" si="64"/>
        <v>84</v>
      </c>
      <c r="AQ34" s="32">
        <f t="shared" si="64"/>
        <v>105</v>
      </c>
      <c r="AR34" s="33">
        <f t="shared" si="13"/>
        <v>11</v>
      </c>
      <c r="AS34" s="148">
        <v>9</v>
      </c>
      <c r="AT34" s="149">
        <v>2</v>
      </c>
      <c r="AU34" s="31">
        <f t="shared" si="14"/>
        <v>63</v>
      </c>
      <c r="AV34" s="148">
        <v>24</v>
      </c>
      <c r="AW34" s="148">
        <v>39</v>
      </c>
      <c r="AX34" s="33">
        <f t="shared" si="15"/>
        <v>61</v>
      </c>
      <c r="AY34" s="148">
        <v>22</v>
      </c>
      <c r="AZ34" s="148">
        <v>39</v>
      </c>
      <c r="BA34" s="33">
        <f t="shared" si="16"/>
        <v>54</v>
      </c>
      <c r="BB34" s="148">
        <v>29</v>
      </c>
      <c r="BC34" s="149">
        <v>25</v>
      </c>
      <c r="BD34" s="31">
        <f t="shared" si="25"/>
        <v>164</v>
      </c>
      <c r="BE34" s="32">
        <f t="shared" si="65"/>
        <v>97</v>
      </c>
      <c r="BF34" s="32">
        <f t="shared" si="65"/>
        <v>67</v>
      </c>
      <c r="BG34" s="33">
        <f t="shared" si="17"/>
        <v>34</v>
      </c>
      <c r="BH34" s="124">
        <v>18</v>
      </c>
      <c r="BI34" s="124">
        <v>16</v>
      </c>
      <c r="BJ34" s="33">
        <f t="shared" si="18"/>
        <v>42</v>
      </c>
      <c r="BK34" s="124">
        <v>25</v>
      </c>
      <c r="BL34" s="135">
        <v>17</v>
      </c>
      <c r="BM34" s="31">
        <f t="shared" si="19"/>
        <v>49</v>
      </c>
      <c r="BN34" s="124">
        <v>32</v>
      </c>
      <c r="BO34" s="124">
        <v>17</v>
      </c>
      <c r="BP34" s="33">
        <f t="shared" si="20"/>
        <v>39</v>
      </c>
      <c r="BQ34" s="124">
        <v>22</v>
      </c>
      <c r="BR34" s="124">
        <v>17</v>
      </c>
      <c r="BS34" s="33">
        <f t="shared" si="21"/>
        <v>11</v>
      </c>
      <c r="BT34" s="32">
        <f t="shared" si="66"/>
        <v>15</v>
      </c>
      <c r="BU34" s="34">
        <f t="shared" si="66"/>
        <v>-4</v>
      </c>
      <c r="BV34" s="31">
        <f t="shared" si="22"/>
        <v>1</v>
      </c>
      <c r="BW34" s="124">
        <v>4</v>
      </c>
      <c r="BX34" s="124">
        <v>-3</v>
      </c>
      <c r="BY34" s="33">
        <f t="shared" si="23"/>
        <v>2</v>
      </c>
      <c r="BZ34" s="124">
        <v>6</v>
      </c>
      <c r="CA34" s="132">
        <v>-4</v>
      </c>
      <c r="CB34" s="40">
        <f t="shared" si="24"/>
        <v>8</v>
      </c>
      <c r="CC34" s="124">
        <v>5</v>
      </c>
      <c r="CD34" s="135">
        <v>3</v>
      </c>
    </row>
    <row r="35" spans="1:82" ht="15" customHeight="1">
      <c r="A35" s="30" t="s">
        <v>34</v>
      </c>
      <c r="B35" s="31">
        <f t="shared" si="0"/>
        <v>3741</v>
      </c>
      <c r="C35" s="32">
        <f t="shared" si="59"/>
        <v>2011</v>
      </c>
      <c r="D35" s="32">
        <f t="shared" si="59"/>
        <v>1730</v>
      </c>
      <c r="E35" s="33">
        <f t="shared" si="1"/>
        <v>3176</v>
      </c>
      <c r="F35" s="32">
        <f t="shared" si="60"/>
        <v>1703</v>
      </c>
      <c r="G35" s="32">
        <f t="shared" si="60"/>
        <v>1473</v>
      </c>
      <c r="H35" s="33">
        <f t="shared" si="2"/>
        <v>565</v>
      </c>
      <c r="I35" s="32">
        <f t="shared" si="61"/>
        <v>308</v>
      </c>
      <c r="J35" s="34">
        <f t="shared" si="61"/>
        <v>257</v>
      </c>
      <c r="K35" s="31">
        <f t="shared" si="3"/>
        <v>1623</v>
      </c>
      <c r="L35" s="148">
        <v>957</v>
      </c>
      <c r="M35" s="148">
        <v>666</v>
      </c>
      <c r="N35" s="33">
        <f t="shared" si="4"/>
        <v>1097</v>
      </c>
      <c r="O35" s="148">
        <v>508</v>
      </c>
      <c r="P35" s="148">
        <v>589</v>
      </c>
      <c r="Q35" s="33">
        <f t="shared" si="5"/>
        <v>245</v>
      </c>
      <c r="R35" s="148">
        <v>120</v>
      </c>
      <c r="S35" s="149">
        <v>125</v>
      </c>
      <c r="T35" s="31">
        <f t="shared" si="6"/>
        <v>211</v>
      </c>
      <c r="U35" s="148">
        <v>118</v>
      </c>
      <c r="V35" s="148">
        <v>93</v>
      </c>
      <c r="W35" s="33">
        <f t="shared" si="7"/>
        <v>23</v>
      </c>
      <c r="X35" s="32">
        <f t="shared" si="62"/>
        <v>7</v>
      </c>
      <c r="Y35" s="32">
        <f t="shared" si="62"/>
        <v>16</v>
      </c>
      <c r="Z35" s="33">
        <f t="shared" si="8"/>
        <v>23</v>
      </c>
      <c r="AA35" s="148">
        <v>7</v>
      </c>
      <c r="AB35" s="149">
        <v>16</v>
      </c>
      <c r="AC35" s="31">
        <f t="shared" si="34"/>
        <v>107</v>
      </c>
      <c r="AD35" s="32">
        <f t="shared" si="63"/>
        <v>62</v>
      </c>
      <c r="AE35" s="35">
        <f t="shared" si="63"/>
        <v>45</v>
      </c>
      <c r="AF35" s="33">
        <f t="shared" si="9"/>
        <v>13</v>
      </c>
      <c r="AG35" s="148">
        <v>5</v>
      </c>
      <c r="AH35" s="148">
        <v>8</v>
      </c>
      <c r="AI35" s="33">
        <f t="shared" si="10"/>
        <v>17</v>
      </c>
      <c r="AJ35" s="148">
        <v>13</v>
      </c>
      <c r="AK35" s="149">
        <v>4</v>
      </c>
      <c r="AL35" s="31">
        <f t="shared" si="11"/>
        <v>77</v>
      </c>
      <c r="AM35" s="148">
        <v>44</v>
      </c>
      <c r="AN35" s="148">
        <v>33</v>
      </c>
      <c r="AO35" s="33">
        <f t="shared" si="12"/>
        <v>212</v>
      </c>
      <c r="AP35" s="32">
        <f t="shared" si="64"/>
        <v>122</v>
      </c>
      <c r="AQ35" s="32">
        <f t="shared" si="64"/>
        <v>90</v>
      </c>
      <c r="AR35" s="33">
        <f t="shared" si="13"/>
        <v>21</v>
      </c>
      <c r="AS35" s="148">
        <v>11</v>
      </c>
      <c r="AT35" s="149">
        <v>10</v>
      </c>
      <c r="AU35" s="31">
        <f t="shared" si="14"/>
        <v>79</v>
      </c>
      <c r="AV35" s="148">
        <v>49</v>
      </c>
      <c r="AW35" s="148">
        <v>30</v>
      </c>
      <c r="AX35" s="33">
        <f t="shared" si="15"/>
        <v>71</v>
      </c>
      <c r="AY35" s="148">
        <v>42</v>
      </c>
      <c r="AZ35" s="148">
        <v>29</v>
      </c>
      <c r="BA35" s="33">
        <f t="shared" si="16"/>
        <v>41</v>
      </c>
      <c r="BB35" s="148">
        <v>20</v>
      </c>
      <c r="BC35" s="149">
        <v>21</v>
      </c>
      <c r="BD35" s="31">
        <f t="shared" si="25"/>
        <v>187</v>
      </c>
      <c r="BE35" s="32">
        <f t="shared" si="65"/>
        <v>94</v>
      </c>
      <c r="BF35" s="32">
        <f t="shared" si="65"/>
        <v>93</v>
      </c>
      <c r="BG35" s="33">
        <f t="shared" si="17"/>
        <v>14</v>
      </c>
      <c r="BH35" s="124">
        <v>3</v>
      </c>
      <c r="BI35" s="124">
        <v>11</v>
      </c>
      <c r="BJ35" s="33">
        <f t="shared" si="18"/>
        <v>57</v>
      </c>
      <c r="BK35" s="124">
        <v>28</v>
      </c>
      <c r="BL35" s="135">
        <v>29</v>
      </c>
      <c r="BM35" s="31">
        <f t="shared" si="19"/>
        <v>70</v>
      </c>
      <c r="BN35" s="124">
        <v>40</v>
      </c>
      <c r="BO35" s="124">
        <v>30</v>
      </c>
      <c r="BP35" s="33">
        <f t="shared" si="20"/>
        <v>46</v>
      </c>
      <c r="BQ35" s="124">
        <v>23</v>
      </c>
      <c r="BR35" s="124">
        <v>23</v>
      </c>
      <c r="BS35" s="33">
        <f t="shared" si="21"/>
        <v>36</v>
      </c>
      <c r="BT35" s="32">
        <f t="shared" si="66"/>
        <v>23</v>
      </c>
      <c r="BU35" s="34">
        <f t="shared" si="66"/>
        <v>13</v>
      </c>
      <c r="BV35" s="31">
        <f t="shared" si="22"/>
        <v>17</v>
      </c>
      <c r="BW35" s="124">
        <v>11</v>
      </c>
      <c r="BX35" s="124">
        <v>6</v>
      </c>
      <c r="BY35" s="33">
        <f t="shared" si="23"/>
        <v>3</v>
      </c>
      <c r="BZ35" s="124">
        <v>4</v>
      </c>
      <c r="CA35" s="132">
        <v>-1</v>
      </c>
      <c r="CB35" s="40">
        <f t="shared" si="24"/>
        <v>16</v>
      </c>
      <c r="CC35" s="124">
        <v>8</v>
      </c>
      <c r="CD35" s="135">
        <v>8</v>
      </c>
    </row>
    <row r="36" spans="1:82" s="52" customFormat="1" ht="15" customHeight="1">
      <c r="A36" s="42" t="s">
        <v>35</v>
      </c>
      <c r="B36" s="43">
        <f t="shared" si="0"/>
        <v>21439</v>
      </c>
      <c r="C36" s="44">
        <f>SUM(C37:C41)</f>
        <v>10819</v>
      </c>
      <c r="D36" s="44">
        <f>SUM(D37:D41)</f>
        <v>10620</v>
      </c>
      <c r="E36" s="45">
        <f t="shared" si="1"/>
        <v>17626</v>
      </c>
      <c r="F36" s="44">
        <f>SUM(F37:F41)</f>
        <v>8910</v>
      </c>
      <c r="G36" s="44">
        <f>SUM(G37:G41)</f>
        <v>8716</v>
      </c>
      <c r="H36" s="45">
        <f t="shared" si="2"/>
        <v>3813</v>
      </c>
      <c r="I36" s="44">
        <f>SUM(I37:I41)</f>
        <v>1909</v>
      </c>
      <c r="J36" s="47">
        <f>SUM(J37:J41)</f>
        <v>1904</v>
      </c>
      <c r="K36" s="43">
        <f t="shared" si="3"/>
        <v>8228</v>
      </c>
      <c r="L36" s="44">
        <f>SUM(L37:L41)</f>
        <v>4313</v>
      </c>
      <c r="M36" s="44">
        <f>SUM(M37:M41)</f>
        <v>3915</v>
      </c>
      <c r="N36" s="45">
        <f t="shared" si="4"/>
        <v>6583</v>
      </c>
      <c r="O36" s="44">
        <f>SUM(O37:O41)</f>
        <v>3152</v>
      </c>
      <c r="P36" s="44">
        <f>SUM(P37:P41)</f>
        <v>3431</v>
      </c>
      <c r="Q36" s="45">
        <f t="shared" si="5"/>
        <v>1581</v>
      </c>
      <c r="R36" s="44">
        <f>SUM(R37:R41)</f>
        <v>800</v>
      </c>
      <c r="S36" s="47">
        <f>SUM(S37:S41)</f>
        <v>781</v>
      </c>
      <c r="T36" s="43">
        <f t="shared" si="6"/>
        <v>1234</v>
      </c>
      <c r="U36" s="44">
        <f>SUM(U37:U41)</f>
        <v>645</v>
      </c>
      <c r="V36" s="44">
        <f>SUM(V37:V41)</f>
        <v>589</v>
      </c>
      <c r="W36" s="45">
        <f t="shared" si="7"/>
        <v>343</v>
      </c>
      <c r="X36" s="44">
        <f>SUM(X37:X41)</f>
        <v>144</v>
      </c>
      <c r="Y36" s="44">
        <f>SUM(Y37:Y41)</f>
        <v>199</v>
      </c>
      <c r="Z36" s="45">
        <f t="shared" si="8"/>
        <v>343</v>
      </c>
      <c r="AA36" s="47">
        <f>SUM(AA37:AA41)</f>
        <v>144</v>
      </c>
      <c r="AB36" s="47">
        <f>SUM(AB37:AB41)</f>
        <v>199</v>
      </c>
      <c r="AC36" s="43">
        <f t="shared" si="34"/>
        <v>667</v>
      </c>
      <c r="AD36" s="44">
        <f>SUM(AD37:AD41)</f>
        <v>349</v>
      </c>
      <c r="AE36" s="48">
        <f>SUM(AE37:AE41)</f>
        <v>318</v>
      </c>
      <c r="AF36" s="45">
        <f t="shared" si="9"/>
        <v>83</v>
      </c>
      <c r="AG36" s="44">
        <f>SUM(AG37:AG41)</f>
        <v>39</v>
      </c>
      <c r="AH36" s="44">
        <f>SUM(AH37:AH41)</f>
        <v>44</v>
      </c>
      <c r="AI36" s="45">
        <f t="shared" si="10"/>
        <v>139</v>
      </c>
      <c r="AJ36" s="44">
        <f>SUM(AJ37:AJ41)</f>
        <v>59</v>
      </c>
      <c r="AK36" s="47">
        <f>SUM(AK37:AK41)</f>
        <v>80</v>
      </c>
      <c r="AL36" s="43">
        <f t="shared" si="11"/>
        <v>445</v>
      </c>
      <c r="AM36" s="44">
        <f>SUM(AM37:AM41)</f>
        <v>251</v>
      </c>
      <c r="AN36" s="44">
        <f>SUM(AN37:AN41)</f>
        <v>194</v>
      </c>
      <c r="AO36" s="45">
        <f t="shared" si="12"/>
        <v>1548</v>
      </c>
      <c r="AP36" s="44">
        <f>SUM(AP37:AP41)</f>
        <v>743</v>
      </c>
      <c r="AQ36" s="44">
        <f>SUM(AQ37:AQ41)</f>
        <v>805</v>
      </c>
      <c r="AR36" s="45">
        <f t="shared" si="13"/>
        <v>141</v>
      </c>
      <c r="AS36" s="44">
        <f>SUM(AS37:AS41)</f>
        <v>84</v>
      </c>
      <c r="AT36" s="47">
        <f>SUM(AT37:AT41)</f>
        <v>57</v>
      </c>
      <c r="AU36" s="43">
        <f t="shared" si="14"/>
        <v>507</v>
      </c>
      <c r="AV36" s="44">
        <f>SUM(AV37:AV41)</f>
        <v>228</v>
      </c>
      <c r="AW36" s="44">
        <f>SUM(AW37:AW41)</f>
        <v>279</v>
      </c>
      <c r="AX36" s="45">
        <f t="shared" si="15"/>
        <v>516</v>
      </c>
      <c r="AY36" s="44">
        <f>SUM(AY37:AY41)</f>
        <v>249</v>
      </c>
      <c r="AZ36" s="44">
        <f>SUM(AZ37:AZ41)</f>
        <v>267</v>
      </c>
      <c r="BA36" s="45">
        <f t="shared" si="16"/>
        <v>384</v>
      </c>
      <c r="BB36" s="46">
        <f>SUM(BB37:BB41)</f>
        <v>182</v>
      </c>
      <c r="BC36" s="49">
        <f>SUM(BC37:BC41)</f>
        <v>202</v>
      </c>
      <c r="BD36" s="43">
        <f t="shared" si="25"/>
        <v>1058</v>
      </c>
      <c r="BE36" s="44">
        <f>SUM(BE37:BE41)</f>
        <v>562</v>
      </c>
      <c r="BF36" s="44">
        <f>SUM(BF37:BF41)</f>
        <v>496</v>
      </c>
      <c r="BG36" s="45">
        <f t="shared" si="17"/>
        <v>134</v>
      </c>
      <c r="BH36" s="44">
        <f>SUM(BH37:BH41)</f>
        <v>60</v>
      </c>
      <c r="BI36" s="48">
        <f>SUM(BI37:BI41)</f>
        <v>74</v>
      </c>
      <c r="BJ36" s="45">
        <f t="shared" si="18"/>
        <v>364</v>
      </c>
      <c r="BK36" s="44">
        <f>SUM(BK37:BK41)</f>
        <v>193</v>
      </c>
      <c r="BL36" s="47">
        <f>SUM(BL37:BL41)</f>
        <v>171</v>
      </c>
      <c r="BM36" s="43">
        <f t="shared" si="19"/>
        <v>302</v>
      </c>
      <c r="BN36" s="44">
        <f>SUM(BN37:BN41)</f>
        <v>165</v>
      </c>
      <c r="BO36" s="44">
        <f>SUM(BO37:BO41)</f>
        <v>137</v>
      </c>
      <c r="BP36" s="45">
        <f t="shared" si="20"/>
        <v>258</v>
      </c>
      <c r="BQ36" s="46">
        <f>SUM(BQ37:BQ41)</f>
        <v>144</v>
      </c>
      <c r="BR36" s="50">
        <f>SUM(BR37:BR41)</f>
        <v>114</v>
      </c>
      <c r="BS36" s="45">
        <f t="shared" si="21"/>
        <v>197</v>
      </c>
      <c r="BT36" s="44">
        <f>SUM(BT37:BT41)</f>
        <v>111</v>
      </c>
      <c r="BU36" s="47">
        <f>SUM(BU37:BU41)</f>
        <v>86</v>
      </c>
      <c r="BV36" s="43">
        <f t="shared" si="22"/>
        <v>77</v>
      </c>
      <c r="BW36" s="44">
        <f>SUM(BW37:BW41)</f>
        <v>54</v>
      </c>
      <c r="BX36" s="44">
        <f>SUM(BX37:BX41)</f>
        <v>23</v>
      </c>
      <c r="BY36" s="45">
        <f t="shared" si="23"/>
        <v>65</v>
      </c>
      <c r="BZ36" s="44">
        <f>SUM(BZ37:BZ41)</f>
        <v>29</v>
      </c>
      <c r="CA36" s="133">
        <f>SUM(CA37:CA41)</f>
        <v>36</v>
      </c>
      <c r="CB36" s="50">
        <f t="shared" si="24"/>
        <v>55</v>
      </c>
      <c r="CC36" s="44">
        <f>SUM(CC37:CC41)</f>
        <v>28</v>
      </c>
      <c r="CD36" s="47">
        <f>SUM(CD37:CD41)</f>
        <v>27</v>
      </c>
    </row>
    <row r="37" spans="1:82" ht="15" customHeight="1">
      <c r="A37" s="30" t="s">
        <v>36</v>
      </c>
      <c r="B37" s="31">
        <f t="shared" si="0"/>
        <v>3819</v>
      </c>
      <c r="C37" s="32">
        <f aca="true" t="shared" si="67" ref="C37:D41">F37+I37</f>
        <v>1948</v>
      </c>
      <c r="D37" s="32">
        <f t="shared" si="67"/>
        <v>1871</v>
      </c>
      <c r="E37" s="33">
        <f t="shared" si="1"/>
        <v>3270</v>
      </c>
      <c r="F37" s="32">
        <f aca="true" t="shared" si="68" ref="F37:G41">L37+O37+R37+U37</f>
        <v>1675</v>
      </c>
      <c r="G37" s="32">
        <f t="shared" si="68"/>
        <v>1595</v>
      </c>
      <c r="H37" s="33">
        <f t="shared" si="2"/>
        <v>549</v>
      </c>
      <c r="I37" s="32">
        <f aca="true" t="shared" si="69" ref="I37:J41">X37+AD37+AP37+BE37+BT37</f>
        <v>273</v>
      </c>
      <c r="J37" s="34">
        <f t="shared" si="69"/>
        <v>276</v>
      </c>
      <c r="K37" s="31">
        <f t="shared" si="3"/>
        <v>1632</v>
      </c>
      <c r="L37" s="148">
        <v>896</v>
      </c>
      <c r="M37" s="148">
        <v>736</v>
      </c>
      <c r="N37" s="33">
        <f t="shared" si="4"/>
        <v>1217</v>
      </c>
      <c r="O37" s="148">
        <v>571</v>
      </c>
      <c r="P37" s="148">
        <v>646</v>
      </c>
      <c r="Q37" s="33">
        <f t="shared" si="5"/>
        <v>239</v>
      </c>
      <c r="R37" s="148">
        <v>132</v>
      </c>
      <c r="S37" s="149">
        <v>107</v>
      </c>
      <c r="T37" s="31">
        <f t="shared" si="6"/>
        <v>182</v>
      </c>
      <c r="U37" s="148">
        <v>76</v>
      </c>
      <c r="V37" s="148">
        <v>106</v>
      </c>
      <c r="W37" s="33">
        <f t="shared" si="7"/>
        <v>54</v>
      </c>
      <c r="X37" s="32">
        <f aca="true" t="shared" si="70" ref="X37:Y41">AA37</f>
        <v>16</v>
      </c>
      <c r="Y37" s="32">
        <f t="shared" si="70"/>
        <v>38</v>
      </c>
      <c r="Z37" s="33">
        <f t="shared" si="8"/>
        <v>54</v>
      </c>
      <c r="AA37" s="148">
        <v>16</v>
      </c>
      <c r="AB37" s="149">
        <v>38</v>
      </c>
      <c r="AC37" s="31">
        <f t="shared" si="34"/>
        <v>122</v>
      </c>
      <c r="AD37" s="32">
        <f aca="true" t="shared" si="71" ref="AD37:AE41">AG37+AJ37+AM37</f>
        <v>72</v>
      </c>
      <c r="AE37" s="35">
        <f t="shared" si="71"/>
        <v>50</v>
      </c>
      <c r="AF37" s="33">
        <f t="shared" si="9"/>
        <v>15</v>
      </c>
      <c r="AG37" s="148">
        <v>6</v>
      </c>
      <c r="AH37" s="148">
        <v>9</v>
      </c>
      <c r="AI37" s="33">
        <f t="shared" si="10"/>
        <v>30</v>
      </c>
      <c r="AJ37" s="148">
        <v>14</v>
      </c>
      <c r="AK37" s="149">
        <v>16</v>
      </c>
      <c r="AL37" s="31">
        <f t="shared" si="11"/>
        <v>77</v>
      </c>
      <c r="AM37" s="148">
        <v>52</v>
      </c>
      <c r="AN37" s="148">
        <v>25</v>
      </c>
      <c r="AO37" s="33">
        <f t="shared" si="12"/>
        <v>191</v>
      </c>
      <c r="AP37" s="32">
        <f aca="true" t="shared" si="72" ref="AP37:AQ41">AS37+AV37+AY37+BB37</f>
        <v>90</v>
      </c>
      <c r="AQ37" s="32">
        <f t="shared" si="72"/>
        <v>101</v>
      </c>
      <c r="AR37" s="33">
        <f t="shared" si="13"/>
        <v>9</v>
      </c>
      <c r="AS37" s="148">
        <v>8</v>
      </c>
      <c r="AT37" s="149">
        <v>1</v>
      </c>
      <c r="AU37" s="31">
        <f t="shared" si="14"/>
        <v>72</v>
      </c>
      <c r="AV37" s="148">
        <v>24</v>
      </c>
      <c r="AW37" s="148">
        <v>48</v>
      </c>
      <c r="AX37" s="33">
        <f t="shared" si="15"/>
        <v>55</v>
      </c>
      <c r="AY37" s="148">
        <v>25</v>
      </c>
      <c r="AZ37" s="148">
        <v>30</v>
      </c>
      <c r="BA37" s="33">
        <f t="shared" si="16"/>
        <v>55</v>
      </c>
      <c r="BB37" s="148">
        <v>33</v>
      </c>
      <c r="BC37" s="149">
        <v>22</v>
      </c>
      <c r="BD37" s="31">
        <f t="shared" si="25"/>
        <v>162</v>
      </c>
      <c r="BE37" s="32">
        <f aca="true" t="shared" si="73" ref="BE37:BF41">BH37+BK37+BN37+BQ37</f>
        <v>85</v>
      </c>
      <c r="BF37" s="32">
        <f t="shared" si="73"/>
        <v>77</v>
      </c>
      <c r="BG37" s="33">
        <f t="shared" si="17"/>
        <v>17</v>
      </c>
      <c r="BH37" s="124">
        <v>12</v>
      </c>
      <c r="BI37" s="124">
        <v>5</v>
      </c>
      <c r="BJ37" s="33">
        <f t="shared" si="18"/>
        <v>60</v>
      </c>
      <c r="BK37" s="124">
        <v>24</v>
      </c>
      <c r="BL37" s="135">
        <v>36</v>
      </c>
      <c r="BM37" s="31">
        <f t="shared" si="19"/>
        <v>39</v>
      </c>
      <c r="BN37" s="124">
        <v>21</v>
      </c>
      <c r="BO37" s="124">
        <v>18</v>
      </c>
      <c r="BP37" s="33">
        <f t="shared" si="20"/>
        <v>46</v>
      </c>
      <c r="BQ37" s="124">
        <v>28</v>
      </c>
      <c r="BR37" s="124">
        <v>18</v>
      </c>
      <c r="BS37" s="33">
        <f t="shared" si="21"/>
        <v>20</v>
      </c>
      <c r="BT37" s="32">
        <f aca="true" t="shared" si="74" ref="BT37:BU41">BW37+BZ37+CC37</f>
        <v>10</v>
      </c>
      <c r="BU37" s="34">
        <f t="shared" si="74"/>
        <v>10</v>
      </c>
      <c r="BV37" s="31">
        <f t="shared" si="22"/>
        <v>1</v>
      </c>
      <c r="BW37" s="124">
        <v>8</v>
      </c>
      <c r="BX37" s="124">
        <v>-7</v>
      </c>
      <c r="BY37" s="33">
        <f t="shared" si="23"/>
        <v>16</v>
      </c>
      <c r="BZ37" s="124">
        <v>4</v>
      </c>
      <c r="CA37" s="132">
        <v>12</v>
      </c>
      <c r="CB37" s="40">
        <f t="shared" si="24"/>
        <v>3</v>
      </c>
      <c r="CC37" s="124">
        <v>-2</v>
      </c>
      <c r="CD37" s="135">
        <v>5</v>
      </c>
    </row>
    <row r="38" spans="1:82" ht="15" customHeight="1">
      <c r="A38" s="30" t="s">
        <v>37</v>
      </c>
      <c r="B38" s="31">
        <f t="shared" si="0"/>
        <v>4075</v>
      </c>
      <c r="C38" s="32">
        <f t="shared" si="67"/>
        <v>2003</v>
      </c>
      <c r="D38" s="32">
        <f t="shared" si="67"/>
        <v>2072</v>
      </c>
      <c r="E38" s="33">
        <f t="shared" si="1"/>
        <v>3446</v>
      </c>
      <c r="F38" s="32">
        <f t="shared" si="68"/>
        <v>1715</v>
      </c>
      <c r="G38" s="32">
        <f t="shared" si="68"/>
        <v>1731</v>
      </c>
      <c r="H38" s="33">
        <f t="shared" si="2"/>
        <v>629</v>
      </c>
      <c r="I38" s="32">
        <f t="shared" si="69"/>
        <v>288</v>
      </c>
      <c r="J38" s="34">
        <f t="shared" si="69"/>
        <v>341</v>
      </c>
      <c r="K38" s="31">
        <f t="shared" si="3"/>
        <v>1626</v>
      </c>
      <c r="L38" s="148">
        <v>863</v>
      </c>
      <c r="M38" s="148">
        <v>763</v>
      </c>
      <c r="N38" s="33">
        <f t="shared" si="4"/>
        <v>1324</v>
      </c>
      <c r="O38" s="148">
        <v>601</v>
      </c>
      <c r="P38" s="148">
        <v>723</v>
      </c>
      <c r="Q38" s="33">
        <f t="shared" si="5"/>
        <v>271</v>
      </c>
      <c r="R38" s="148">
        <v>132</v>
      </c>
      <c r="S38" s="149">
        <v>139</v>
      </c>
      <c r="T38" s="31">
        <f t="shared" si="6"/>
        <v>225</v>
      </c>
      <c r="U38" s="148">
        <v>119</v>
      </c>
      <c r="V38" s="148">
        <v>106</v>
      </c>
      <c r="W38" s="33">
        <f t="shared" si="7"/>
        <v>45</v>
      </c>
      <c r="X38" s="32">
        <f t="shared" si="70"/>
        <v>16</v>
      </c>
      <c r="Y38" s="32">
        <f t="shared" si="70"/>
        <v>29</v>
      </c>
      <c r="Z38" s="33">
        <f t="shared" si="8"/>
        <v>45</v>
      </c>
      <c r="AA38" s="148">
        <v>16</v>
      </c>
      <c r="AB38" s="149">
        <v>29</v>
      </c>
      <c r="AC38" s="31">
        <f t="shared" si="34"/>
        <v>97</v>
      </c>
      <c r="AD38" s="32">
        <f t="shared" si="71"/>
        <v>41</v>
      </c>
      <c r="AE38" s="35">
        <f t="shared" si="71"/>
        <v>56</v>
      </c>
      <c r="AF38" s="33">
        <f t="shared" si="9"/>
        <v>12</v>
      </c>
      <c r="AG38" s="148">
        <v>6</v>
      </c>
      <c r="AH38" s="148">
        <v>6</v>
      </c>
      <c r="AI38" s="33">
        <f t="shared" si="10"/>
        <v>14</v>
      </c>
      <c r="AJ38" s="148">
        <v>1</v>
      </c>
      <c r="AK38" s="149">
        <v>13</v>
      </c>
      <c r="AL38" s="31">
        <f t="shared" si="11"/>
        <v>71</v>
      </c>
      <c r="AM38" s="148">
        <v>34</v>
      </c>
      <c r="AN38" s="148">
        <v>37</v>
      </c>
      <c r="AO38" s="33">
        <f t="shared" si="12"/>
        <v>258</v>
      </c>
      <c r="AP38" s="32">
        <f t="shared" si="72"/>
        <v>115</v>
      </c>
      <c r="AQ38" s="32">
        <f t="shared" si="72"/>
        <v>143</v>
      </c>
      <c r="AR38" s="33">
        <f t="shared" si="13"/>
        <v>20</v>
      </c>
      <c r="AS38" s="148">
        <v>15</v>
      </c>
      <c r="AT38" s="149">
        <v>5</v>
      </c>
      <c r="AU38" s="31">
        <f t="shared" si="14"/>
        <v>84</v>
      </c>
      <c r="AV38" s="148">
        <v>38</v>
      </c>
      <c r="AW38" s="148">
        <v>46</v>
      </c>
      <c r="AX38" s="33">
        <f t="shared" si="15"/>
        <v>83</v>
      </c>
      <c r="AY38" s="148">
        <v>34</v>
      </c>
      <c r="AZ38" s="148">
        <v>49</v>
      </c>
      <c r="BA38" s="33">
        <f t="shared" si="16"/>
        <v>71</v>
      </c>
      <c r="BB38" s="148">
        <v>28</v>
      </c>
      <c r="BC38" s="149">
        <v>43</v>
      </c>
      <c r="BD38" s="31">
        <f t="shared" si="25"/>
        <v>181</v>
      </c>
      <c r="BE38" s="32">
        <f t="shared" si="73"/>
        <v>88</v>
      </c>
      <c r="BF38" s="32">
        <f t="shared" si="73"/>
        <v>93</v>
      </c>
      <c r="BG38" s="33">
        <f t="shared" si="17"/>
        <v>32</v>
      </c>
      <c r="BH38" s="124">
        <v>14</v>
      </c>
      <c r="BI38" s="124">
        <v>18</v>
      </c>
      <c r="BJ38" s="33">
        <f t="shared" si="18"/>
        <v>60</v>
      </c>
      <c r="BK38" s="124">
        <v>30</v>
      </c>
      <c r="BL38" s="135">
        <v>30</v>
      </c>
      <c r="BM38" s="31">
        <f t="shared" si="19"/>
        <v>57</v>
      </c>
      <c r="BN38" s="124">
        <v>25</v>
      </c>
      <c r="BO38" s="124">
        <v>32</v>
      </c>
      <c r="BP38" s="33">
        <f t="shared" si="20"/>
        <v>32</v>
      </c>
      <c r="BQ38" s="124">
        <v>19</v>
      </c>
      <c r="BR38" s="124">
        <v>13</v>
      </c>
      <c r="BS38" s="33">
        <f t="shared" si="21"/>
        <v>48</v>
      </c>
      <c r="BT38" s="32">
        <f t="shared" si="74"/>
        <v>28</v>
      </c>
      <c r="BU38" s="34">
        <f t="shared" si="74"/>
        <v>20</v>
      </c>
      <c r="BV38" s="31">
        <f t="shared" si="22"/>
        <v>23</v>
      </c>
      <c r="BW38" s="124">
        <v>10</v>
      </c>
      <c r="BX38" s="124">
        <v>13</v>
      </c>
      <c r="BY38" s="33">
        <f t="shared" si="23"/>
        <v>14</v>
      </c>
      <c r="BZ38" s="124">
        <v>12</v>
      </c>
      <c r="CA38" s="132">
        <v>2</v>
      </c>
      <c r="CB38" s="40">
        <f t="shared" si="24"/>
        <v>11</v>
      </c>
      <c r="CC38" s="124">
        <v>6</v>
      </c>
      <c r="CD38" s="135">
        <v>5</v>
      </c>
    </row>
    <row r="39" spans="1:82" ht="15" customHeight="1">
      <c r="A39" s="30" t="s">
        <v>38</v>
      </c>
      <c r="B39" s="31">
        <f t="shared" si="0"/>
        <v>4346</v>
      </c>
      <c r="C39" s="32">
        <f t="shared" si="67"/>
        <v>2269</v>
      </c>
      <c r="D39" s="32">
        <f t="shared" si="67"/>
        <v>2077</v>
      </c>
      <c r="E39" s="33">
        <f t="shared" si="1"/>
        <v>3524</v>
      </c>
      <c r="F39" s="32">
        <f t="shared" si="68"/>
        <v>1844</v>
      </c>
      <c r="G39" s="32">
        <f t="shared" si="68"/>
        <v>1680</v>
      </c>
      <c r="H39" s="33">
        <f t="shared" si="2"/>
        <v>822</v>
      </c>
      <c r="I39" s="32">
        <f t="shared" si="69"/>
        <v>425</v>
      </c>
      <c r="J39" s="34">
        <f t="shared" si="69"/>
        <v>397</v>
      </c>
      <c r="K39" s="31">
        <f t="shared" si="3"/>
        <v>1685</v>
      </c>
      <c r="L39" s="148">
        <v>935</v>
      </c>
      <c r="M39" s="148">
        <v>750</v>
      </c>
      <c r="N39" s="33">
        <f t="shared" si="4"/>
        <v>1281</v>
      </c>
      <c r="O39" s="148">
        <v>603</v>
      </c>
      <c r="P39" s="148">
        <v>678</v>
      </c>
      <c r="Q39" s="33">
        <f t="shared" si="5"/>
        <v>287</v>
      </c>
      <c r="R39" s="148">
        <v>156</v>
      </c>
      <c r="S39" s="149">
        <v>131</v>
      </c>
      <c r="T39" s="31">
        <f t="shared" si="6"/>
        <v>271</v>
      </c>
      <c r="U39" s="148">
        <v>150</v>
      </c>
      <c r="V39" s="148">
        <v>121</v>
      </c>
      <c r="W39" s="33">
        <f t="shared" si="7"/>
        <v>70</v>
      </c>
      <c r="X39" s="32">
        <f t="shared" si="70"/>
        <v>28</v>
      </c>
      <c r="Y39" s="32">
        <f t="shared" si="70"/>
        <v>42</v>
      </c>
      <c r="Z39" s="33">
        <f t="shared" si="8"/>
        <v>70</v>
      </c>
      <c r="AA39" s="148">
        <v>28</v>
      </c>
      <c r="AB39" s="149">
        <v>42</v>
      </c>
      <c r="AC39" s="31">
        <f t="shared" si="34"/>
        <v>117</v>
      </c>
      <c r="AD39" s="32">
        <f t="shared" si="71"/>
        <v>66</v>
      </c>
      <c r="AE39" s="35">
        <f t="shared" si="71"/>
        <v>51</v>
      </c>
      <c r="AF39" s="33">
        <f t="shared" si="9"/>
        <v>19</v>
      </c>
      <c r="AG39" s="148">
        <v>8</v>
      </c>
      <c r="AH39" s="148">
        <v>11</v>
      </c>
      <c r="AI39" s="33">
        <f t="shared" si="10"/>
        <v>25</v>
      </c>
      <c r="AJ39" s="148">
        <v>16</v>
      </c>
      <c r="AK39" s="149">
        <v>9</v>
      </c>
      <c r="AL39" s="31">
        <f t="shared" si="11"/>
        <v>73</v>
      </c>
      <c r="AM39" s="148">
        <v>42</v>
      </c>
      <c r="AN39" s="148">
        <v>31</v>
      </c>
      <c r="AO39" s="33">
        <f t="shared" si="12"/>
        <v>366</v>
      </c>
      <c r="AP39" s="32">
        <f t="shared" si="72"/>
        <v>181</v>
      </c>
      <c r="AQ39" s="32">
        <f t="shared" si="72"/>
        <v>185</v>
      </c>
      <c r="AR39" s="33">
        <f t="shared" si="13"/>
        <v>27</v>
      </c>
      <c r="AS39" s="148">
        <v>15</v>
      </c>
      <c r="AT39" s="149">
        <v>12</v>
      </c>
      <c r="AU39" s="31">
        <f t="shared" si="14"/>
        <v>116</v>
      </c>
      <c r="AV39" s="148">
        <v>58</v>
      </c>
      <c r="AW39" s="148">
        <v>58</v>
      </c>
      <c r="AX39" s="33">
        <f t="shared" si="15"/>
        <v>146</v>
      </c>
      <c r="AY39" s="148">
        <v>71</v>
      </c>
      <c r="AZ39" s="148">
        <v>75</v>
      </c>
      <c r="BA39" s="33">
        <f t="shared" si="16"/>
        <v>77</v>
      </c>
      <c r="BB39" s="148">
        <v>37</v>
      </c>
      <c r="BC39" s="149">
        <v>40</v>
      </c>
      <c r="BD39" s="31">
        <f t="shared" si="25"/>
        <v>227</v>
      </c>
      <c r="BE39" s="32">
        <f t="shared" si="73"/>
        <v>126</v>
      </c>
      <c r="BF39" s="32">
        <f t="shared" si="73"/>
        <v>101</v>
      </c>
      <c r="BG39" s="33">
        <f t="shared" si="17"/>
        <v>24</v>
      </c>
      <c r="BH39" s="124">
        <v>10</v>
      </c>
      <c r="BI39" s="124">
        <v>14</v>
      </c>
      <c r="BJ39" s="33">
        <f t="shared" si="18"/>
        <v>59</v>
      </c>
      <c r="BK39" s="124">
        <v>33</v>
      </c>
      <c r="BL39" s="135">
        <v>26</v>
      </c>
      <c r="BM39" s="31">
        <f t="shared" si="19"/>
        <v>71</v>
      </c>
      <c r="BN39" s="124">
        <v>44</v>
      </c>
      <c r="BO39" s="124">
        <v>27</v>
      </c>
      <c r="BP39" s="33">
        <f t="shared" si="20"/>
        <v>73</v>
      </c>
      <c r="BQ39" s="124">
        <v>39</v>
      </c>
      <c r="BR39" s="124">
        <v>34</v>
      </c>
      <c r="BS39" s="33">
        <f t="shared" si="21"/>
        <v>42</v>
      </c>
      <c r="BT39" s="32">
        <f t="shared" si="74"/>
        <v>24</v>
      </c>
      <c r="BU39" s="34">
        <f t="shared" si="74"/>
        <v>18</v>
      </c>
      <c r="BV39" s="31">
        <f t="shared" si="22"/>
        <v>17</v>
      </c>
      <c r="BW39" s="124">
        <v>14</v>
      </c>
      <c r="BX39" s="124">
        <v>3</v>
      </c>
      <c r="BY39" s="33">
        <f t="shared" si="23"/>
        <v>11</v>
      </c>
      <c r="BZ39" s="124">
        <v>4</v>
      </c>
      <c r="CA39" s="132">
        <v>7</v>
      </c>
      <c r="CB39" s="40">
        <f t="shared" si="24"/>
        <v>14</v>
      </c>
      <c r="CC39" s="124">
        <v>6</v>
      </c>
      <c r="CD39" s="135">
        <v>8</v>
      </c>
    </row>
    <row r="40" spans="1:82" ht="15" customHeight="1">
      <c r="A40" s="30" t="s">
        <v>39</v>
      </c>
      <c r="B40" s="31">
        <f t="shared" si="0"/>
        <v>4477</v>
      </c>
      <c r="C40" s="32">
        <f t="shared" si="67"/>
        <v>2269</v>
      </c>
      <c r="D40" s="32">
        <f t="shared" si="67"/>
        <v>2208</v>
      </c>
      <c r="E40" s="33">
        <f t="shared" si="1"/>
        <v>3627</v>
      </c>
      <c r="F40" s="32">
        <f t="shared" si="68"/>
        <v>1834</v>
      </c>
      <c r="G40" s="32">
        <f t="shared" si="68"/>
        <v>1793</v>
      </c>
      <c r="H40" s="33">
        <f t="shared" si="2"/>
        <v>850</v>
      </c>
      <c r="I40" s="32">
        <f t="shared" si="69"/>
        <v>435</v>
      </c>
      <c r="J40" s="34">
        <f t="shared" si="69"/>
        <v>415</v>
      </c>
      <c r="K40" s="31">
        <f t="shared" si="3"/>
        <v>1576</v>
      </c>
      <c r="L40" s="148">
        <v>775</v>
      </c>
      <c r="M40" s="148">
        <v>801</v>
      </c>
      <c r="N40" s="33">
        <f t="shared" si="4"/>
        <v>1349</v>
      </c>
      <c r="O40" s="148">
        <v>695</v>
      </c>
      <c r="P40" s="148">
        <v>654</v>
      </c>
      <c r="Q40" s="33">
        <f t="shared" si="5"/>
        <v>419</v>
      </c>
      <c r="R40" s="148">
        <v>211</v>
      </c>
      <c r="S40" s="149">
        <v>208</v>
      </c>
      <c r="T40" s="31">
        <f t="shared" si="6"/>
        <v>283</v>
      </c>
      <c r="U40" s="148">
        <v>153</v>
      </c>
      <c r="V40" s="148">
        <v>130</v>
      </c>
      <c r="W40" s="33">
        <f t="shared" si="7"/>
        <v>81</v>
      </c>
      <c r="X40" s="32">
        <f t="shared" si="70"/>
        <v>42</v>
      </c>
      <c r="Y40" s="32">
        <f t="shared" si="70"/>
        <v>39</v>
      </c>
      <c r="Z40" s="33">
        <f t="shared" si="8"/>
        <v>81</v>
      </c>
      <c r="AA40" s="148">
        <v>42</v>
      </c>
      <c r="AB40" s="149">
        <v>39</v>
      </c>
      <c r="AC40" s="31">
        <f t="shared" si="34"/>
        <v>158</v>
      </c>
      <c r="AD40" s="32">
        <f t="shared" si="71"/>
        <v>80</v>
      </c>
      <c r="AE40" s="35">
        <f t="shared" si="71"/>
        <v>78</v>
      </c>
      <c r="AF40" s="33">
        <f t="shared" si="9"/>
        <v>17</v>
      </c>
      <c r="AG40" s="148">
        <v>7</v>
      </c>
      <c r="AH40" s="148">
        <v>10</v>
      </c>
      <c r="AI40" s="33">
        <f t="shared" si="10"/>
        <v>29</v>
      </c>
      <c r="AJ40" s="148">
        <v>13</v>
      </c>
      <c r="AK40" s="149">
        <v>16</v>
      </c>
      <c r="AL40" s="31">
        <f t="shared" si="11"/>
        <v>112</v>
      </c>
      <c r="AM40" s="148">
        <v>60</v>
      </c>
      <c r="AN40" s="148">
        <v>52</v>
      </c>
      <c r="AO40" s="33">
        <f t="shared" si="12"/>
        <v>344</v>
      </c>
      <c r="AP40" s="32">
        <f t="shared" si="72"/>
        <v>165</v>
      </c>
      <c r="AQ40" s="32">
        <f t="shared" si="72"/>
        <v>179</v>
      </c>
      <c r="AR40" s="33">
        <f t="shared" si="13"/>
        <v>44</v>
      </c>
      <c r="AS40" s="148">
        <v>21</v>
      </c>
      <c r="AT40" s="149">
        <v>23</v>
      </c>
      <c r="AU40" s="31">
        <f t="shared" si="14"/>
        <v>115</v>
      </c>
      <c r="AV40" s="148">
        <v>58</v>
      </c>
      <c r="AW40" s="148">
        <v>57</v>
      </c>
      <c r="AX40" s="33">
        <f t="shared" si="15"/>
        <v>101</v>
      </c>
      <c r="AY40" s="148">
        <v>45</v>
      </c>
      <c r="AZ40" s="148">
        <v>56</v>
      </c>
      <c r="BA40" s="33">
        <f t="shared" si="16"/>
        <v>84</v>
      </c>
      <c r="BB40" s="148">
        <v>41</v>
      </c>
      <c r="BC40" s="149">
        <v>43</v>
      </c>
      <c r="BD40" s="31">
        <f t="shared" si="25"/>
        <v>232</v>
      </c>
      <c r="BE40" s="32">
        <f t="shared" si="73"/>
        <v>127</v>
      </c>
      <c r="BF40" s="32">
        <f t="shared" si="73"/>
        <v>105</v>
      </c>
      <c r="BG40" s="33">
        <f t="shared" si="17"/>
        <v>31</v>
      </c>
      <c r="BH40" s="124">
        <v>14</v>
      </c>
      <c r="BI40" s="124">
        <v>17</v>
      </c>
      <c r="BJ40" s="33">
        <f t="shared" si="18"/>
        <v>89</v>
      </c>
      <c r="BK40" s="124">
        <v>51</v>
      </c>
      <c r="BL40" s="135">
        <v>38</v>
      </c>
      <c r="BM40" s="31">
        <f t="shared" si="19"/>
        <v>57</v>
      </c>
      <c r="BN40" s="124">
        <v>32</v>
      </c>
      <c r="BO40" s="124">
        <v>25</v>
      </c>
      <c r="BP40" s="33">
        <f t="shared" si="20"/>
        <v>55</v>
      </c>
      <c r="BQ40" s="124">
        <v>30</v>
      </c>
      <c r="BR40" s="124">
        <v>25</v>
      </c>
      <c r="BS40" s="33">
        <f t="shared" si="21"/>
        <v>35</v>
      </c>
      <c r="BT40" s="32">
        <f t="shared" si="74"/>
        <v>21</v>
      </c>
      <c r="BU40" s="34">
        <f t="shared" si="74"/>
        <v>14</v>
      </c>
      <c r="BV40" s="31">
        <f t="shared" si="22"/>
        <v>13</v>
      </c>
      <c r="BW40" s="124">
        <v>8</v>
      </c>
      <c r="BX40" s="124">
        <v>5</v>
      </c>
      <c r="BY40" s="33">
        <f t="shared" si="23"/>
        <v>12</v>
      </c>
      <c r="BZ40" s="124">
        <v>7</v>
      </c>
      <c r="CA40" s="132">
        <v>5</v>
      </c>
      <c r="CB40" s="40">
        <f t="shared" si="24"/>
        <v>10</v>
      </c>
      <c r="CC40" s="124">
        <v>6</v>
      </c>
      <c r="CD40" s="135">
        <v>4</v>
      </c>
    </row>
    <row r="41" spans="1:82" ht="15" customHeight="1">
      <c r="A41" s="30" t="s">
        <v>40</v>
      </c>
      <c r="B41" s="31">
        <f t="shared" si="0"/>
        <v>4722</v>
      </c>
      <c r="C41" s="32">
        <f t="shared" si="67"/>
        <v>2330</v>
      </c>
      <c r="D41" s="32">
        <f t="shared" si="67"/>
        <v>2392</v>
      </c>
      <c r="E41" s="33">
        <f t="shared" si="1"/>
        <v>3759</v>
      </c>
      <c r="F41" s="32">
        <f t="shared" si="68"/>
        <v>1842</v>
      </c>
      <c r="G41" s="32">
        <f t="shared" si="68"/>
        <v>1917</v>
      </c>
      <c r="H41" s="33">
        <f t="shared" si="2"/>
        <v>963</v>
      </c>
      <c r="I41" s="32">
        <f t="shared" si="69"/>
        <v>488</v>
      </c>
      <c r="J41" s="34">
        <f t="shared" si="69"/>
        <v>475</v>
      </c>
      <c r="K41" s="31">
        <f t="shared" si="3"/>
        <v>1709</v>
      </c>
      <c r="L41" s="148">
        <v>844</v>
      </c>
      <c r="M41" s="148">
        <v>865</v>
      </c>
      <c r="N41" s="33">
        <f t="shared" si="4"/>
        <v>1412</v>
      </c>
      <c r="O41" s="148">
        <v>682</v>
      </c>
      <c r="P41" s="148">
        <v>730</v>
      </c>
      <c r="Q41" s="33">
        <f t="shared" si="5"/>
        <v>365</v>
      </c>
      <c r="R41" s="148">
        <v>169</v>
      </c>
      <c r="S41" s="149">
        <v>196</v>
      </c>
      <c r="T41" s="31">
        <f t="shared" si="6"/>
        <v>273</v>
      </c>
      <c r="U41" s="148">
        <v>147</v>
      </c>
      <c r="V41" s="148">
        <v>126</v>
      </c>
      <c r="W41" s="33">
        <f t="shared" si="7"/>
        <v>93</v>
      </c>
      <c r="X41" s="32">
        <f t="shared" si="70"/>
        <v>42</v>
      </c>
      <c r="Y41" s="32">
        <f t="shared" si="70"/>
        <v>51</v>
      </c>
      <c r="Z41" s="33">
        <f t="shared" si="8"/>
        <v>93</v>
      </c>
      <c r="AA41" s="148">
        <v>42</v>
      </c>
      <c r="AB41" s="149">
        <v>51</v>
      </c>
      <c r="AC41" s="31">
        <f t="shared" si="34"/>
        <v>173</v>
      </c>
      <c r="AD41" s="32">
        <f t="shared" si="71"/>
        <v>90</v>
      </c>
      <c r="AE41" s="35">
        <f t="shared" si="71"/>
        <v>83</v>
      </c>
      <c r="AF41" s="33">
        <f t="shared" si="9"/>
        <v>20</v>
      </c>
      <c r="AG41" s="148">
        <v>12</v>
      </c>
      <c r="AH41" s="148">
        <v>8</v>
      </c>
      <c r="AI41" s="33">
        <f t="shared" si="10"/>
        <v>41</v>
      </c>
      <c r="AJ41" s="148">
        <v>15</v>
      </c>
      <c r="AK41" s="149">
        <v>26</v>
      </c>
      <c r="AL41" s="31">
        <f t="shared" si="11"/>
        <v>112</v>
      </c>
      <c r="AM41" s="148">
        <v>63</v>
      </c>
      <c r="AN41" s="148">
        <v>49</v>
      </c>
      <c r="AO41" s="33">
        <f t="shared" si="12"/>
        <v>389</v>
      </c>
      <c r="AP41" s="32">
        <f t="shared" si="72"/>
        <v>192</v>
      </c>
      <c r="AQ41" s="32">
        <f t="shared" si="72"/>
        <v>197</v>
      </c>
      <c r="AR41" s="33">
        <f t="shared" si="13"/>
        <v>41</v>
      </c>
      <c r="AS41" s="148">
        <v>25</v>
      </c>
      <c r="AT41" s="149">
        <v>16</v>
      </c>
      <c r="AU41" s="31">
        <f t="shared" si="14"/>
        <v>120</v>
      </c>
      <c r="AV41" s="148">
        <v>50</v>
      </c>
      <c r="AW41" s="148">
        <v>70</v>
      </c>
      <c r="AX41" s="33">
        <f t="shared" si="15"/>
        <v>131</v>
      </c>
      <c r="AY41" s="148">
        <v>74</v>
      </c>
      <c r="AZ41" s="148">
        <v>57</v>
      </c>
      <c r="BA41" s="33">
        <f t="shared" si="16"/>
        <v>97</v>
      </c>
      <c r="BB41" s="148">
        <v>43</v>
      </c>
      <c r="BC41" s="149">
        <v>54</v>
      </c>
      <c r="BD41" s="31">
        <f t="shared" si="25"/>
        <v>256</v>
      </c>
      <c r="BE41" s="32">
        <f t="shared" si="73"/>
        <v>136</v>
      </c>
      <c r="BF41" s="32">
        <f t="shared" si="73"/>
        <v>120</v>
      </c>
      <c r="BG41" s="33">
        <f t="shared" si="17"/>
        <v>30</v>
      </c>
      <c r="BH41" s="124">
        <v>10</v>
      </c>
      <c r="BI41" s="124">
        <v>20</v>
      </c>
      <c r="BJ41" s="33">
        <f t="shared" si="18"/>
        <v>96</v>
      </c>
      <c r="BK41" s="124">
        <v>55</v>
      </c>
      <c r="BL41" s="135">
        <v>41</v>
      </c>
      <c r="BM41" s="31">
        <f t="shared" si="19"/>
        <v>78</v>
      </c>
      <c r="BN41" s="124">
        <v>43</v>
      </c>
      <c r="BO41" s="124">
        <v>35</v>
      </c>
      <c r="BP41" s="33">
        <f t="shared" si="20"/>
        <v>52</v>
      </c>
      <c r="BQ41" s="124">
        <v>28</v>
      </c>
      <c r="BR41" s="124">
        <v>24</v>
      </c>
      <c r="BS41" s="33">
        <f t="shared" si="21"/>
        <v>52</v>
      </c>
      <c r="BT41" s="32">
        <f t="shared" si="74"/>
        <v>28</v>
      </c>
      <c r="BU41" s="34">
        <f t="shared" si="74"/>
        <v>24</v>
      </c>
      <c r="BV41" s="31">
        <f t="shared" si="22"/>
        <v>23</v>
      </c>
      <c r="BW41" s="124">
        <v>14</v>
      </c>
      <c r="BX41" s="124">
        <v>9</v>
      </c>
      <c r="BY41" s="33">
        <f t="shared" si="23"/>
        <v>12</v>
      </c>
      <c r="BZ41" s="124">
        <v>2</v>
      </c>
      <c r="CA41" s="132">
        <v>10</v>
      </c>
      <c r="CB41" s="40">
        <f t="shared" si="24"/>
        <v>17</v>
      </c>
      <c r="CC41" s="124">
        <v>12</v>
      </c>
      <c r="CD41" s="135">
        <v>5</v>
      </c>
    </row>
    <row r="42" spans="1:82" s="52" customFormat="1" ht="15" customHeight="1">
      <c r="A42" s="42" t="s">
        <v>41</v>
      </c>
      <c r="B42" s="43">
        <f aca="true" t="shared" si="75" ref="B42:B65">C42+D42</f>
        <v>26539</v>
      </c>
      <c r="C42" s="44">
        <f>SUM(C43:C47)</f>
        <v>13387</v>
      </c>
      <c r="D42" s="44">
        <f>SUM(D43:D47)</f>
        <v>13152</v>
      </c>
      <c r="E42" s="45">
        <f aca="true" t="shared" si="76" ref="E42:E65">F42+G42</f>
        <v>20789</v>
      </c>
      <c r="F42" s="44">
        <f>SUM(F43:F47)</f>
        <v>10491</v>
      </c>
      <c r="G42" s="44">
        <f>SUM(G43:G47)</f>
        <v>10298</v>
      </c>
      <c r="H42" s="45">
        <f aca="true" t="shared" si="77" ref="H42:H65">I42+J42</f>
        <v>5750</v>
      </c>
      <c r="I42" s="44">
        <f>SUM(I43:I47)</f>
        <v>2896</v>
      </c>
      <c r="J42" s="47">
        <f>SUM(J43:J47)</f>
        <v>2854</v>
      </c>
      <c r="K42" s="43">
        <f aca="true" t="shared" si="78" ref="K42:K65">L42+M42</f>
        <v>9558</v>
      </c>
      <c r="L42" s="44">
        <f>SUM(L43:L47)</f>
        <v>4806</v>
      </c>
      <c r="M42" s="44">
        <f>SUM(M43:M47)</f>
        <v>4752</v>
      </c>
      <c r="N42" s="45">
        <f aca="true" t="shared" si="79" ref="N42:N65">O42+P42</f>
        <v>7515</v>
      </c>
      <c r="O42" s="44">
        <f>SUM(O43:O47)</f>
        <v>3736</v>
      </c>
      <c r="P42" s="44">
        <f>SUM(P43:P47)</f>
        <v>3779</v>
      </c>
      <c r="Q42" s="45">
        <f aca="true" t="shared" si="80" ref="Q42:Q65">R42+S42</f>
        <v>2170</v>
      </c>
      <c r="R42" s="44">
        <f>SUM(R43:R47)</f>
        <v>1129</v>
      </c>
      <c r="S42" s="47">
        <f>SUM(S43:S47)</f>
        <v>1041</v>
      </c>
      <c r="T42" s="43">
        <f aca="true" t="shared" si="81" ref="T42:T65">U42+V42</f>
        <v>1546</v>
      </c>
      <c r="U42" s="44">
        <f>SUM(U43:U47)</f>
        <v>820</v>
      </c>
      <c r="V42" s="44">
        <f>SUM(V43:V47)</f>
        <v>726</v>
      </c>
      <c r="W42" s="45">
        <f aca="true" t="shared" si="82" ref="W42:W65">X42+Y42</f>
        <v>516</v>
      </c>
      <c r="X42" s="44">
        <f>SUM(X43:X47)</f>
        <v>274</v>
      </c>
      <c r="Y42" s="44">
        <f>SUM(Y43:Y47)</f>
        <v>242</v>
      </c>
      <c r="Z42" s="45">
        <f aca="true" t="shared" si="83" ref="Z42:Z65">AA42+AB42</f>
        <v>516</v>
      </c>
      <c r="AA42" s="44">
        <f>SUM(AA43:AA47)</f>
        <v>274</v>
      </c>
      <c r="AB42" s="47">
        <f>SUM(AB43:AB47)</f>
        <v>242</v>
      </c>
      <c r="AC42" s="43">
        <f aca="true" t="shared" si="84" ref="AC42:AC65">AD42+AE42</f>
        <v>1018</v>
      </c>
      <c r="AD42" s="44">
        <f>SUM(AD43:AD47)</f>
        <v>512</v>
      </c>
      <c r="AE42" s="48">
        <f>SUM(AE43:AE47)</f>
        <v>506</v>
      </c>
      <c r="AF42" s="45">
        <f aca="true" t="shared" si="85" ref="AF42:AF65">AG42+AH42</f>
        <v>92</v>
      </c>
      <c r="AG42" s="44">
        <f>SUM(AG43:AG47)</f>
        <v>44</v>
      </c>
      <c r="AH42" s="44">
        <f>SUM(AH43:AH47)</f>
        <v>48</v>
      </c>
      <c r="AI42" s="45">
        <f aca="true" t="shared" si="86" ref="AI42:AI65">AJ42+AK42</f>
        <v>222</v>
      </c>
      <c r="AJ42" s="44">
        <f>SUM(AJ43:AJ47)</f>
        <v>114</v>
      </c>
      <c r="AK42" s="47">
        <f>SUM(AK43:AK47)</f>
        <v>108</v>
      </c>
      <c r="AL42" s="43">
        <f aca="true" t="shared" si="87" ref="AL42:AL65">AM42+AN42</f>
        <v>704</v>
      </c>
      <c r="AM42" s="44">
        <f>SUM(AM43:AM47)</f>
        <v>354</v>
      </c>
      <c r="AN42" s="44">
        <f>SUM(AN43:AN47)</f>
        <v>350</v>
      </c>
      <c r="AO42" s="45">
        <f t="shared" si="12"/>
        <v>2294</v>
      </c>
      <c r="AP42" s="44">
        <f>SUM(AP43:AP47)</f>
        <v>1122</v>
      </c>
      <c r="AQ42" s="44">
        <f>SUM(AQ43:AQ47)</f>
        <v>1172</v>
      </c>
      <c r="AR42" s="45">
        <f aca="true" t="shared" si="88" ref="AR42:AR65">AS42+AT42</f>
        <v>234</v>
      </c>
      <c r="AS42" s="44">
        <f>SUM(AS43:AS47)</f>
        <v>119</v>
      </c>
      <c r="AT42" s="47">
        <f>SUM(AT43:AT47)</f>
        <v>115</v>
      </c>
      <c r="AU42" s="43">
        <f aca="true" t="shared" si="89" ref="AU42:AU65">AV42+AW42</f>
        <v>765</v>
      </c>
      <c r="AV42" s="44">
        <f>SUM(AV43:AV47)</f>
        <v>372</v>
      </c>
      <c r="AW42" s="44">
        <f>SUM(AW43:AW47)</f>
        <v>393</v>
      </c>
      <c r="AX42" s="45">
        <f aca="true" t="shared" si="90" ref="AX42:AX65">AY42+AZ42</f>
        <v>697</v>
      </c>
      <c r="AY42" s="44">
        <f>SUM(AY43:AY47)</f>
        <v>335</v>
      </c>
      <c r="AZ42" s="44">
        <f>SUM(AZ43:AZ47)</f>
        <v>362</v>
      </c>
      <c r="BA42" s="45">
        <f aca="true" t="shared" si="91" ref="BA42:BA65">BB42+BC42</f>
        <v>598</v>
      </c>
      <c r="BB42" s="46">
        <f>SUM(BB43:BB47)</f>
        <v>296</v>
      </c>
      <c r="BC42" s="49">
        <f>SUM(BC43:BC47)</f>
        <v>302</v>
      </c>
      <c r="BD42" s="43">
        <f aca="true" t="shared" si="92" ref="BD42:BD65">BE42+BF42</f>
        <v>1654</v>
      </c>
      <c r="BE42" s="44">
        <f>SUM(BE43:BE47)</f>
        <v>838</v>
      </c>
      <c r="BF42" s="44">
        <f>SUM(BF43:BF47)</f>
        <v>816</v>
      </c>
      <c r="BG42" s="45">
        <f aca="true" t="shared" si="93" ref="BG42:BG65">BH42+BI42</f>
        <v>192</v>
      </c>
      <c r="BH42" s="44">
        <f>SUM(BH43:BH47)</f>
        <v>95</v>
      </c>
      <c r="BI42" s="48">
        <f>SUM(BI43:BI47)</f>
        <v>97</v>
      </c>
      <c r="BJ42" s="45">
        <f aca="true" t="shared" si="94" ref="BJ42:BJ65">BK42+BL42</f>
        <v>603</v>
      </c>
      <c r="BK42" s="44">
        <f>SUM(BK43:BK47)</f>
        <v>307</v>
      </c>
      <c r="BL42" s="47">
        <f>SUM(BL43:BL47)</f>
        <v>296</v>
      </c>
      <c r="BM42" s="43">
        <f aca="true" t="shared" si="95" ref="BM42:BM65">BN42+BO42</f>
        <v>409</v>
      </c>
      <c r="BN42" s="44">
        <f>SUM(BN43:BN47)</f>
        <v>208</v>
      </c>
      <c r="BO42" s="44">
        <f>SUM(BO43:BO47)</f>
        <v>201</v>
      </c>
      <c r="BP42" s="45">
        <f aca="true" t="shared" si="96" ref="BP42:BP65">BQ42+BR42</f>
        <v>450</v>
      </c>
      <c r="BQ42" s="46">
        <f>SUM(BQ43:BQ47)</f>
        <v>228</v>
      </c>
      <c r="BR42" s="50">
        <f>SUM(BR43:BR47)</f>
        <v>222</v>
      </c>
      <c r="BS42" s="45">
        <f t="shared" si="21"/>
        <v>268</v>
      </c>
      <c r="BT42" s="44">
        <f>SUM(BT43:BT47)</f>
        <v>150</v>
      </c>
      <c r="BU42" s="47">
        <f>SUM(BU43:BU47)</f>
        <v>118</v>
      </c>
      <c r="BV42" s="43">
        <f aca="true" t="shared" si="97" ref="BV42:BV65">BW42+BX42</f>
        <v>106</v>
      </c>
      <c r="BW42" s="44">
        <f>SUM(BW43:BW47)</f>
        <v>67</v>
      </c>
      <c r="BX42" s="44">
        <f>SUM(BX43:BX47)</f>
        <v>39</v>
      </c>
      <c r="BY42" s="45">
        <f aca="true" t="shared" si="98" ref="BY42:BY65">BZ42+CA42</f>
        <v>80</v>
      </c>
      <c r="BZ42" s="44">
        <f>SUM(BZ43:BZ47)</f>
        <v>39</v>
      </c>
      <c r="CA42" s="133">
        <f>SUM(CA43:CA47)</f>
        <v>41</v>
      </c>
      <c r="CB42" s="50">
        <f aca="true" t="shared" si="99" ref="CB42:CB65">CC42+CD42</f>
        <v>82</v>
      </c>
      <c r="CC42" s="44">
        <f>SUM(CC43:CC47)</f>
        <v>44</v>
      </c>
      <c r="CD42" s="47">
        <f>SUM(CD43:CD47)</f>
        <v>38</v>
      </c>
    </row>
    <row r="43" spans="1:82" ht="15" customHeight="1">
      <c r="A43" s="30" t="s">
        <v>42</v>
      </c>
      <c r="B43" s="31">
        <f t="shared" si="75"/>
        <v>4886</v>
      </c>
      <c r="C43" s="32">
        <f aca="true" t="shared" si="100" ref="C43:D47">F43+I43</f>
        <v>2545</v>
      </c>
      <c r="D43" s="32">
        <f t="shared" si="100"/>
        <v>2341</v>
      </c>
      <c r="E43" s="33">
        <f t="shared" si="76"/>
        <v>3869</v>
      </c>
      <c r="F43" s="32">
        <f aca="true" t="shared" si="101" ref="F43:G47">L43+O43+R43+U43</f>
        <v>2016</v>
      </c>
      <c r="G43" s="32">
        <f t="shared" si="101"/>
        <v>1853</v>
      </c>
      <c r="H43" s="33">
        <f t="shared" si="77"/>
        <v>1017</v>
      </c>
      <c r="I43" s="32">
        <f aca="true" t="shared" si="102" ref="I43:J47">X43+AD43+AP43+BE43+BT43</f>
        <v>529</v>
      </c>
      <c r="J43" s="34">
        <f t="shared" si="102"/>
        <v>488</v>
      </c>
      <c r="K43" s="31">
        <f t="shared" si="78"/>
        <v>1772</v>
      </c>
      <c r="L43" s="148">
        <v>922</v>
      </c>
      <c r="M43" s="148">
        <v>850</v>
      </c>
      <c r="N43" s="33">
        <f t="shared" si="79"/>
        <v>1417</v>
      </c>
      <c r="O43" s="148">
        <v>731</v>
      </c>
      <c r="P43" s="148">
        <v>686</v>
      </c>
      <c r="Q43" s="33">
        <f t="shared" si="80"/>
        <v>395</v>
      </c>
      <c r="R43" s="148">
        <v>216</v>
      </c>
      <c r="S43" s="149">
        <v>179</v>
      </c>
      <c r="T43" s="31">
        <f t="shared" si="81"/>
        <v>285</v>
      </c>
      <c r="U43" s="148">
        <v>147</v>
      </c>
      <c r="V43" s="148">
        <v>138</v>
      </c>
      <c r="W43" s="33">
        <f t="shared" si="82"/>
        <v>97</v>
      </c>
      <c r="X43" s="32">
        <f aca="true" t="shared" si="103" ref="X43:Y47">AA43</f>
        <v>59</v>
      </c>
      <c r="Y43" s="32">
        <f t="shared" si="103"/>
        <v>38</v>
      </c>
      <c r="Z43" s="33">
        <f t="shared" si="83"/>
        <v>97</v>
      </c>
      <c r="AA43" s="148">
        <v>59</v>
      </c>
      <c r="AB43" s="149">
        <v>38</v>
      </c>
      <c r="AC43" s="31">
        <f t="shared" si="84"/>
        <v>172</v>
      </c>
      <c r="AD43" s="32">
        <f aca="true" t="shared" si="104" ref="AD43:AE47">AG43+AJ43+AM43</f>
        <v>83</v>
      </c>
      <c r="AE43" s="35">
        <f t="shared" si="104"/>
        <v>89</v>
      </c>
      <c r="AF43" s="33">
        <f t="shared" si="85"/>
        <v>25</v>
      </c>
      <c r="AG43" s="148">
        <v>11</v>
      </c>
      <c r="AH43" s="148">
        <v>14</v>
      </c>
      <c r="AI43" s="33">
        <f t="shared" si="86"/>
        <v>34</v>
      </c>
      <c r="AJ43" s="148">
        <v>22</v>
      </c>
      <c r="AK43" s="149">
        <v>12</v>
      </c>
      <c r="AL43" s="31">
        <f t="shared" si="87"/>
        <v>113</v>
      </c>
      <c r="AM43" s="148">
        <v>50</v>
      </c>
      <c r="AN43" s="148">
        <v>63</v>
      </c>
      <c r="AO43" s="33">
        <f t="shared" si="12"/>
        <v>397</v>
      </c>
      <c r="AP43" s="32">
        <f aca="true" t="shared" si="105" ref="AP43:AQ47">AS43+AV43+AY43+BB43</f>
        <v>205</v>
      </c>
      <c r="AQ43" s="32">
        <f t="shared" si="105"/>
        <v>192</v>
      </c>
      <c r="AR43" s="33">
        <f t="shared" si="88"/>
        <v>39</v>
      </c>
      <c r="AS43" s="148">
        <v>22</v>
      </c>
      <c r="AT43" s="149">
        <v>17</v>
      </c>
      <c r="AU43" s="31">
        <f t="shared" si="89"/>
        <v>155</v>
      </c>
      <c r="AV43" s="148">
        <v>77</v>
      </c>
      <c r="AW43" s="148">
        <v>78</v>
      </c>
      <c r="AX43" s="33">
        <f t="shared" si="90"/>
        <v>115</v>
      </c>
      <c r="AY43" s="148">
        <v>52</v>
      </c>
      <c r="AZ43" s="148">
        <v>63</v>
      </c>
      <c r="BA43" s="33">
        <f t="shared" si="91"/>
        <v>88</v>
      </c>
      <c r="BB43" s="148">
        <v>54</v>
      </c>
      <c r="BC43" s="149">
        <v>34</v>
      </c>
      <c r="BD43" s="31">
        <f t="shared" si="92"/>
        <v>301</v>
      </c>
      <c r="BE43" s="32">
        <f aca="true" t="shared" si="106" ref="BE43:BF47">BH43+BK43+BN43+BQ43</f>
        <v>158</v>
      </c>
      <c r="BF43" s="32">
        <f t="shared" si="106"/>
        <v>143</v>
      </c>
      <c r="BG43" s="33">
        <f t="shared" si="93"/>
        <v>28</v>
      </c>
      <c r="BH43" s="124">
        <v>13</v>
      </c>
      <c r="BI43" s="124">
        <v>15</v>
      </c>
      <c r="BJ43" s="33">
        <f t="shared" si="94"/>
        <v>112</v>
      </c>
      <c r="BK43" s="124">
        <v>52</v>
      </c>
      <c r="BL43" s="135">
        <v>60</v>
      </c>
      <c r="BM43" s="31">
        <f t="shared" si="95"/>
        <v>83</v>
      </c>
      <c r="BN43" s="124">
        <v>46</v>
      </c>
      <c r="BO43" s="124">
        <v>37</v>
      </c>
      <c r="BP43" s="33">
        <f t="shared" si="96"/>
        <v>78</v>
      </c>
      <c r="BQ43" s="124">
        <v>47</v>
      </c>
      <c r="BR43" s="124">
        <v>31</v>
      </c>
      <c r="BS43" s="33">
        <f t="shared" si="21"/>
        <v>50</v>
      </c>
      <c r="BT43" s="32">
        <f aca="true" t="shared" si="107" ref="BT43:BU47">BW43+BZ43+CC43</f>
        <v>24</v>
      </c>
      <c r="BU43" s="34">
        <f t="shared" si="107"/>
        <v>26</v>
      </c>
      <c r="BV43" s="31">
        <f t="shared" si="97"/>
        <v>16</v>
      </c>
      <c r="BW43" s="148">
        <v>11</v>
      </c>
      <c r="BX43" s="148">
        <v>5</v>
      </c>
      <c r="BY43" s="33">
        <f t="shared" si="98"/>
        <v>13</v>
      </c>
      <c r="BZ43" s="124">
        <v>2</v>
      </c>
      <c r="CA43" s="132">
        <v>11</v>
      </c>
      <c r="CB43" s="40">
        <f t="shared" si="99"/>
        <v>21</v>
      </c>
      <c r="CC43" s="124">
        <v>11</v>
      </c>
      <c r="CD43" s="135">
        <v>10</v>
      </c>
    </row>
    <row r="44" spans="1:82" ht="15" customHeight="1">
      <c r="A44" s="30" t="s">
        <v>43</v>
      </c>
      <c r="B44" s="31">
        <f t="shared" si="75"/>
        <v>5091</v>
      </c>
      <c r="C44" s="32">
        <f t="shared" si="100"/>
        <v>2480</v>
      </c>
      <c r="D44" s="32">
        <f t="shared" si="100"/>
        <v>2611</v>
      </c>
      <c r="E44" s="33">
        <f t="shared" si="76"/>
        <v>4015</v>
      </c>
      <c r="F44" s="32">
        <f t="shared" si="101"/>
        <v>1941</v>
      </c>
      <c r="G44" s="32">
        <f t="shared" si="101"/>
        <v>2074</v>
      </c>
      <c r="H44" s="33">
        <f t="shared" si="77"/>
        <v>1076</v>
      </c>
      <c r="I44" s="32">
        <f t="shared" si="102"/>
        <v>539</v>
      </c>
      <c r="J44" s="34">
        <f t="shared" si="102"/>
        <v>537</v>
      </c>
      <c r="K44" s="31">
        <f t="shared" si="78"/>
        <v>1851</v>
      </c>
      <c r="L44" s="148">
        <v>923</v>
      </c>
      <c r="M44" s="148">
        <v>928</v>
      </c>
      <c r="N44" s="33">
        <f t="shared" si="79"/>
        <v>1438</v>
      </c>
      <c r="O44" s="148">
        <v>660</v>
      </c>
      <c r="P44" s="148">
        <v>778</v>
      </c>
      <c r="Q44" s="33">
        <f t="shared" si="80"/>
        <v>424</v>
      </c>
      <c r="R44" s="148">
        <v>210</v>
      </c>
      <c r="S44" s="149">
        <v>214</v>
      </c>
      <c r="T44" s="31">
        <f t="shared" si="81"/>
        <v>302</v>
      </c>
      <c r="U44" s="148">
        <v>148</v>
      </c>
      <c r="V44" s="148">
        <v>154</v>
      </c>
      <c r="W44" s="33">
        <f t="shared" si="82"/>
        <v>92</v>
      </c>
      <c r="X44" s="32">
        <f t="shared" si="103"/>
        <v>49</v>
      </c>
      <c r="Y44" s="32">
        <f t="shared" si="103"/>
        <v>43</v>
      </c>
      <c r="Z44" s="33">
        <f t="shared" si="83"/>
        <v>92</v>
      </c>
      <c r="AA44" s="148">
        <v>49</v>
      </c>
      <c r="AB44" s="149">
        <v>43</v>
      </c>
      <c r="AC44" s="31">
        <f t="shared" si="84"/>
        <v>189</v>
      </c>
      <c r="AD44" s="32">
        <f t="shared" si="104"/>
        <v>98</v>
      </c>
      <c r="AE44" s="35">
        <f t="shared" si="104"/>
        <v>91</v>
      </c>
      <c r="AF44" s="33">
        <f t="shared" si="85"/>
        <v>19</v>
      </c>
      <c r="AG44" s="148">
        <v>5</v>
      </c>
      <c r="AH44" s="148">
        <v>14</v>
      </c>
      <c r="AI44" s="33">
        <f t="shared" si="86"/>
        <v>40</v>
      </c>
      <c r="AJ44" s="148">
        <v>23</v>
      </c>
      <c r="AK44" s="149">
        <v>17</v>
      </c>
      <c r="AL44" s="31">
        <f t="shared" si="87"/>
        <v>130</v>
      </c>
      <c r="AM44" s="148">
        <v>70</v>
      </c>
      <c r="AN44" s="148">
        <v>60</v>
      </c>
      <c r="AO44" s="33">
        <f t="shared" si="12"/>
        <v>413</v>
      </c>
      <c r="AP44" s="32">
        <f t="shared" si="105"/>
        <v>187</v>
      </c>
      <c r="AQ44" s="32">
        <f t="shared" si="105"/>
        <v>226</v>
      </c>
      <c r="AR44" s="33">
        <f t="shared" si="88"/>
        <v>40</v>
      </c>
      <c r="AS44" s="148">
        <v>14</v>
      </c>
      <c r="AT44" s="149">
        <v>26</v>
      </c>
      <c r="AU44" s="31">
        <f t="shared" si="89"/>
        <v>142</v>
      </c>
      <c r="AV44" s="148">
        <v>69</v>
      </c>
      <c r="AW44" s="148">
        <v>73</v>
      </c>
      <c r="AX44" s="33">
        <f t="shared" si="90"/>
        <v>132</v>
      </c>
      <c r="AY44" s="148">
        <v>63</v>
      </c>
      <c r="AZ44" s="148">
        <v>69</v>
      </c>
      <c r="BA44" s="33">
        <f t="shared" si="91"/>
        <v>99</v>
      </c>
      <c r="BB44" s="148">
        <v>41</v>
      </c>
      <c r="BC44" s="149">
        <v>58</v>
      </c>
      <c r="BD44" s="31">
        <f t="shared" si="92"/>
        <v>317</v>
      </c>
      <c r="BE44" s="32">
        <f t="shared" si="106"/>
        <v>168</v>
      </c>
      <c r="BF44" s="32">
        <f t="shared" si="106"/>
        <v>149</v>
      </c>
      <c r="BG44" s="33">
        <f t="shared" si="93"/>
        <v>47</v>
      </c>
      <c r="BH44" s="124">
        <v>27</v>
      </c>
      <c r="BI44" s="124">
        <v>20</v>
      </c>
      <c r="BJ44" s="33">
        <f t="shared" si="94"/>
        <v>109</v>
      </c>
      <c r="BK44" s="124">
        <v>62</v>
      </c>
      <c r="BL44" s="135">
        <v>47</v>
      </c>
      <c r="BM44" s="31">
        <f t="shared" si="95"/>
        <v>77</v>
      </c>
      <c r="BN44" s="124">
        <v>39</v>
      </c>
      <c r="BO44" s="124">
        <v>38</v>
      </c>
      <c r="BP44" s="33">
        <f t="shared" si="96"/>
        <v>84</v>
      </c>
      <c r="BQ44" s="124">
        <v>40</v>
      </c>
      <c r="BR44" s="124">
        <v>44</v>
      </c>
      <c r="BS44" s="33">
        <f t="shared" si="21"/>
        <v>65</v>
      </c>
      <c r="BT44" s="32">
        <f t="shared" si="107"/>
        <v>37</v>
      </c>
      <c r="BU44" s="34">
        <f t="shared" si="107"/>
        <v>28</v>
      </c>
      <c r="BV44" s="31">
        <f t="shared" si="97"/>
        <v>29</v>
      </c>
      <c r="BW44" s="148">
        <v>17</v>
      </c>
      <c r="BX44" s="148">
        <v>12</v>
      </c>
      <c r="BY44" s="33">
        <f t="shared" si="98"/>
        <v>20</v>
      </c>
      <c r="BZ44" s="124">
        <v>9</v>
      </c>
      <c r="CA44" s="132">
        <v>11</v>
      </c>
      <c r="CB44" s="40">
        <f t="shared" si="99"/>
        <v>16</v>
      </c>
      <c r="CC44" s="124">
        <v>11</v>
      </c>
      <c r="CD44" s="135">
        <v>5</v>
      </c>
    </row>
    <row r="45" spans="1:82" ht="15" customHeight="1">
      <c r="A45" s="30" t="s">
        <v>44</v>
      </c>
      <c r="B45" s="31">
        <f t="shared" si="75"/>
        <v>5264</v>
      </c>
      <c r="C45" s="32">
        <f t="shared" si="100"/>
        <v>2664</v>
      </c>
      <c r="D45" s="32">
        <f t="shared" si="100"/>
        <v>2600</v>
      </c>
      <c r="E45" s="33">
        <f t="shared" si="76"/>
        <v>4100</v>
      </c>
      <c r="F45" s="32">
        <f t="shared" si="101"/>
        <v>2087</v>
      </c>
      <c r="G45" s="32">
        <f t="shared" si="101"/>
        <v>2013</v>
      </c>
      <c r="H45" s="33">
        <f t="shared" si="77"/>
        <v>1164</v>
      </c>
      <c r="I45" s="32">
        <f t="shared" si="102"/>
        <v>577</v>
      </c>
      <c r="J45" s="34">
        <f t="shared" si="102"/>
        <v>587</v>
      </c>
      <c r="K45" s="31">
        <f t="shared" si="78"/>
        <v>1877</v>
      </c>
      <c r="L45" s="148">
        <v>915</v>
      </c>
      <c r="M45" s="148">
        <v>962</v>
      </c>
      <c r="N45" s="33">
        <f t="shared" si="79"/>
        <v>1497</v>
      </c>
      <c r="O45" s="148">
        <v>769</v>
      </c>
      <c r="P45" s="148">
        <v>728</v>
      </c>
      <c r="Q45" s="33">
        <f t="shared" si="80"/>
        <v>419</v>
      </c>
      <c r="R45" s="148">
        <v>218</v>
      </c>
      <c r="S45" s="149">
        <v>201</v>
      </c>
      <c r="T45" s="31">
        <f t="shared" si="81"/>
        <v>307</v>
      </c>
      <c r="U45" s="148">
        <v>185</v>
      </c>
      <c r="V45" s="148">
        <v>122</v>
      </c>
      <c r="W45" s="33">
        <f t="shared" si="82"/>
        <v>102</v>
      </c>
      <c r="X45" s="32">
        <f t="shared" si="103"/>
        <v>51</v>
      </c>
      <c r="Y45" s="32">
        <f t="shared" si="103"/>
        <v>51</v>
      </c>
      <c r="Z45" s="33">
        <f t="shared" si="83"/>
        <v>102</v>
      </c>
      <c r="AA45" s="148">
        <v>51</v>
      </c>
      <c r="AB45" s="149">
        <v>51</v>
      </c>
      <c r="AC45" s="31">
        <f t="shared" si="84"/>
        <v>208</v>
      </c>
      <c r="AD45" s="32">
        <f t="shared" si="104"/>
        <v>103</v>
      </c>
      <c r="AE45" s="35">
        <f t="shared" si="104"/>
        <v>105</v>
      </c>
      <c r="AF45" s="33">
        <f t="shared" si="85"/>
        <v>16</v>
      </c>
      <c r="AG45" s="148">
        <v>11</v>
      </c>
      <c r="AH45" s="148">
        <v>5</v>
      </c>
      <c r="AI45" s="33">
        <f t="shared" si="86"/>
        <v>46</v>
      </c>
      <c r="AJ45" s="148">
        <v>24</v>
      </c>
      <c r="AK45" s="149">
        <v>22</v>
      </c>
      <c r="AL45" s="31">
        <f t="shared" si="87"/>
        <v>146</v>
      </c>
      <c r="AM45" s="148">
        <v>68</v>
      </c>
      <c r="AN45" s="148">
        <v>78</v>
      </c>
      <c r="AO45" s="33">
        <f t="shared" si="12"/>
        <v>462</v>
      </c>
      <c r="AP45" s="32">
        <f t="shared" si="105"/>
        <v>235</v>
      </c>
      <c r="AQ45" s="32">
        <f t="shared" si="105"/>
        <v>227</v>
      </c>
      <c r="AR45" s="33">
        <f t="shared" si="88"/>
        <v>51</v>
      </c>
      <c r="AS45" s="148">
        <v>32</v>
      </c>
      <c r="AT45" s="149">
        <v>19</v>
      </c>
      <c r="AU45" s="31">
        <f t="shared" si="89"/>
        <v>135</v>
      </c>
      <c r="AV45" s="148">
        <v>66</v>
      </c>
      <c r="AW45" s="148">
        <v>69</v>
      </c>
      <c r="AX45" s="33">
        <f t="shared" si="90"/>
        <v>153</v>
      </c>
      <c r="AY45" s="148">
        <v>80</v>
      </c>
      <c r="AZ45" s="148">
        <v>73</v>
      </c>
      <c r="BA45" s="33">
        <f t="shared" si="91"/>
        <v>123</v>
      </c>
      <c r="BB45" s="148">
        <v>57</v>
      </c>
      <c r="BC45" s="149">
        <v>66</v>
      </c>
      <c r="BD45" s="31">
        <f t="shared" si="92"/>
        <v>338</v>
      </c>
      <c r="BE45" s="32">
        <f t="shared" si="106"/>
        <v>155</v>
      </c>
      <c r="BF45" s="32">
        <f t="shared" si="106"/>
        <v>183</v>
      </c>
      <c r="BG45" s="33">
        <f t="shared" si="93"/>
        <v>44</v>
      </c>
      <c r="BH45" s="124">
        <v>15</v>
      </c>
      <c r="BI45" s="124">
        <v>29</v>
      </c>
      <c r="BJ45" s="33">
        <f t="shared" si="94"/>
        <v>119</v>
      </c>
      <c r="BK45" s="124">
        <v>53</v>
      </c>
      <c r="BL45" s="135">
        <v>66</v>
      </c>
      <c r="BM45" s="31">
        <f t="shared" si="95"/>
        <v>73</v>
      </c>
      <c r="BN45" s="124">
        <v>40</v>
      </c>
      <c r="BO45" s="124">
        <v>33</v>
      </c>
      <c r="BP45" s="33">
        <f t="shared" si="96"/>
        <v>102</v>
      </c>
      <c r="BQ45" s="124">
        <v>47</v>
      </c>
      <c r="BR45" s="124">
        <v>55</v>
      </c>
      <c r="BS45" s="33">
        <f t="shared" si="21"/>
        <v>54</v>
      </c>
      <c r="BT45" s="32">
        <f t="shared" si="107"/>
        <v>33</v>
      </c>
      <c r="BU45" s="34">
        <f t="shared" si="107"/>
        <v>21</v>
      </c>
      <c r="BV45" s="31">
        <f t="shared" si="97"/>
        <v>33</v>
      </c>
      <c r="BW45" s="148">
        <v>21</v>
      </c>
      <c r="BX45" s="148">
        <v>12</v>
      </c>
      <c r="BY45" s="33">
        <f t="shared" si="98"/>
        <v>12</v>
      </c>
      <c r="BZ45" s="124">
        <v>7</v>
      </c>
      <c r="CA45" s="132">
        <v>5</v>
      </c>
      <c r="CB45" s="40">
        <f t="shared" si="99"/>
        <v>9</v>
      </c>
      <c r="CC45" s="124">
        <v>5</v>
      </c>
      <c r="CD45" s="135">
        <v>4</v>
      </c>
    </row>
    <row r="46" spans="1:82" ht="15" customHeight="1">
      <c r="A46" s="30" t="s">
        <v>45</v>
      </c>
      <c r="B46" s="31">
        <f t="shared" si="75"/>
        <v>5499</v>
      </c>
      <c r="C46" s="32">
        <f t="shared" si="100"/>
        <v>2825</v>
      </c>
      <c r="D46" s="32">
        <f t="shared" si="100"/>
        <v>2674</v>
      </c>
      <c r="E46" s="33">
        <f t="shared" si="76"/>
        <v>4323</v>
      </c>
      <c r="F46" s="32">
        <f t="shared" si="101"/>
        <v>2218</v>
      </c>
      <c r="G46" s="32">
        <f t="shared" si="101"/>
        <v>2105</v>
      </c>
      <c r="H46" s="33">
        <f t="shared" si="77"/>
        <v>1176</v>
      </c>
      <c r="I46" s="32">
        <f t="shared" si="102"/>
        <v>607</v>
      </c>
      <c r="J46" s="34">
        <f t="shared" si="102"/>
        <v>569</v>
      </c>
      <c r="K46" s="31">
        <f t="shared" si="78"/>
        <v>2013</v>
      </c>
      <c r="L46" s="148">
        <v>1020</v>
      </c>
      <c r="M46" s="148">
        <v>993</v>
      </c>
      <c r="N46" s="33">
        <f t="shared" si="79"/>
        <v>1529</v>
      </c>
      <c r="O46" s="148">
        <v>782</v>
      </c>
      <c r="P46" s="148">
        <v>747</v>
      </c>
      <c r="Q46" s="33">
        <f t="shared" si="80"/>
        <v>452</v>
      </c>
      <c r="R46" s="148">
        <v>234</v>
      </c>
      <c r="S46" s="149">
        <v>218</v>
      </c>
      <c r="T46" s="31">
        <f t="shared" si="81"/>
        <v>329</v>
      </c>
      <c r="U46" s="148">
        <v>182</v>
      </c>
      <c r="V46" s="148">
        <v>147</v>
      </c>
      <c r="W46" s="33">
        <f t="shared" si="82"/>
        <v>98</v>
      </c>
      <c r="X46" s="32">
        <f t="shared" si="103"/>
        <v>50</v>
      </c>
      <c r="Y46" s="32">
        <f t="shared" si="103"/>
        <v>48</v>
      </c>
      <c r="Z46" s="33">
        <f t="shared" si="83"/>
        <v>98</v>
      </c>
      <c r="AA46" s="148">
        <v>50</v>
      </c>
      <c r="AB46" s="149">
        <v>48</v>
      </c>
      <c r="AC46" s="31">
        <f t="shared" si="84"/>
        <v>207</v>
      </c>
      <c r="AD46" s="32">
        <f t="shared" si="104"/>
        <v>108</v>
      </c>
      <c r="AE46" s="35">
        <f t="shared" si="104"/>
        <v>99</v>
      </c>
      <c r="AF46" s="33">
        <f t="shared" si="85"/>
        <v>10</v>
      </c>
      <c r="AG46" s="148">
        <v>8</v>
      </c>
      <c r="AH46" s="148">
        <v>2</v>
      </c>
      <c r="AI46" s="33">
        <f t="shared" si="86"/>
        <v>44</v>
      </c>
      <c r="AJ46" s="148">
        <v>16</v>
      </c>
      <c r="AK46" s="149">
        <v>28</v>
      </c>
      <c r="AL46" s="31">
        <f t="shared" si="87"/>
        <v>153</v>
      </c>
      <c r="AM46" s="148">
        <v>84</v>
      </c>
      <c r="AN46" s="148">
        <v>69</v>
      </c>
      <c r="AO46" s="33">
        <f t="shared" si="12"/>
        <v>482</v>
      </c>
      <c r="AP46" s="32">
        <f t="shared" si="105"/>
        <v>243</v>
      </c>
      <c r="AQ46" s="32">
        <f t="shared" si="105"/>
        <v>239</v>
      </c>
      <c r="AR46" s="33">
        <f t="shared" si="88"/>
        <v>49</v>
      </c>
      <c r="AS46" s="148">
        <v>21</v>
      </c>
      <c r="AT46" s="149">
        <v>28</v>
      </c>
      <c r="AU46" s="31">
        <f t="shared" si="89"/>
        <v>174</v>
      </c>
      <c r="AV46" s="148">
        <v>92</v>
      </c>
      <c r="AW46" s="148">
        <v>82</v>
      </c>
      <c r="AX46" s="33">
        <f t="shared" si="90"/>
        <v>125</v>
      </c>
      <c r="AY46" s="148">
        <v>61</v>
      </c>
      <c r="AZ46" s="148">
        <v>64</v>
      </c>
      <c r="BA46" s="33">
        <f t="shared" si="91"/>
        <v>134</v>
      </c>
      <c r="BB46" s="148">
        <v>69</v>
      </c>
      <c r="BC46" s="149">
        <v>65</v>
      </c>
      <c r="BD46" s="31">
        <f t="shared" si="92"/>
        <v>340</v>
      </c>
      <c r="BE46" s="32">
        <f t="shared" si="106"/>
        <v>177</v>
      </c>
      <c r="BF46" s="32">
        <f t="shared" si="106"/>
        <v>163</v>
      </c>
      <c r="BG46" s="33">
        <f t="shared" si="93"/>
        <v>37</v>
      </c>
      <c r="BH46" s="124">
        <v>21</v>
      </c>
      <c r="BI46" s="124">
        <v>16</v>
      </c>
      <c r="BJ46" s="33">
        <f t="shared" si="94"/>
        <v>124</v>
      </c>
      <c r="BK46" s="124">
        <v>66</v>
      </c>
      <c r="BL46" s="135">
        <v>58</v>
      </c>
      <c r="BM46" s="31">
        <f t="shared" si="95"/>
        <v>85</v>
      </c>
      <c r="BN46" s="124">
        <v>40</v>
      </c>
      <c r="BO46" s="124">
        <v>45</v>
      </c>
      <c r="BP46" s="33">
        <f t="shared" si="96"/>
        <v>94</v>
      </c>
      <c r="BQ46" s="124">
        <v>50</v>
      </c>
      <c r="BR46" s="124">
        <v>44</v>
      </c>
      <c r="BS46" s="33">
        <f t="shared" si="21"/>
        <v>49</v>
      </c>
      <c r="BT46" s="32">
        <f t="shared" si="107"/>
        <v>29</v>
      </c>
      <c r="BU46" s="34">
        <f t="shared" si="107"/>
        <v>20</v>
      </c>
      <c r="BV46" s="31">
        <f t="shared" si="97"/>
        <v>17</v>
      </c>
      <c r="BW46" s="148">
        <v>12</v>
      </c>
      <c r="BX46" s="148">
        <v>5</v>
      </c>
      <c r="BY46" s="33">
        <f t="shared" si="98"/>
        <v>18</v>
      </c>
      <c r="BZ46" s="124">
        <v>11</v>
      </c>
      <c r="CA46" s="132">
        <v>7</v>
      </c>
      <c r="CB46" s="40">
        <f t="shared" si="99"/>
        <v>14</v>
      </c>
      <c r="CC46" s="124">
        <v>6</v>
      </c>
      <c r="CD46" s="135">
        <v>8</v>
      </c>
    </row>
    <row r="47" spans="1:82" ht="15" customHeight="1">
      <c r="A47" s="30" t="s">
        <v>46</v>
      </c>
      <c r="B47" s="31">
        <f t="shared" si="75"/>
        <v>5799</v>
      </c>
      <c r="C47" s="32">
        <f t="shared" si="100"/>
        <v>2873</v>
      </c>
      <c r="D47" s="32">
        <f t="shared" si="100"/>
        <v>2926</v>
      </c>
      <c r="E47" s="33">
        <f t="shared" si="76"/>
        <v>4482</v>
      </c>
      <c r="F47" s="32">
        <f t="shared" si="101"/>
        <v>2229</v>
      </c>
      <c r="G47" s="32">
        <f t="shared" si="101"/>
        <v>2253</v>
      </c>
      <c r="H47" s="33">
        <f t="shared" si="77"/>
        <v>1317</v>
      </c>
      <c r="I47" s="32">
        <f t="shared" si="102"/>
        <v>644</v>
      </c>
      <c r="J47" s="34">
        <f t="shared" si="102"/>
        <v>673</v>
      </c>
      <c r="K47" s="31">
        <f t="shared" si="78"/>
        <v>2045</v>
      </c>
      <c r="L47" s="148">
        <v>1026</v>
      </c>
      <c r="M47" s="148">
        <v>1019</v>
      </c>
      <c r="N47" s="33">
        <f t="shared" si="79"/>
        <v>1634</v>
      </c>
      <c r="O47" s="148">
        <v>794</v>
      </c>
      <c r="P47" s="148">
        <v>840</v>
      </c>
      <c r="Q47" s="33">
        <f t="shared" si="80"/>
        <v>480</v>
      </c>
      <c r="R47" s="148">
        <v>251</v>
      </c>
      <c r="S47" s="149">
        <v>229</v>
      </c>
      <c r="T47" s="31">
        <f t="shared" si="81"/>
        <v>323</v>
      </c>
      <c r="U47" s="148">
        <v>158</v>
      </c>
      <c r="V47" s="148">
        <v>165</v>
      </c>
      <c r="W47" s="33">
        <f t="shared" si="82"/>
        <v>127</v>
      </c>
      <c r="X47" s="32">
        <f t="shared" si="103"/>
        <v>65</v>
      </c>
      <c r="Y47" s="32">
        <f t="shared" si="103"/>
        <v>62</v>
      </c>
      <c r="Z47" s="33">
        <f t="shared" si="83"/>
        <v>127</v>
      </c>
      <c r="AA47" s="148">
        <v>65</v>
      </c>
      <c r="AB47" s="149">
        <v>62</v>
      </c>
      <c r="AC47" s="31">
        <f t="shared" si="84"/>
        <v>242</v>
      </c>
      <c r="AD47" s="32">
        <f t="shared" si="104"/>
        <v>120</v>
      </c>
      <c r="AE47" s="35">
        <f t="shared" si="104"/>
        <v>122</v>
      </c>
      <c r="AF47" s="33">
        <f t="shared" si="85"/>
        <v>22</v>
      </c>
      <c r="AG47" s="148">
        <v>9</v>
      </c>
      <c r="AH47" s="148">
        <v>13</v>
      </c>
      <c r="AI47" s="33">
        <f t="shared" si="86"/>
        <v>58</v>
      </c>
      <c r="AJ47" s="148">
        <v>29</v>
      </c>
      <c r="AK47" s="149">
        <v>29</v>
      </c>
      <c r="AL47" s="31">
        <f t="shared" si="87"/>
        <v>162</v>
      </c>
      <c r="AM47" s="148">
        <v>82</v>
      </c>
      <c r="AN47" s="148">
        <v>80</v>
      </c>
      <c r="AO47" s="33">
        <f t="shared" si="12"/>
        <v>540</v>
      </c>
      <c r="AP47" s="32">
        <f t="shared" si="105"/>
        <v>252</v>
      </c>
      <c r="AQ47" s="32">
        <f t="shared" si="105"/>
        <v>288</v>
      </c>
      <c r="AR47" s="33">
        <f t="shared" si="88"/>
        <v>55</v>
      </c>
      <c r="AS47" s="148">
        <v>30</v>
      </c>
      <c r="AT47" s="149">
        <v>25</v>
      </c>
      <c r="AU47" s="31">
        <f t="shared" si="89"/>
        <v>159</v>
      </c>
      <c r="AV47" s="148">
        <v>68</v>
      </c>
      <c r="AW47" s="148">
        <v>91</v>
      </c>
      <c r="AX47" s="33">
        <f t="shared" si="90"/>
        <v>172</v>
      </c>
      <c r="AY47" s="148">
        <v>79</v>
      </c>
      <c r="AZ47" s="148">
        <v>93</v>
      </c>
      <c r="BA47" s="33">
        <f t="shared" si="91"/>
        <v>154</v>
      </c>
      <c r="BB47" s="148">
        <v>75</v>
      </c>
      <c r="BC47" s="149">
        <v>79</v>
      </c>
      <c r="BD47" s="31">
        <f t="shared" si="92"/>
        <v>358</v>
      </c>
      <c r="BE47" s="32">
        <f t="shared" si="106"/>
        <v>180</v>
      </c>
      <c r="BF47" s="32">
        <f t="shared" si="106"/>
        <v>178</v>
      </c>
      <c r="BG47" s="33">
        <f t="shared" si="93"/>
        <v>36</v>
      </c>
      <c r="BH47" s="124">
        <v>19</v>
      </c>
      <c r="BI47" s="124">
        <v>17</v>
      </c>
      <c r="BJ47" s="33">
        <f t="shared" si="94"/>
        <v>139</v>
      </c>
      <c r="BK47" s="124">
        <v>74</v>
      </c>
      <c r="BL47" s="135">
        <v>65</v>
      </c>
      <c r="BM47" s="31">
        <f t="shared" si="95"/>
        <v>91</v>
      </c>
      <c r="BN47" s="124">
        <v>43</v>
      </c>
      <c r="BO47" s="124">
        <v>48</v>
      </c>
      <c r="BP47" s="33">
        <f t="shared" si="96"/>
        <v>92</v>
      </c>
      <c r="BQ47" s="124">
        <v>44</v>
      </c>
      <c r="BR47" s="124">
        <v>48</v>
      </c>
      <c r="BS47" s="33">
        <f t="shared" si="21"/>
        <v>50</v>
      </c>
      <c r="BT47" s="32">
        <f t="shared" si="107"/>
        <v>27</v>
      </c>
      <c r="BU47" s="34">
        <f t="shared" si="107"/>
        <v>23</v>
      </c>
      <c r="BV47" s="31">
        <f t="shared" si="97"/>
        <v>11</v>
      </c>
      <c r="BW47" s="148">
        <v>6</v>
      </c>
      <c r="BX47" s="148">
        <v>5</v>
      </c>
      <c r="BY47" s="33">
        <f t="shared" si="98"/>
        <v>17</v>
      </c>
      <c r="BZ47" s="124">
        <v>10</v>
      </c>
      <c r="CA47" s="132">
        <v>7</v>
      </c>
      <c r="CB47" s="40">
        <f t="shared" si="99"/>
        <v>22</v>
      </c>
      <c r="CC47" s="124">
        <v>11</v>
      </c>
      <c r="CD47" s="135">
        <v>11</v>
      </c>
    </row>
    <row r="48" spans="1:82" s="52" customFormat="1" ht="15" customHeight="1">
      <c r="A48" s="42" t="s">
        <v>47</v>
      </c>
      <c r="B48" s="43">
        <f t="shared" si="75"/>
        <v>31429</v>
      </c>
      <c r="C48" s="44">
        <f>SUM(C49:C53)</f>
        <v>15889</v>
      </c>
      <c r="D48" s="44">
        <f>SUM(D49:D53)</f>
        <v>15540</v>
      </c>
      <c r="E48" s="45">
        <f t="shared" si="76"/>
        <v>24339</v>
      </c>
      <c r="F48" s="44">
        <f>SUM(F49:F53)</f>
        <v>12209</v>
      </c>
      <c r="G48" s="44">
        <f>SUM(G49:G53)</f>
        <v>12130</v>
      </c>
      <c r="H48" s="45">
        <f t="shared" si="77"/>
        <v>7090</v>
      </c>
      <c r="I48" s="44">
        <f>SUM(I49:I53)</f>
        <v>3680</v>
      </c>
      <c r="J48" s="47">
        <f>SUM(J49:J53)</f>
        <v>3410</v>
      </c>
      <c r="K48" s="43">
        <f t="shared" si="78"/>
        <v>11277</v>
      </c>
      <c r="L48" s="44">
        <f>SUM(L49:L53)</f>
        <v>5746</v>
      </c>
      <c r="M48" s="44">
        <f>SUM(M49:M53)</f>
        <v>5531</v>
      </c>
      <c r="N48" s="45">
        <f t="shared" si="79"/>
        <v>8692</v>
      </c>
      <c r="O48" s="44">
        <f>SUM(O49:O53)</f>
        <v>4239</v>
      </c>
      <c r="P48" s="44">
        <f>SUM(P49:P53)</f>
        <v>4453</v>
      </c>
      <c r="Q48" s="45">
        <f t="shared" si="80"/>
        <v>2572</v>
      </c>
      <c r="R48" s="44">
        <f>SUM(R49:R53)</f>
        <v>1290</v>
      </c>
      <c r="S48" s="47">
        <f>SUM(S49:S53)</f>
        <v>1282</v>
      </c>
      <c r="T48" s="43">
        <f t="shared" si="81"/>
        <v>1798</v>
      </c>
      <c r="U48" s="44">
        <f>SUM(U49:U53)</f>
        <v>934</v>
      </c>
      <c r="V48" s="44">
        <f>SUM(V49:V53)</f>
        <v>864</v>
      </c>
      <c r="W48" s="45">
        <f t="shared" si="82"/>
        <v>541</v>
      </c>
      <c r="X48" s="44">
        <f>SUM(X49:X53)</f>
        <v>304</v>
      </c>
      <c r="Y48" s="44">
        <f>SUM(Y49:Y53)</f>
        <v>237</v>
      </c>
      <c r="Z48" s="45">
        <f t="shared" si="83"/>
        <v>541</v>
      </c>
      <c r="AA48" s="44">
        <f>SUM(AA49:AA53)</f>
        <v>304</v>
      </c>
      <c r="AB48" s="47">
        <f>SUM(AB49:AB53)</f>
        <v>237</v>
      </c>
      <c r="AC48" s="43">
        <f t="shared" si="84"/>
        <v>1279</v>
      </c>
      <c r="AD48" s="44">
        <f>SUM(AD49:AD53)</f>
        <v>662</v>
      </c>
      <c r="AE48" s="48">
        <f>SUM(AE49:AE53)</f>
        <v>617</v>
      </c>
      <c r="AF48" s="45">
        <f t="shared" si="85"/>
        <v>114</v>
      </c>
      <c r="AG48" s="44">
        <f>SUM(AG49:AG53)</f>
        <v>56</v>
      </c>
      <c r="AH48" s="44">
        <f>SUM(AH49:AH53)</f>
        <v>58</v>
      </c>
      <c r="AI48" s="45">
        <f t="shared" si="86"/>
        <v>328</v>
      </c>
      <c r="AJ48" s="44">
        <f>SUM(AJ49:AJ53)</f>
        <v>176</v>
      </c>
      <c r="AK48" s="47">
        <f>SUM(AK49:AK53)</f>
        <v>152</v>
      </c>
      <c r="AL48" s="43">
        <f t="shared" si="87"/>
        <v>837</v>
      </c>
      <c r="AM48" s="44">
        <f>SUM(AM49:AM53)</f>
        <v>430</v>
      </c>
      <c r="AN48" s="44">
        <f>SUM(AN49:AN53)</f>
        <v>407</v>
      </c>
      <c r="AO48" s="45">
        <f t="shared" si="12"/>
        <v>2812</v>
      </c>
      <c r="AP48" s="44">
        <f>SUM(AP49:AP53)</f>
        <v>1464</v>
      </c>
      <c r="AQ48" s="44">
        <f>SUM(AQ49:AQ53)</f>
        <v>1348</v>
      </c>
      <c r="AR48" s="45">
        <f t="shared" si="88"/>
        <v>295</v>
      </c>
      <c r="AS48" s="44">
        <f>SUM(AS49:AS53)</f>
        <v>139</v>
      </c>
      <c r="AT48" s="47">
        <f>SUM(AT49:AT53)</f>
        <v>156</v>
      </c>
      <c r="AU48" s="43">
        <f t="shared" si="89"/>
        <v>888</v>
      </c>
      <c r="AV48" s="44">
        <f>SUM(AV49:AV53)</f>
        <v>454</v>
      </c>
      <c r="AW48" s="44">
        <f>SUM(AW49:AW53)</f>
        <v>434</v>
      </c>
      <c r="AX48" s="45">
        <f t="shared" si="90"/>
        <v>842</v>
      </c>
      <c r="AY48" s="44">
        <f>SUM(AY49:AY53)</f>
        <v>458</v>
      </c>
      <c r="AZ48" s="44">
        <f>SUM(AZ49:AZ53)</f>
        <v>384</v>
      </c>
      <c r="BA48" s="45">
        <f t="shared" si="91"/>
        <v>787</v>
      </c>
      <c r="BB48" s="46">
        <f>SUM(BB49:BB53)</f>
        <v>413</v>
      </c>
      <c r="BC48" s="49">
        <f>SUM(BC49:BC53)</f>
        <v>374</v>
      </c>
      <c r="BD48" s="43">
        <f t="shared" si="92"/>
        <v>2116</v>
      </c>
      <c r="BE48" s="44">
        <f>SUM(BE49:BE53)</f>
        <v>1059</v>
      </c>
      <c r="BF48" s="44">
        <f>SUM(BF49:BF53)</f>
        <v>1057</v>
      </c>
      <c r="BG48" s="45">
        <f t="shared" si="93"/>
        <v>230</v>
      </c>
      <c r="BH48" s="44">
        <f>SUM(BH49:BH53)</f>
        <v>115</v>
      </c>
      <c r="BI48" s="48">
        <f>SUM(BI49:BI53)</f>
        <v>115</v>
      </c>
      <c r="BJ48" s="45">
        <f t="shared" si="94"/>
        <v>779</v>
      </c>
      <c r="BK48" s="44">
        <f>SUM(BK49:BK53)</f>
        <v>396</v>
      </c>
      <c r="BL48" s="47">
        <f>SUM(BL49:BL53)</f>
        <v>383</v>
      </c>
      <c r="BM48" s="43">
        <f t="shared" si="95"/>
        <v>533</v>
      </c>
      <c r="BN48" s="44">
        <f>SUM(BN49:BN53)</f>
        <v>257</v>
      </c>
      <c r="BO48" s="44">
        <f>SUM(BO49:BO53)</f>
        <v>276</v>
      </c>
      <c r="BP48" s="45">
        <f t="shared" si="96"/>
        <v>574</v>
      </c>
      <c r="BQ48" s="46">
        <f>SUM(BQ49:BQ53)</f>
        <v>291</v>
      </c>
      <c r="BR48" s="50">
        <f>SUM(BR49:BR53)</f>
        <v>283</v>
      </c>
      <c r="BS48" s="45">
        <f t="shared" si="21"/>
        <v>342</v>
      </c>
      <c r="BT48" s="44">
        <f>SUM(BT49:BT53)</f>
        <v>191</v>
      </c>
      <c r="BU48" s="47">
        <f>SUM(BU49:BU53)</f>
        <v>151</v>
      </c>
      <c r="BV48" s="43">
        <f t="shared" si="97"/>
        <v>147</v>
      </c>
      <c r="BW48" s="44">
        <f>SUM(BW49:BW53)</f>
        <v>81</v>
      </c>
      <c r="BX48" s="44">
        <f>SUM(BX49:BX53)</f>
        <v>66</v>
      </c>
      <c r="BY48" s="45">
        <f t="shared" si="98"/>
        <v>97</v>
      </c>
      <c r="BZ48" s="44">
        <f>SUM(BZ49:BZ53)</f>
        <v>57</v>
      </c>
      <c r="CA48" s="133">
        <f>SUM(CA49:CA53)</f>
        <v>40</v>
      </c>
      <c r="CB48" s="50">
        <f t="shared" si="99"/>
        <v>98</v>
      </c>
      <c r="CC48" s="44">
        <f>SUM(CC49:CC53)</f>
        <v>53</v>
      </c>
      <c r="CD48" s="47">
        <f>SUM(CD49:CD53)</f>
        <v>45</v>
      </c>
    </row>
    <row r="49" spans="1:82" ht="15" customHeight="1">
      <c r="A49" s="30" t="s">
        <v>48</v>
      </c>
      <c r="B49" s="31">
        <f t="shared" si="75"/>
        <v>6081</v>
      </c>
      <c r="C49" s="32">
        <f aca="true" t="shared" si="108" ref="C49:D53">F49+I49</f>
        <v>3076</v>
      </c>
      <c r="D49" s="32">
        <f t="shared" si="108"/>
        <v>3005</v>
      </c>
      <c r="E49" s="33">
        <f t="shared" si="76"/>
        <v>4687</v>
      </c>
      <c r="F49" s="32">
        <f aca="true" t="shared" si="109" ref="F49:G53">L49+O49+R49+U49</f>
        <v>2340</v>
      </c>
      <c r="G49" s="32">
        <f t="shared" si="109"/>
        <v>2347</v>
      </c>
      <c r="H49" s="33">
        <f t="shared" si="77"/>
        <v>1394</v>
      </c>
      <c r="I49" s="32">
        <f aca="true" t="shared" si="110" ref="I49:J53">X49+AD49+AP49+BE49+BT49</f>
        <v>736</v>
      </c>
      <c r="J49" s="34">
        <f t="shared" si="110"/>
        <v>658</v>
      </c>
      <c r="K49" s="31">
        <f t="shared" si="78"/>
        <v>2164</v>
      </c>
      <c r="L49" s="148">
        <v>1095</v>
      </c>
      <c r="M49" s="148">
        <v>1069</v>
      </c>
      <c r="N49" s="33">
        <f t="shared" si="79"/>
        <v>1694</v>
      </c>
      <c r="O49" s="148">
        <v>847</v>
      </c>
      <c r="P49" s="148">
        <v>847</v>
      </c>
      <c r="Q49" s="33">
        <f t="shared" si="80"/>
        <v>464</v>
      </c>
      <c r="R49" s="148">
        <v>216</v>
      </c>
      <c r="S49" s="149">
        <v>248</v>
      </c>
      <c r="T49" s="31">
        <f t="shared" si="81"/>
        <v>365</v>
      </c>
      <c r="U49" s="148">
        <v>182</v>
      </c>
      <c r="V49" s="148">
        <v>183</v>
      </c>
      <c r="W49" s="33">
        <f t="shared" si="82"/>
        <v>103</v>
      </c>
      <c r="X49" s="32">
        <f aca="true" t="shared" si="111" ref="X49:Y53">AA49</f>
        <v>54</v>
      </c>
      <c r="Y49" s="32">
        <f t="shared" si="111"/>
        <v>49</v>
      </c>
      <c r="Z49" s="33">
        <f t="shared" si="83"/>
        <v>103</v>
      </c>
      <c r="AA49" s="148">
        <v>54</v>
      </c>
      <c r="AB49" s="149">
        <v>49</v>
      </c>
      <c r="AC49" s="31">
        <f t="shared" si="84"/>
        <v>250</v>
      </c>
      <c r="AD49" s="32">
        <f aca="true" t="shared" si="112" ref="AD49:AE53">AG49+AJ49+AM49</f>
        <v>139</v>
      </c>
      <c r="AE49" s="35">
        <f t="shared" si="112"/>
        <v>111</v>
      </c>
      <c r="AF49" s="33">
        <f t="shared" si="85"/>
        <v>10</v>
      </c>
      <c r="AG49" s="148">
        <v>7</v>
      </c>
      <c r="AH49" s="148">
        <v>3</v>
      </c>
      <c r="AI49" s="33">
        <f t="shared" si="86"/>
        <v>65</v>
      </c>
      <c r="AJ49" s="148">
        <v>36</v>
      </c>
      <c r="AK49" s="149">
        <v>29</v>
      </c>
      <c r="AL49" s="31">
        <f t="shared" si="87"/>
        <v>175</v>
      </c>
      <c r="AM49" s="148">
        <v>96</v>
      </c>
      <c r="AN49" s="148">
        <v>79</v>
      </c>
      <c r="AO49" s="33">
        <f t="shared" si="12"/>
        <v>553</v>
      </c>
      <c r="AP49" s="32">
        <f aca="true" t="shared" si="113" ref="AP49:AQ53">AS49+AV49+AY49+BB49</f>
        <v>296</v>
      </c>
      <c r="AQ49" s="32">
        <f t="shared" si="113"/>
        <v>257</v>
      </c>
      <c r="AR49" s="33">
        <f t="shared" si="88"/>
        <v>52</v>
      </c>
      <c r="AS49" s="148">
        <v>24</v>
      </c>
      <c r="AT49" s="149">
        <v>28</v>
      </c>
      <c r="AU49" s="31">
        <f t="shared" si="89"/>
        <v>189</v>
      </c>
      <c r="AV49" s="148">
        <v>93</v>
      </c>
      <c r="AW49" s="148">
        <v>96</v>
      </c>
      <c r="AX49" s="33">
        <f t="shared" si="90"/>
        <v>157</v>
      </c>
      <c r="AY49" s="148">
        <v>95</v>
      </c>
      <c r="AZ49" s="148">
        <v>62</v>
      </c>
      <c r="BA49" s="33">
        <f t="shared" si="91"/>
        <v>155</v>
      </c>
      <c r="BB49" s="148">
        <v>84</v>
      </c>
      <c r="BC49" s="149">
        <v>71</v>
      </c>
      <c r="BD49" s="31">
        <f t="shared" si="92"/>
        <v>418</v>
      </c>
      <c r="BE49" s="32">
        <f aca="true" t="shared" si="114" ref="BE49:BF53">BH49+BK49+BN49+BQ49</f>
        <v>203</v>
      </c>
      <c r="BF49" s="32">
        <f t="shared" si="114"/>
        <v>215</v>
      </c>
      <c r="BG49" s="33">
        <f t="shared" si="93"/>
        <v>54</v>
      </c>
      <c r="BH49" s="124">
        <v>31</v>
      </c>
      <c r="BI49" s="124">
        <v>23</v>
      </c>
      <c r="BJ49" s="33">
        <f t="shared" si="94"/>
        <v>151</v>
      </c>
      <c r="BK49" s="124">
        <v>70</v>
      </c>
      <c r="BL49" s="135">
        <v>81</v>
      </c>
      <c r="BM49" s="31">
        <f t="shared" si="95"/>
        <v>99</v>
      </c>
      <c r="BN49" s="124">
        <v>50</v>
      </c>
      <c r="BO49" s="124">
        <v>49</v>
      </c>
      <c r="BP49" s="33">
        <f t="shared" si="96"/>
        <v>114</v>
      </c>
      <c r="BQ49" s="124">
        <v>52</v>
      </c>
      <c r="BR49" s="124">
        <v>62</v>
      </c>
      <c r="BS49" s="33">
        <f t="shared" si="21"/>
        <v>70</v>
      </c>
      <c r="BT49" s="32">
        <f aca="true" t="shared" si="115" ref="BT49:BU53">BW49+BZ49+CC49</f>
        <v>44</v>
      </c>
      <c r="BU49" s="34">
        <f t="shared" si="115"/>
        <v>26</v>
      </c>
      <c r="BV49" s="31">
        <f t="shared" si="97"/>
        <v>36</v>
      </c>
      <c r="BW49" s="148">
        <v>24</v>
      </c>
      <c r="BX49" s="148">
        <v>12</v>
      </c>
      <c r="BY49" s="33">
        <f t="shared" si="98"/>
        <v>17</v>
      </c>
      <c r="BZ49" s="124">
        <v>9</v>
      </c>
      <c r="CA49" s="132">
        <v>8</v>
      </c>
      <c r="CB49" s="40">
        <f t="shared" si="99"/>
        <v>17</v>
      </c>
      <c r="CC49" s="124">
        <v>11</v>
      </c>
      <c r="CD49" s="135">
        <v>6</v>
      </c>
    </row>
    <row r="50" spans="1:82" ht="15" customHeight="1">
      <c r="A50" s="30" t="s">
        <v>49</v>
      </c>
      <c r="B50" s="31">
        <f t="shared" si="75"/>
        <v>6235</v>
      </c>
      <c r="C50" s="32">
        <f t="shared" si="108"/>
        <v>3188</v>
      </c>
      <c r="D50" s="32">
        <f t="shared" si="108"/>
        <v>3047</v>
      </c>
      <c r="E50" s="33">
        <f t="shared" si="76"/>
        <v>4873</v>
      </c>
      <c r="F50" s="32">
        <f t="shared" si="109"/>
        <v>2494</v>
      </c>
      <c r="G50" s="32">
        <f t="shared" si="109"/>
        <v>2379</v>
      </c>
      <c r="H50" s="33">
        <f t="shared" si="77"/>
        <v>1362</v>
      </c>
      <c r="I50" s="32">
        <f t="shared" si="110"/>
        <v>694</v>
      </c>
      <c r="J50" s="34">
        <f t="shared" si="110"/>
        <v>668</v>
      </c>
      <c r="K50" s="31">
        <f t="shared" si="78"/>
        <v>2223</v>
      </c>
      <c r="L50" s="148">
        <v>1141</v>
      </c>
      <c r="M50" s="148">
        <v>1082</v>
      </c>
      <c r="N50" s="33">
        <f t="shared" si="79"/>
        <v>1745</v>
      </c>
      <c r="O50" s="148">
        <v>875</v>
      </c>
      <c r="P50" s="148">
        <v>870</v>
      </c>
      <c r="Q50" s="33">
        <f t="shared" si="80"/>
        <v>549</v>
      </c>
      <c r="R50" s="148">
        <v>284</v>
      </c>
      <c r="S50" s="149">
        <v>265</v>
      </c>
      <c r="T50" s="31">
        <f t="shared" si="81"/>
        <v>356</v>
      </c>
      <c r="U50" s="148">
        <v>194</v>
      </c>
      <c r="V50" s="148">
        <v>162</v>
      </c>
      <c r="W50" s="33">
        <f t="shared" si="82"/>
        <v>109</v>
      </c>
      <c r="X50" s="32">
        <f t="shared" si="111"/>
        <v>63</v>
      </c>
      <c r="Y50" s="32">
        <f t="shared" si="111"/>
        <v>46</v>
      </c>
      <c r="Z50" s="33">
        <f t="shared" si="83"/>
        <v>109</v>
      </c>
      <c r="AA50" s="148">
        <v>63</v>
      </c>
      <c r="AB50" s="149">
        <v>46</v>
      </c>
      <c r="AC50" s="31">
        <f t="shared" si="84"/>
        <v>257</v>
      </c>
      <c r="AD50" s="32">
        <f t="shared" si="112"/>
        <v>122</v>
      </c>
      <c r="AE50" s="35">
        <f t="shared" si="112"/>
        <v>135</v>
      </c>
      <c r="AF50" s="33">
        <f t="shared" si="85"/>
        <v>22</v>
      </c>
      <c r="AG50" s="148">
        <v>11</v>
      </c>
      <c r="AH50" s="148">
        <v>11</v>
      </c>
      <c r="AI50" s="33">
        <f t="shared" si="86"/>
        <v>58</v>
      </c>
      <c r="AJ50" s="148">
        <v>27</v>
      </c>
      <c r="AK50" s="149">
        <v>31</v>
      </c>
      <c r="AL50" s="31">
        <f t="shared" si="87"/>
        <v>177</v>
      </c>
      <c r="AM50" s="148">
        <v>84</v>
      </c>
      <c r="AN50" s="148">
        <v>93</v>
      </c>
      <c r="AO50" s="33">
        <f t="shared" si="12"/>
        <v>533</v>
      </c>
      <c r="AP50" s="32">
        <f t="shared" si="113"/>
        <v>279</v>
      </c>
      <c r="AQ50" s="32">
        <f t="shared" si="113"/>
        <v>254</v>
      </c>
      <c r="AR50" s="33">
        <f t="shared" si="88"/>
        <v>53</v>
      </c>
      <c r="AS50" s="148">
        <v>30</v>
      </c>
      <c r="AT50" s="149">
        <v>23</v>
      </c>
      <c r="AU50" s="31">
        <f t="shared" si="89"/>
        <v>159</v>
      </c>
      <c r="AV50" s="148">
        <v>92</v>
      </c>
      <c r="AW50" s="148">
        <v>67</v>
      </c>
      <c r="AX50" s="33">
        <f t="shared" si="90"/>
        <v>184</v>
      </c>
      <c r="AY50" s="148">
        <v>94</v>
      </c>
      <c r="AZ50" s="148">
        <v>90</v>
      </c>
      <c r="BA50" s="33">
        <f t="shared" si="91"/>
        <v>137</v>
      </c>
      <c r="BB50" s="148">
        <v>63</v>
      </c>
      <c r="BC50" s="149">
        <v>74</v>
      </c>
      <c r="BD50" s="31">
        <f t="shared" si="92"/>
        <v>397</v>
      </c>
      <c r="BE50" s="32">
        <f t="shared" si="114"/>
        <v>191</v>
      </c>
      <c r="BF50" s="32">
        <f t="shared" si="114"/>
        <v>206</v>
      </c>
      <c r="BG50" s="33">
        <f t="shared" si="93"/>
        <v>36</v>
      </c>
      <c r="BH50" s="124">
        <v>16</v>
      </c>
      <c r="BI50" s="124">
        <v>20</v>
      </c>
      <c r="BJ50" s="33">
        <f t="shared" si="94"/>
        <v>146</v>
      </c>
      <c r="BK50" s="124">
        <v>70</v>
      </c>
      <c r="BL50" s="135">
        <v>76</v>
      </c>
      <c r="BM50" s="31">
        <f t="shared" si="95"/>
        <v>109</v>
      </c>
      <c r="BN50" s="124">
        <v>53</v>
      </c>
      <c r="BO50" s="124">
        <v>56</v>
      </c>
      <c r="BP50" s="33">
        <f t="shared" si="96"/>
        <v>106</v>
      </c>
      <c r="BQ50" s="124">
        <v>52</v>
      </c>
      <c r="BR50" s="124">
        <v>54</v>
      </c>
      <c r="BS50" s="33">
        <f t="shared" si="21"/>
        <v>66</v>
      </c>
      <c r="BT50" s="32">
        <f t="shared" si="115"/>
        <v>39</v>
      </c>
      <c r="BU50" s="34">
        <f t="shared" si="115"/>
        <v>27</v>
      </c>
      <c r="BV50" s="31">
        <f t="shared" si="97"/>
        <v>23</v>
      </c>
      <c r="BW50" s="148">
        <v>13</v>
      </c>
      <c r="BX50" s="148">
        <v>10</v>
      </c>
      <c r="BY50" s="33">
        <f t="shared" si="98"/>
        <v>13</v>
      </c>
      <c r="BZ50" s="124">
        <v>8</v>
      </c>
      <c r="CA50" s="132">
        <v>5</v>
      </c>
      <c r="CB50" s="40">
        <f t="shared" si="99"/>
        <v>30</v>
      </c>
      <c r="CC50" s="124">
        <v>18</v>
      </c>
      <c r="CD50" s="135">
        <v>12</v>
      </c>
    </row>
    <row r="51" spans="1:82" ht="15" customHeight="1">
      <c r="A51" s="30" t="s">
        <v>50</v>
      </c>
      <c r="B51" s="31">
        <f t="shared" si="75"/>
        <v>6219</v>
      </c>
      <c r="C51" s="32">
        <f t="shared" si="108"/>
        <v>3128</v>
      </c>
      <c r="D51" s="32">
        <f t="shared" si="108"/>
        <v>3091</v>
      </c>
      <c r="E51" s="33">
        <f t="shared" si="76"/>
        <v>4759</v>
      </c>
      <c r="F51" s="32">
        <f t="shared" si="109"/>
        <v>2369</v>
      </c>
      <c r="G51" s="32">
        <f t="shared" si="109"/>
        <v>2390</v>
      </c>
      <c r="H51" s="33">
        <f t="shared" si="77"/>
        <v>1460</v>
      </c>
      <c r="I51" s="32">
        <f t="shared" si="110"/>
        <v>759</v>
      </c>
      <c r="J51" s="34">
        <f t="shared" si="110"/>
        <v>701</v>
      </c>
      <c r="K51" s="31">
        <f t="shared" si="78"/>
        <v>2201</v>
      </c>
      <c r="L51" s="148">
        <v>1136</v>
      </c>
      <c r="M51" s="148">
        <v>1065</v>
      </c>
      <c r="N51" s="33">
        <f t="shared" si="79"/>
        <v>1696</v>
      </c>
      <c r="O51" s="148">
        <v>797</v>
      </c>
      <c r="P51" s="148">
        <v>899</v>
      </c>
      <c r="Q51" s="33">
        <f t="shared" si="80"/>
        <v>488</v>
      </c>
      <c r="R51" s="148">
        <v>239</v>
      </c>
      <c r="S51" s="149">
        <v>249</v>
      </c>
      <c r="T51" s="31">
        <f t="shared" si="81"/>
        <v>374</v>
      </c>
      <c r="U51" s="148">
        <v>197</v>
      </c>
      <c r="V51" s="148">
        <v>177</v>
      </c>
      <c r="W51" s="33">
        <f t="shared" si="82"/>
        <v>99</v>
      </c>
      <c r="X51" s="32">
        <f t="shared" si="111"/>
        <v>60</v>
      </c>
      <c r="Y51" s="32">
        <f t="shared" si="111"/>
        <v>39</v>
      </c>
      <c r="Z51" s="33">
        <f t="shared" si="83"/>
        <v>99</v>
      </c>
      <c r="AA51" s="148">
        <v>60</v>
      </c>
      <c r="AB51" s="149">
        <v>39</v>
      </c>
      <c r="AC51" s="31">
        <f t="shared" si="84"/>
        <v>244</v>
      </c>
      <c r="AD51" s="32">
        <f t="shared" si="112"/>
        <v>129</v>
      </c>
      <c r="AE51" s="35">
        <f t="shared" si="112"/>
        <v>115</v>
      </c>
      <c r="AF51" s="33">
        <f t="shared" si="85"/>
        <v>30</v>
      </c>
      <c r="AG51" s="148">
        <v>17</v>
      </c>
      <c r="AH51" s="148">
        <v>13</v>
      </c>
      <c r="AI51" s="33">
        <f t="shared" si="86"/>
        <v>60</v>
      </c>
      <c r="AJ51" s="148">
        <v>35</v>
      </c>
      <c r="AK51" s="149">
        <v>25</v>
      </c>
      <c r="AL51" s="31">
        <f t="shared" si="87"/>
        <v>154</v>
      </c>
      <c r="AM51" s="148">
        <v>77</v>
      </c>
      <c r="AN51" s="148">
        <v>77</v>
      </c>
      <c r="AO51" s="33">
        <f t="shared" si="12"/>
        <v>593</v>
      </c>
      <c r="AP51" s="32">
        <f t="shared" si="113"/>
        <v>302</v>
      </c>
      <c r="AQ51" s="32">
        <f t="shared" si="113"/>
        <v>291</v>
      </c>
      <c r="AR51" s="33">
        <f t="shared" si="88"/>
        <v>76</v>
      </c>
      <c r="AS51" s="148">
        <v>35</v>
      </c>
      <c r="AT51" s="149">
        <v>41</v>
      </c>
      <c r="AU51" s="31">
        <f t="shared" si="89"/>
        <v>167</v>
      </c>
      <c r="AV51" s="148">
        <v>78</v>
      </c>
      <c r="AW51" s="148">
        <v>89</v>
      </c>
      <c r="AX51" s="33">
        <f t="shared" si="90"/>
        <v>174</v>
      </c>
      <c r="AY51" s="148">
        <v>93</v>
      </c>
      <c r="AZ51" s="148">
        <v>81</v>
      </c>
      <c r="BA51" s="33">
        <f t="shared" si="91"/>
        <v>176</v>
      </c>
      <c r="BB51" s="148">
        <v>96</v>
      </c>
      <c r="BC51" s="149">
        <v>80</v>
      </c>
      <c r="BD51" s="31">
        <f t="shared" si="92"/>
        <v>451</v>
      </c>
      <c r="BE51" s="32">
        <f t="shared" si="114"/>
        <v>229</v>
      </c>
      <c r="BF51" s="32">
        <f t="shared" si="114"/>
        <v>222</v>
      </c>
      <c r="BG51" s="33">
        <f t="shared" si="93"/>
        <v>58</v>
      </c>
      <c r="BH51" s="124">
        <v>32</v>
      </c>
      <c r="BI51" s="124">
        <v>26</v>
      </c>
      <c r="BJ51" s="33">
        <f t="shared" si="94"/>
        <v>144</v>
      </c>
      <c r="BK51" s="124">
        <v>72</v>
      </c>
      <c r="BL51" s="135">
        <v>72</v>
      </c>
      <c r="BM51" s="31">
        <f t="shared" si="95"/>
        <v>119</v>
      </c>
      <c r="BN51" s="124">
        <v>57</v>
      </c>
      <c r="BO51" s="124">
        <v>62</v>
      </c>
      <c r="BP51" s="33">
        <f t="shared" si="96"/>
        <v>130</v>
      </c>
      <c r="BQ51" s="124">
        <v>68</v>
      </c>
      <c r="BR51" s="124">
        <v>62</v>
      </c>
      <c r="BS51" s="33">
        <f t="shared" si="21"/>
        <v>73</v>
      </c>
      <c r="BT51" s="32">
        <f t="shared" si="115"/>
        <v>39</v>
      </c>
      <c r="BU51" s="34">
        <f t="shared" si="115"/>
        <v>34</v>
      </c>
      <c r="BV51" s="31">
        <f t="shared" si="97"/>
        <v>34</v>
      </c>
      <c r="BW51" s="148">
        <v>16</v>
      </c>
      <c r="BX51" s="148">
        <v>18</v>
      </c>
      <c r="BY51" s="33">
        <f t="shared" si="98"/>
        <v>19</v>
      </c>
      <c r="BZ51" s="124">
        <v>12</v>
      </c>
      <c r="CA51" s="132">
        <v>7</v>
      </c>
      <c r="CB51" s="40">
        <f t="shared" si="99"/>
        <v>20</v>
      </c>
      <c r="CC51" s="124">
        <v>11</v>
      </c>
      <c r="CD51" s="135">
        <v>9</v>
      </c>
    </row>
    <row r="52" spans="1:82" ht="15" customHeight="1">
      <c r="A52" s="30" t="s">
        <v>51</v>
      </c>
      <c r="B52" s="31">
        <f t="shared" si="75"/>
        <v>6208</v>
      </c>
      <c r="C52" s="32">
        <f t="shared" si="108"/>
        <v>3121</v>
      </c>
      <c r="D52" s="32">
        <f t="shared" si="108"/>
        <v>3087</v>
      </c>
      <c r="E52" s="33">
        <f t="shared" si="76"/>
        <v>4769</v>
      </c>
      <c r="F52" s="32">
        <f t="shared" si="109"/>
        <v>2357</v>
      </c>
      <c r="G52" s="32">
        <f t="shared" si="109"/>
        <v>2412</v>
      </c>
      <c r="H52" s="33">
        <f t="shared" si="77"/>
        <v>1439</v>
      </c>
      <c r="I52" s="32">
        <f t="shared" si="110"/>
        <v>764</v>
      </c>
      <c r="J52" s="34">
        <f t="shared" si="110"/>
        <v>675</v>
      </c>
      <c r="K52" s="31">
        <f t="shared" si="78"/>
        <v>2203</v>
      </c>
      <c r="L52" s="148">
        <v>1116</v>
      </c>
      <c r="M52" s="148">
        <v>1087</v>
      </c>
      <c r="N52" s="33">
        <f t="shared" si="79"/>
        <v>1718</v>
      </c>
      <c r="O52" s="148">
        <v>818</v>
      </c>
      <c r="P52" s="148">
        <v>900</v>
      </c>
      <c r="Q52" s="33">
        <f t="shared" si="80"/>
        <v>513</v>
      </c>
      <c r="R52" s="148">
        <v>256</v>
      </c>
      <c r="S52" s="149">
        <v>257</v>
      </c>
      <c r="T52" s="31">
        <f t="shared" si="81"/>
        <v>335</v>
      </c>
      <c r="U52" s="148">
        <v>167</v>
      </c>
      <c r="V52" s="148">
        <v>168</v>
      </c>
      <c r="W52" s="33">
        <f t="shared" si="82"/>
        <v>88</v>
      </c>
      <c r="X52" s="32">
        <f t="shared" si="111"/>
        <v>53</v>
      </c>
      <c r="Y52" s="32">
        <f t="shared" si="111"/>
        <v>35</v>
      </c>
      <c r="Z52" s="33">
        <f t="shared" si="83"/>
        <v>88</v>
      </c>
      <c r="AA52" s="148">
        <v>53</v>
      </c>
      <c r="AB52" s="149">
        <v>35</v>
      </c>
      <c r="AC52" s="31">
        <f t="shared" si="84"/>
        <v>278</v>
      </c>
      <c r="AD52" s="32">
        <f t="shared" si="112"/>
        <v>145</v>
      </c>
      <c r="AE52" s="35">
        <f t="shared" si="112"/>
        <v>133</v>
      </c>
      <c r="AF52" s="33">
        <f t="shared" si="85"/>
        <v>23</v>
      </c>
      <c r="AG52" s="148">
        <v>9</v>
      </c>
      <c r="AH52" s="148">
        <v>14</v>
      </c>
      <c r="AI52" s="33">
        <f t="shared" si="86"/>
        <v>88</v>
      </c>
      <c r="AJ52" s="148">
        <v>43</v>
      </c>
      <c r="AK52" s="149">
        <v>45</v>
      </c>
      <c r="AL52" s="31">
        <f t="shared" si="87"/>
        <v>167</v>
      </c>
      <c r="AM52" s="148">
        <v>93</v>
      </c>
      <c r="AN52" s="148">
        <v>74</v>
      </c>
      <c r="AO52" s="33">
        <f t="shared" si="12"/>
        <v>548</v>
      </c>
      <c r="AP52" s="32">
        <f t="shared" si="113"/>
        <v>302</v>
      </c>
      <c r="AQ52" s="32">
        <f t="shared" si="113"/>
        <v>246</v>
      </c>
      <c r="AR52" s="33">
        <f t="shared" si="88"/>
        <v>54</v>
      </c>
      <c r="AS52" s="148">
        <v>25</v>
      </c>
      <c r="AT52" s="149">
        <v>29</v>
      </c>
      <c r="AU52" s="31">
        <f t="shared" si="89"/>
        <v>171</v>
      </c>
      <c r="AV52" s="148">
        <v>92</v>
      </c>
      <c r="AW52" s="148">
        <v>79</v>
      </c>
      <c r="AX52" s="33">
        <f t="shared" si="90"/>
        <v>161</v>
      </c>
      <c r="AY52" s="148">
        <v>90</v>
      </c>
      <c r="AZ52" s="148">
        <v>71</v>
      </c>
      <c r="BA52" s="33">
        <f t="shared" si="91"/>
        <v>162</v>
      </c>
      <c r="BB52" s="148">
        <v>95</v>
      </c>
      <c r="BC52" s="149">
        <v>67</v>
      </c>
      <c r="BD52" s="31">
        <f t="shared" si="92"/>
        <v>459</v>
      </c>
      <c r="BE52" s="32">
        <f t="shared" si="114"/>
        <v>235</v>
      </c>
      <c r="BF52" s="32">
        <f t="shared" si="114"/>
        <v>224</v>
      </c>
      <c r="BG52" s="33">
        <f t="shared" si="93"/>
        <v>41</v>
      </c>
      <c r="BH52" s="124">
        <v>20</v>
      </c>
      <c r="BI52" s="124">
        <v>21</v>
      </c>
      <c r="BJ52" s="33">
        <f t="shared" si="94"/>
        <v>181</v>
      </c>
      <c r="BK52" s="124">
        <v>90</v>
      </c>
      <c r="BL52" s="135">
        <v>91</v>
      </c>
      <c r="BM52" s="31">
        <f t="shared" si="95"/>
        <v>116</v>
      </c>
      <c r="BN52" s="124">
        <v>59</v>
      </c>
      <c r="BO52" s="124">
        <v>57</v>
      </c>
      <c r="BP52" s="33">
        <f t="shared" si="96"/>
        <v>121</v>
      </c>
      <c r="BQ52" s="124">
        <v>66</v>
      </c>
      <c r="BR52" s="124">
        <v>55</v>
      </c>
      <c r="BS52" s="33">
        <f t="shared" si="21"/>
        <v>66</v>
      </c>
      <c r="BT52" s="32">
        <f t="shared" si="115"/>
        <v>29</v>
      </c>
      <c r="BU52" s="34">
        <f t="shared" si="115"/>
        <v>37</v>
      </c>
      <c r="BV52" s="31">
        <f t="shared" si="97"/>
        <v>29</v>
      </c>
      <c r="BW52" s="148">
        <v>13</v>
      </c>
      <c r="BX52" s="148">
        <v>16</v>
      </c>
      <c r="BY52" s="33">
        <f t="shared" si="98"/>
        <v>23</v>
      </c>
      <c r="BZ52" s="124">
        <v>11</v>
      </c>
      <c r="CA52" s="132">
        <v>12</v>
      </c>
      <c r="CB52" s="40">
        <f t="shared" si="99"/>
        <v>14</v>
      </c>
      <c r="CC52" s="124">
        <v>5</v>
      </c>
      <c r="CD52" s="135">
        <v>9</v>
      </c>
    </row>
    <row r="53" spans="1:82" ht="15" customHeight="1">
      <c r="A53" s="30" t="s">
        <v>52</v>
      </c>
      <c r="B53" s="31">
        <f t="shared" si="75"/>
        <v>6686</v>
      </c>
      <c r="C53" s="32">
        <f t="shared" si="108"/>
        <v>3376</v>
      </c>
      <c r="D53" s="32">
        <f t="shared" si="108"/>
        <v>3310</v>
      </c>
      <c r="E53" s="33">
        <f t="shared" si="76"/>
        <v>5251</v>
      </c>
      <c r="F53" s="32">
        <f t="shared" si="109"/>
        <v>2649</v>
      </c>
      <c r="G53" s="32">
        <f t="shared" si="109"/>
        <v>2602</v>
      </c>
      <c r="H53" s="33">
        <f t="shared" si="77"/>
        <v>1435</v>
      </c>
      <c r="I53" s="32">
        <f t="shared" si="110"/>
        <v>727</v>
      </c>
      <c r="J53" s="34">
        <f t="shared" si="110"/>
        <v>708</v>
      </c>
      <c r="K53" s="31">
        <f t="shared" si="78"/>
        <v>2486</v>
      </c>
      <c r="L53" s="148">
        <v>1258</v>
      </c>
      <c r="M53" s="148">
        <v>1228</v>
      </c>
      <c r="N53" s="33">
        <f t="shared" si="79"/>
        <v>1839</v>
      </c>
      <c r="O53" s="148">
        <v>902</v>
      </c>
      <c r="P53" s="148">
        <v>937</v>
      </c>
      <c r="Q53" s="33">
        <f t="shared" si="80"/>
        <v>558</v>
      </c>
      <c r="R53" s="148">
        <v>295</v>
      </c>
      <c r="S53" s="149">
        <v>263</v>
      </c>
      <c r="T53" s="31">
        <f t="shared" si="81"/>
        <v>368</v>
      </c>
      <c r="U53" s="148">
        <v>194</v>
      </c>
      <c r="V53" s="148">
        <v>174</v>
      </c>
      <c r="W53" s="33">
        <f t="shared" si="82"/>
        <v>142</v>
      </c>
      <c r="X53" s="32">
        <f t="shared" si="111"/>
        <v>74</v>
      </c>
      <c r="Y53" s="32">
        <f t="shared" si="111"/>
        <v>68</v>
      </c>
      <c r="Z53" s="33">
        <f t="shared" si="83"/>
        <v>142</v>
      </c>
      <c r="AA53" s="148">
        <v>74</v>
      </c>
      <c r="AB53" s="149">
        <v>68</v>
      </c>
      <c r="AC53" s="31">
        <f t="shared" si="84"/>
        <v>250</v>
      </c>
      <c r="AD53" s="32">
        <f t="shared" si="112"/>
        <v>127</v>
      </c>
      <c r="AE53" s="35">
        <f t="shared" si="112"/>
        <v>123</v>
      </c>
      <c r="AF53" s="33">
        <f t="shared" si="85"/>
        <v>29</v>
      </c>
      <c r="AG53" s="148">
        <v>12</v>
      </c>
      <c r="AH53" s="148">
        <v>17</v>
      </c>
      <c r="AI53" s="33">
        <f t="shared" si="86"/>
        <v>57</v>
      </c>
      <c r="AJ53" s="148">
        <v>35</v>
      </c>
      <c r="AK53" s="149">
        <v>22</v>
      </c>
      <c r="AL53" s="31">
        <f t="shared" si="87"/>
        <v>164</v>
      </c>
      <c r="AM53" s="148">
        <v>80</v>
      </c>
      <c r="AN53" s="148">
        <v>84</v>
      </c>
      <c r="AO53" s="33">
        <f t="shared" si="12"/>
        <v>585</v>
      </c>
      <c r="AP53" s="32">
        <f t="shared" si="113"/>
        <v>285</v>
      </c>
      <c r="AQ53" s="32">
        <f t="shared" si="113"/>
        <v>300</v>
      </c>
      <c r="AR53" s="33">
        <f t="shared" si="88"/>
        <v>60</v>
      </c>
      <c r="AS53" s="148">
        <v>25</v>
      </c>
      <c r="AT53" s="149">
        <v>35</v>
      </c>
      <c r="AU53" s="31">
        <f t="shared" si="89"/>
        <v>202</v>
      </c>
      <c r="AV53" s="148">
        <v>99</v>
      </c>
      <c r="AW53" s="148">
        <v>103</v>
      </c>
      <c r="AX53" s="33">
        <f t="shared" si="90"/>
        <v>166</v>
      </c>
      <c r="AY53" s="148">
        <v>86</v>
      </c>
      <c r="AZ53" s="148">
        <v>80</v>
      </c>
      <c r="BA53" s="33">
        <f t="shared" si="91"/>
        <v>157</v>
      </c>
      <c r="BB53" s="148">
        <v>75</v>
      </c>
      <c r="BC53" s="149">
        <v>82</v>
      </c>
      <c r="BD53" s="31">
        <f t="shared" si="92"/>
        <v>391</v>
      </c>
      <c r="BE53" s="32">
        <f t="shared" si="114"/>
        <v>201</v>
      </c>
      <c r="BF53" s="32">
        <f t="shared" si="114"/>
        <v>190</v>
      </c>
      <c r="BG53" s="33">
        <f t="shared" si="93"/>
        <v>41</v>
      </c>
      <c r="BH53" s="124">
        <v>16</v>
      </c>
      <c r="BI53" s="124">
        <v>25</v>
      </c>
      <c r="BJ53" s="33">
        <f t="shared" si="94"/>
        <v>157</v>
      </c>
      <c r="BK53" s="124">
        <v>94</v>
      </c>
      <c r="BL53" s="135">
        <v>63</v>
      </c>
      <c r="BM53" s="31">
        <f t="shared" si="95"/>
        <v>90</v>
      </c>
      <c r="BN53" s="124">
        <v>38</v>
      </c>
      <c r="BO53" s="124">
        <v>52</v>
      </c>
      <c r="BP53" s="33">
        <f t="shared" si="96"/>
        <v>103</v>
      </c>
      <c r="BQ53" s="124">
        <v>53</v>
      </c>
      <c r="BR53" s="124">
        <v>50</v>
      </c>
      <c r="BS53" s="33">
        <f t="shared" si="21"/>
        <v>67</v>
      </c>
      <c r="BT53" s="32">
        <f t="shared" si="115"/>
        <v>40</v>
      </c>
      <c r="BU53" s="34">
        <f t="shared" si="115"/>
        <v>27</v>
      </c>
      <c r="BV53" s="31">
        <f t="shared" si="97"/>
        <v>25</v>
      </c>
      <c r="BW53" s="148">
        <v>15</v>
      </c>
      <c r="BX53" s="148">
        <v>10</v>
      </c>
      <c r="BY53" s="33">
        <f t="shared" si="98"/>
        <v>25</v>
      </c>
      <c r="BZ53" s="124">
        <v>17</v>
      </c>
      <c r="CA53" s="132">
        <v>8</v>
      </c>
      <c r="CB53" s="40">
        <f t="shared" si="99"/>
        <v>17</v>
      </c>
      <c r="CC53" s="124">
        <v>8</v>
      </c>
      <c r="CD53" s="135">
        <v>9</v>
      </c>
    </row>
    <row r="54" spans="1:82" s="52" customFormat="1" ht="15" customHeight="1">
      <c r="A54" s="42" t="s">
        <v>53</v>
      </c>
      <c r="B54" s="43">
        <f t="shared" si="75"/>
        <v>35663</v>
      </c>
      <c r="C54" s="44">
        <f>SUM(C55:C59)</f>
        <v>18081</v>
      </c>
      <c r="D54" s="44">
        <f>SUM(D55:D59)</f>
        <v>17582</v>
      </c>
      <c r="E54" s="45">
        <f t="shared" si="76"/>
        <v>27625</v>
      </c>
      <c r="F54" s="44">
        <f>SUM(F55:F59)</f>
        <v>13915</v>
      </c>
      <c r="G54" s="44">
        <f>SUM(G55:G59)</f>
        <v>13710</v>
      </c>
      <c r="H54" s="45">
        <f t="shared" si="77"/>
        <v>8038</v>
      </c>
      <c r="I54" s="44">
        <f>SUM(I55:I59)</f>
        <v>4166</v>
      </c>
      <c r="J54" s="47">
        <f>SUM(J55:J59)</f>
        <v>3872</v>
      </c>
      <c r="K54" s="43">
        <f t="shared" si="78"/>
        <v>12524</v>
      </c>
      <c r="L54" s="44">
        <f>SUM(L55:L59)</f>
        <v>6418</v>
      </c>
      <c r="M54" s="44">
        <f>SUM(M55:M59)</f>
        <v>6106</v>
      </c>
      <c r="N54" s="45">
        <f t="shared" si="79"/>
        <v>10105</v>
      </c>
      <c r="O54" s="44">
        <f>SUM(O55:O59)</f>
        <v>5049</v>
      </c>
      <c r="P54" s="44">
        <f>SUM(P55:P59)</f>
        <v>5056</v>
      </c>
      <c r="Q54" s="45">
        <f t="shared" si="80"/>
        <v>2939</v>
      </c>
      <c r="R54" s="44">
        <f>SUM(R55:R59)</f>
        <v>1425</v>
      </c>
      <c r="S54" s="47">
        <f>SUM(S55:S59)</f>
        <v>1514</v>
      </c>
      <c r="T54" s="43">
        <f t="shared" si="81"/>
        <v>2057</v>
      </c>
      <c r="U54" s="44">
        <f>SUM(U55:U59)</f>
        <v>1023</v>
      </c>
      <c r="V54" s="44">
        <f>SUM(V55:V59)</f>
        <v>1034</v>
      </c>
      <c r="W54" s="45">
        <f t="shared" si="82"/>
        <v>604</v>
      </c>
      <c r="X54" s="44">
        <f>SUM(X55:X59)</f>
        <v>293</v>
      </c>
      <c r="Y54" s="44">
        <f>SUM(Y55:Y59)</f>
        <v>311</v>
      </c>
      <c r="Z54" s="45">
        <f t="shared" si="83"/>
        <v>604</v>
      </c>
      <c r="AA54" s="44">
        <f>SUM(AA55:AA59)</f>
        <v>293</v>
      </c>
      <c r="AB54" s="47">
        <f>SUM(AB55:AB59)</f>
        <v>311</v>
      </c>
      <c r="AC54" s="43">
        <f t="shared" si="84"/>
        <v>1328</v>
      </c>
      <c r="AD54" s="44">
        <f>SUM(AD55:AD59)</f>
        <v>682</v>
      </c>
      <c r="AE54" s="48">
        <f>SUM(AE55:AE59)</f>
        <v>646</v>
      </c>
      <c r="AF54" s="45">
        <f t="shared" si="85"/>
        <v>118</v>
      </c>
      <c r="AG54" s="44">
        <f>SUM(AG55:AG59)</f>
        <v>63</v>
      </c>
      <c r="AH54" s="44">
        <f>SUM(AH55:AH59)</f>
        <v>55</v>
      </c>
      <c r="AI54" s="45">
        <f t="shared" si="86"/>
        <v>297</v>
      </c>
      <c r="AJ54" s="44">
        <f>SUM(AJ55:AJ59)</f>
        <v>158</v>
      </c>
      <c r="AK54" s="47">
        <f>SUM(AK55:AK59)</f>
        <v>139</v>
      </c>
      <c r="AL54" s="43">
        <f t="shared" si="87"/>
        <v>913</v>
      </c>
      <c r="AM54" s="44">
        <f>SUM(AM55:AM59)</f>
        <v>461</v>
      </c>
      <c r="AN54" s="44">
        <f>SUM(AN55:AN59)</f>
        <v>452</v>
      </c>
      <c r="AO54" s="45">
        <f t="shared" si="12"/>
        <v>3263</v>
      </c>
      <c r="AP54" s="44">
        <f>SUM(AP55:AP59)</f>
        <v>1676</v>
      </c>
      <c r="AQ54" s="51">
        <f>SUM(AQ55:AQ59)</f>
        <v>1587</v>
      </c>
      <c r="AR54" s="45">
        <f t="shared" si="88"/>
        <v>350</v>
      </c>
      <c r="AS54" s="44">
        <f>SUM(AS55:AS59)</f>
        <v>179</v>
      </c>
      <c r="AT54" s="47">
        <f>SUM(AT55:AT59)</f>
        <v>171</v>
      </c>
      <c r="AU54" s="43">
        <f t="shared" si="89"/>
        <v>1053</v>
      </c>
      <c r="AV54" s="44">
        <f>SUM(AV55:AV59)</f>
        <v>556</v>
      </c>
      <c r="AW54" s="44">
        <f>SUM(AW55:AW59)</f>
        <v>497</v>
      </c>
      <c r="AX54" s="45">
        <f t="shared" si="90"/>
        <v>929</v>
      </c>
      <c r="AY54" s="44">
        <f>SUM(AY55:AY59)</f>
        <v>450</v>
      </c>
      <c r="AZ54" s="44">
        <f>SUM(AZ55:AZ59)</f>
        <v>479</v>
      </c>
      <c r="BA54" s="45">
        <f t="shared" si="91"/>
        <v>931</v>
      </c>
      <c r="BB54" s="46">
        <f>SUM(BB55:BB59)</f>
        <v>491</v>
      </c>
      <c r="BC54" s="49">
        <f>SUM(BC55:BC59)</f>
        <v>440</v>
      </c>
      <c r="BD54" s="43">
        <f t="shared" si="92"/>
        <v>2440</v>
      </c>
      <c r="BE54" s="44">
        <f>SUM(BE55:BE59)</f>
        <v>1299</v>
      </c>
      <c r="BF54" s="44">
        <f>SUM(BF55:BF59)</f>
        <v>1141</v>
      </c>
      <c r="BG54" s="45">
        <f t="shared" si="93"/>
        <v>272</v>
      </c>
      <c r="BH54" s="44">
        <f>SUM(BH55:BH59)</f>
        <v>143</v>
      </c>
      <c r="BI54" s="48">
        <f>SUM(BI55:BI59)</f>
        <v>129</v>
      </c>
      <c r="BJ54" s="45">
        <f t="shared" si="94"/>
        <v>920</v>
      </c>
      <c r="BK54" s="44">
        <f>SUM(BK55:BK59)</f>
        <v>490</v>
      </c>
      <c r="BL54" s="47">
        <f>SUM(BL55:BL59)</f>
        <v>430</v>
      </c>
      <c r="BM54" s="43">
        <f t="shared" si="95"/>
        <v>690</v>
      </c>
      <c r="BN54" s="44">
        <f>SUM(BN55:BN59)</f>
        <v>378</v>
      </c>
      <c r="BO54" s="44">
        <f>SUM(BO55:BO59)</f>
        <v>312</v>
      </c>
      <c r="BP54" s="45">
        <f t="shared" si="96"/>
        <v>558</v>
      </c>
      <c r="BQ54" s="46">
        <f>SUM(BQ55:BQ59)</f>
        <v>288</v>
      </c>
      <c r="BR54" s="50">
        <f>SUM(BR55:BR59)</f>
        <v>270</v>
      </c>
      <c r="BS54" s="45">
        <f t="shared" si="21"/>
        <v>403</v>
      </c>
      <c r="BT54" s="44">
        <f>SUM(BT55:BT59)</f>
        <v>216</v>
      </c>
      <c r="BU54" s="47">
        <f>SUM(BU55:BU59)</f>
        <v>187</v>
      </c>
      <c r="BV54" s="43">
        <f t="shared" si="97"/>
        <v>161</v>
      </c>
      <c r="BW54" s="44">
        <f>SUM(BW55:BW59)</f>
        <v>91</v>
      </c>
      <c r="BX54" s="44">
        <f>SUM(BX55:BX59)</f>
        <v>70</v>
      </c>
      <c r="BY54" s="45">
        <f t="shared" si="98"/>
        <v>131</v>
      </c>
      <c r="BZ54" s="44">
        <f>SUM(BZ55:BZ59)</f>
        <v>69</v>
      </c>
      <c r="CA54" s="133">
        <f>SUM(CA55:CA59)</f>
        <v>62</v>
      </c>
      <c r="CB54" s="50">
        <f t="shared" si="99"/>
        <v>111</v>
      </c>
      <c r="CC54" s="44">
        <f>SUM(CC55:CC59)</f>
        <v>56</v>
      </c>
      <c r="CD54" s="47">
        <f>SUM(CD55:CD59)</f>
        <v>55</v>
      </c>
    </row>
    <row r="55" spans="1:82" ht="15" customHeight="1">
      <c r="A55" s="30" t="s">
        <v>54</v>
      </c>
      <c r="B55" s="31">
        <f t="shared" si="75"/>
        <v>6698</v>
      </c>
      <c r="C55" s="32">
        <f aca="true" t="shared" si="116" ref="C55:D59">F55+I55</f>
        <v>3412</v>
      </c>
      <c r="D55" s="32">
        <f t="shared" si="116"/>
        <v>3286</v>
      </c>
      <c r="E55" s="33">
        <f t="shared" si="76"/>
        <v>5214</v>
      </c>
      <c r="F55" s="32">
        <f aca="true" t="shared" si="117" ref="F55:G59">L55+O55+R55+U55</f>
        <v>2647</v>
      </c>
      <c r="G55" s="32">
        <f t="shared" si="117"/>
        <v>2567</v>
      </c>
      <c r="H55" s="33">
        <f t="shared" si="77"/>
        <v>1484</v>
      </c>
      <c r="I55" s="32">
        <f aca="true" t="shared" si="118" ref="I55:J59">X55+AD55+AP55+BE55+BT55</f>
        <v>765</v>
      </c>
      <c r="J55" s="34">
        <f t="shared" si="118"/>
        <v>719</v>
      </c>
      <c r="K55" s="31">
        <f t="shared" si="78"/>
        <v>2382</v>
      </c>
      <c r="L55" s="124">
        <v>1222</v>
      </c>
      <c r="M55" s="124">
        <v>1160</v>
      </c>
      <c r="N55" s="33">
        <f t="shared" si="79"/>
        <v>1929</v>
      </c>
      <c r="O55" s="124">
        <v>994</v>
      </c>
      <c r="P55" s="124">
        <v>935</v>
      </c>
      <c r="Q55" s="33">
        <f t="shared" si="80"/>
        <v>522</v>
      </c>
      <c r="R55" s="124">
        <v>247</v>
      </c>
      <c r="S55" s="135">
        <v>275</v>
      </c>
      <c r="T55" s="31">
        <f t="shared" si="81"/>
        <v>381</v>
      </c>
      <c r="U55" s="124">
        <v>184</v>
      </c>
      <c r="V55" s="124">
        <v>197</v>
      </c>
      <c r="W55" s="33">
        <f t="shared" si="82"/>
        <v>121</v>
      </c>
      <c r="X55" s="32">
        <f aca="true" t="shared" si="119" ref="X55:Y59">AA55</f>
        <v>66</v>
      </c>
      <c r="Y55" s="32">
        <f t="shared" si="119"/>
        <v>55</v>
      </c>
      <c r="Z55" s="33">
        <f t="shared" si="83"/>
        <v>121</v>
      </c>
      <c r="AA55" s="124">
        <v>66</v>
      </c>
      <c r="AB55" s="135">
        <v>55</v>
      </c>
      <c r="AC55" s="31">
        <f t="shared" si="84"/>
        <v>245</v>
      </c>
      <c r="AD55" s="32">
        <f aca="true" t="shared" si="120" ref="AD55:AE59">AG55+AJ55+AM55</f>
        <v>111</v>
      </c>
      <c r="AE55" s="35">
        <f t="shared" si="120"/>
        <v>134</v>
      </c>
      <c r="AF55" s="33">
        <f t="shared" si="85"/>
        <v>18</v>
      </c>
      <c r="AG55" s="124">
        <v>9</v>
      </c>
      <c r="AH55" s="124">
        <v>9</v>
      </c>
      <c r="AI55" s="33">
        <f t="shared" si="86"/>
        <v>66</v>
      </c>
      <c r="AJ55" s="124">
        <v>30</v>
      </c>
      <c r="AK55" s="135">
        <v>36</v>
      </c>
      <c r="AL55" s="31">
        <f t="shared" si="87"/>
        <v>161</v>
      </c>
      <c r="AM55" s="124">
        <v>72</v>
      </c>
      <c r="AN55" s="124">
        <v>89</v>
      </c>
      <c r="AO55" s="33">
        <f t="shared" si="12"/>
        <v>586</v>
      </c>
      <c r="AP55" s="32">
        <f aca="true" t="shared" si="121" ref="AP55:AQ59">AS55+AV55+AY55+BB55</f>
        <v>288</v>
      </c>
      <c r="AQ55" s="32">
        <f t="shared" si="121"/>
        <v>298</v>
      </c>
      <c r="AR55" s="33">
        <f t="shared" si="88"/>
        <v>64</v>
      </c>
      <c r="AS55" s="124">
        <v>29</v>
      </c>
      <c r="AT55" s="135">
        <v>35</v>
      </c>
      <c r="AU55" s="31">
        <f t="shared" si="89"/>
        <v>202</v>
      </c>
      <c r="AV55" s="124">
        <v>90</v>
      </c>
      <c r="AW55" s="124">
        <v>112</v>
      </c>
      <c r="AX55" s="33">
        <f t="shared" si="90"/>
        <v>150</v>
      </c>
      <c r="AY55" s="124">
        <v>81</v>
      </c>
      <c r="AZ55" s="124">
        <v>69</v>
      </c>
      <c r="BA55" s="33">
        <f t="shared" si="91"/>
        <v>170</v>
      </c>
      <c r="BB55" s="124">
        <v>88</v>
      </c>
      <c r="BC55" s="135">
        <v>82</v>
      </c>
      <c r="BD55" s="31">
        <f t="shared" si="92"/>
        <v>445</v>
      </c>
      <c r="BE55" s="32">
        <f aca="true" t="shared" si="122" ref="BE55:BF59">BH55+BK55+BN55+BQ55</f>
        <v>246</v>
      </c>
      <c r="BF55" s="32">
        <f t="shared" si="122"/>
        <v>199</v>
      </c>
      <c r="BG55" s="33">
        <f t="shared" si="93"/>
        <v>60</v>
      </c>
      <c r="BH55" s="124">
        <v>36</v>
      </c>
      <c r="BI55" s="124">
        <v>24</v>
      </c>
      <c r="BJ55" s="33">
        <f t="shared" si="94"/>
        <v>150</v>
      </c>
      <c r="BK55" s="124">
        <v>84</v>
      </c>
      <c r="BL55" s="135">
        <v>66</v>
      </c>
      <c r="BM55" s="31">
        <f t="shared" si="95"/>
        <v>121</v>
      </c>
      <c r="BN55" s="124">
        <v>63</v>
      </c>
      <c r="BO55" s="124">
        <v>58</v>
      </c>
      <c r="BP55" s="33">
        <f t="shared" si="96"/>
        <v>114</v>
      </c>
      <c r="BQ55" s="124">
        <v>63</v>
      </c>
      <c r="BR55" s="124">
        <v>51</v>
      </c>
      <c r="BS55" s="33">
        <f t="shared" si="21"/>
        <v>87</v>
      </c>
      <c r="BT55" s="32">
        <f aca="true" t="shared" si="123" ref="BT55:BU59">BW55+BZ55+CC55</f>
        <v>54</v>
      </c>
      <c r="BU55" s="34">
        <f t="shared" si="123"/>
        <v>33</v>
      </c>
      <c r="BV55" s="31">
        <f t="shared" si="97"/>
        <v>32</v>
      </c>
      <c r="BW55" s="148">
        <v>26</v>
      </c>
      <c r="BX55" s="148">
        <v>6</v>
      </c>
      <c r="BY55" s="33">
        <f t="shared" si="98"/>
        <v>32</v>
      </c>
      <c r="BZ55" s="124">
        <v>13</v>
      </c>
      <c r="CA55" s="132">
        <v>19</v>
      </c>
      <c r="CB55" s="40">
        <f t="shared" si="99"/>
        <v>23</v>
      </c>
      <c r="CC55" s="124">
        <v>15</v>
      </c>
      <c r="CD55" s="135">
        <v>8</v>
      </c>
    </row>
    <row r="56" spans="1:82" ht="15" customHeight="1">
      <c r="A56" s="30" t="s">
        <v>55</v>
      </c>
      <c r="B56" s="31">
        <f t="shared" si="75"/>
        <v>6942</v>
      </c>
      <c r="C56" s="32">
        <f t="shared" si="116"/>
        <v>3469</v>
      </c>
      <c r="D56" s="32">
        <f t="shared" si="116"/>
        <v>3473</v>
      </c>
      <c r="E56" s="33">
        <f t="shared" si="76"/>
        <v>5330</v>
      </c>
      <c r="F56" s="32">
        <f t="shared" si="117"/>
        <v>2656</v>
      </c>
      <c r="G56" s="32">
        <f t="shared" si="117"/>
        <v>2674</v>
      </c>
      <c r="H56" s="33">
        <f t="shared" si="77"/>
        <v>1612</v>
      </c>
      <c r="I56" s="32">
        <f t="shared" si="118"/>
        <v>813</v>
      </c>
      <c r="J56" s="34">
        <f t="shared" si="118"/>
        <v>799</v>
      </c>
      <c r="K56" s="31">
        <f t="shared" si="78"/>
        <v>2417</v>
      </c>
      <c r="L56" s="124">
        <v>1237</v>
      </c>
      <c r="M56" s="124">
        <v>1180</v>
      </c>
      <c r="N56" s="33">
        <f t="shared" si="79"/>
        <v>1930</v>
      </c>
      <c r="O56" s="124">
        <v>918</v>
      </c>
      <c r="P56" s="124">
        <v>1012</v>
      </c>
      <c r="Q56" s="33">
        <f t="shared" si="80"/>
        <v>583</v>
      </c>
      <c r="R56" s="124">
        <v>294</v>
      </c>
      <c r="S56" s="135">
        <v>289</v>
      </c>
      <c r="T56" s="31">
        <f t="shared" si="81"/>
        <v>400</v>
      </c>
      <c r="U56" s="124">
        <v>207</v>
      </c>
      <c r="V56" s="124">
        <v>193</v>
      </c>
      <c r="W56" s="33">
        <f t="shared" si="82"/>
        <v>124</v>
      </c>
      <c r="X56" s="32">
        <f t="shared" si="119"/>
        <v>54</v>
      </c>
      <c r="Y56" s="32">
        <f t="shared" si="119"/>
        <v>70</v>
      </c>
      <c r="Z56" s="33">
        <f t="shared" si="83"/>
        <v>124</v>
      </c>
      <c r="AA56" s="124">
        <v>54</v>
      </c>
      <c r="AB56" s="135">
        <v>70</v>
      </c>
      <c r="AC56" s="31">
        <f t="shared" si="84"/>
        <v>299</v>
      </c>
      <c r="AD56" s="32">
        <f t="shared" si="120"/>
        <v>156</v>
      </c>
      <c r="AE56" s="35">
        <f t="shared" si="120"/>
        <v>143</v>
      </c>
      <c r="AF56" s="33">
        <f t="shared" si="85"/>
        <v>35</v>
      </c>
      <c r="AG56" s="124">
        <v>17</v>
      </c>
      <c r="AH56" s="124">
        <v>18</v>
      </c>
      <c r="AI56" s="33">
        <f t="shared" si="86"/>
        <v>56</v>
      </c>
      <c r="AJ56" s="124">
        <v>32</v>
      </c>
      <c r="AK56" s="135">
        <v>24</v>
      </c>
      <c r="AL56" s="31">
        <f t="shared" si="87"/>
        <v>208</v>
      </c>
      <c r="AM56" s="124">
        <v>107</v>
      </c>
      <c r="AN56" s="124">
        <v>101</v>
      </c>
      <c r="AO56" s="33">
        <f t="shared" si="12"/>
        <v>639</v>
      </c>
      <c r="AP56" s="32">
        <f t="shared" si="121"/>
        <v>328</v>
      </c>
      <c r="AQ56" s="32">
        <f t="shared" si="121"/>
        <v>311</v>
      </c>
      <c r="AR56" s="33">
        <f t="shared" si="88"/>
        <v>72</v>
      </c>
      <c r="AS56" s="124">
        <v>41</v>
      </c>
      <c r="AT56" s="135">
        <v>31</v>
      </c>
      <c r="AU56" s="31">
        <f t="shared" si="89"/>
        <v>208</v>
      </c>
      <c r="AV56" s="124">
        <v>111</v>
      </c>
      <c r="AW56" s="124">
        <v>97</v>
      </c>
      <c r="AX56" s="33">
        <f t="shared" si="90"/>
        <v>175</v>
      </c>
      <c r="AY56" s="124">
        <v>79</v>
      </c>
      <c r="AZ56" s="124">
        <v>96</v>
      </c>
      <c r="BA56" s="33">
        <f t="shared" si="91"/>
        <v>184</v>
      </c>
      <c r="BB56" s="124">
        <v>97</v>
      </c>
      <c r="BC56" s="135">
        <v>87</v>
      </c>
      <c r="BD56" s="31">
        <f t="shared" si="92"/>
        <v>479</v>
      </c>
      <c r="BE56" s="32">
        <f t="shared" si="122"/>
        <v>236</v>
      </c>
      <c r="BF56" s="32">
        <f t="shared" si="122"/>
        <v>243</v>
      </c>
      <c r="BG56" s="33">
        <f t="shared" si="93"/>
        <v>48</v>
      </c>
      <c r="BH56" s="124">
        <v>24</v>
      </c>
      <c r="BI56" s="124">
        <v>24</v>
      </c>
      <c r="BJ56" s="33">
        <f t="shared" si="94"/>
        <v>184</v>
      </c>
      <c r="BK56" s="124">
        <v>89</v>
      </c>
      <c r="BL56" s="135">
        <v>95</v>
      </c>
      <c r="BM56" s="31">
        <f t="shared" si="95"/>
        <v>145</v>
      </c>
      <c r="BN56" s="124">
        <v>76</v>
      </c>
      <c r="BO56" s="124">
        <v>69</v>
      </c>
      <c r="BP56" s="33">
        <f t="shared" si="96"/>
        <v>102</v>
      </c>
      <c r="BQ56" s="124">
        <v>47</v>
      </c>
      <c r="BR56" s="124">
        <v>55</v>
      </c>
      <c r="BS56" s="33">
        <f t="shared" si="21"/>
        <v>71</v>
      </c>
      <c r="BT56" s="32">
        <f t="shared" si="123"/>
        <v>39</v>
      </c>
      <c r="BU56" s="34">
        <f t="shared" si="123"/>
        <v>32</v>
      </c>
      <c r="BV56" s="31">
        <f t="shared" si="97"/>
        <v>28</v>
      </c>
      <c r="BW56" s="148">
        <v>11</v>
      </c>
      <c r="BX56" s="148">
        <v>17</v>
      </c>
      <c r="BY56" s="33">
        <f t="shared" si="98"/>
        <v>24</v>
      </c>
      <c r="BZ56" s="124">
        <v>19</v>
      </c>
      <c r="CA56" s="132">
        <v>5</v>
      </c>
      <c r="CB56" s="40">
        <f t="shared" si="99"/>
        <v>19</v>
      </c>
      <c r="CC56" s="124">
        <v>9</v>
      </c>
      <c r="CD56" s="135">
        <v>10</v>
      </c>
    </row>
    <row r="57" spans="1:82" ht="15" customHeight="1">
      <c r="A57" s="30" t="s">
        <v>56</v>
      </c>
      <c r="B57" s="31">
        <f t="shared" si="75"/>
        <v>7151</v>
      </c>
      <c r="C57" s="32">
        <f t="shared" si="116"/>
        <v>3654</v>
      </c>
      <c r="D57" s="32">
        <f t="shared" si="116"/>
        <v>3497</v>
      </c>
      <c r="E57" s="33">
        <f t="shared" si="76"/>
        <v>5546</v>
      </c>
      <c r="F57" s="32">
        <f t="shared" si="117"/>
        <v>2809</v>
      </c>
      <c r="G57" s="32">
        <f t="shared" si="117"/>
        <v>2737</v>
      </c>
      <c r="H57" s="33">
        <f t="shared" si="77"/>
        <v>1605</v>
      </c>
      <c r="I57" s="32">
        <f t="shared" si="118"/>
        <v>845</v>
      </c>
      <c r="J57" s="34">
        <f t="shared" si="118"/>
        <v>760</v>
      </c>
      <c r="K57" s="31">
        <f t="shared" si="78"/>
        <v>2536</v>
      </c>
      <c r="L57" s="124">
        <v>1311</v>
      </c>
      <c r="M57" s="124">
        <v>1225</v>
      </c>
      <c r="N57" s="33">
        <f t="shared" si="79"/>
        <v>2050</v>
      </c>
      <c r="O57" s="124">
        <v>1032</v>
      </c>
      <c r="P57" s="124">
        <v>1018</v>
      </c>
      <c r="Q57" s="33">
        <f t="shared" si="80"/>
        <v>583</v>
      </c>
      <c r="R57" s="124">
        <v>271</v>
      </c>
      <c r="S57" s="135">
        <v>312</v>
      </c>
      <c r="T57" s="31">
        <f t="shared" si="81"/>
        <v>377</v>
      </c>
      <c r="U57" s="124">
        <v>195</v>
      </c>
      <c r="V57" s="124">
        <v>182</v>
      </c>
      <c r="W57" s="33">
        <f t="shared" si="82"/>
        <v>117</v>
      </c>
      <c r="X57" s="32">
        <f t="shared" si="119"/>
        <v>57</v>
      </c>
      <c r="Y57" s="32">
        <f t="shared" si="119"/>
        <v>60</v>
      </c>
      <c r="Z57" s="33">
        <f t="shared" si="83"/>
        <v>117</v>
      </c>
      <c r="AA57" s="124">
        <v>57</v>
      </c>
      <c r="AB57" s="135">
        <v>60</v>
      </c>
      <c r="AC57" s="31">
        <f t="shared" si="84"/>
        <v>255</v>
      </c>
      <c r="AD57" s="32">
        <f t="shared" si="120"/>
        <v>134</v>
      </c>
      <c r="AE57" s="35">
        <f t="shared" si="120"/>
        <v>121</v>
      </c>
      <c r="AF57" s="33">
        <f t="shared" si="85"/>
        <v>26</v>
      </c>
      <c r="AG57" s="124">
        <v>18</v>
      </c>
      <c r="AH57" s="124">
        <v>8</v>
      </c>
      <c r="AI57" s="33">
        <f t="shared" si="86"/>
        <v>58</v>
      </c>
      <c r="AJ57" s="124">
        <v>27</v>
      </c>
      <c r="AK57" s="135">
        <v>31</v>
      </c>
      <c r="AL57" s="31">
        <f t="shared" si="87"/>
        <v>171</v>
      </c>
      <c r="AM57" s="124">
        <v>89</v>
      </c>
      <c r="AN57" s="124">
        <v>82</v>
      </c>
      <c r="AO57" s="33">
        <f t="shared" si="12"/>
        <v>662</v>
      </c>
      <c r="AP57" s="32">
        <f t="shared" si="121"/>
        <v>357</v>
      </c>
      <c r="AQ57" s="32">
        <f t="shared" si="121"/>
        <v>305</v>
      </c>
      <c r="AR57" s="33">
        <f t="shared" si="88"/>
        <v>63</v>
      </c>
      <c r="AS57" s="124">
        <v>36</v>
      </c>
      <c r="AT57" s="135">
        <v>27</v>
      </c>
      <c r="AU57" s="31">
        <f t="shared" si="89"/>
        <v>222</v>
      </c>
      <c r="AV57" s="124">
        <v>129</v>
      </c>
      <c r="AW57" s="124">
        <v>93</v>
      </c>
      <c r="AX57" s="33">
        <f t="shared" si="90"/>
        <v>180</v>
      </c>
      <c r="AY57" s="124">
        <v>81</v>
      </c>
      <c r="AZ57" s="124">
        <v>99</v>
      </c>
      <c r="BA57" s="33">
        <f t="shared" si="91"/>
        <v>197</v>
      </c>
      <c r="BB57" s="124">
        <v>111</v>
      </c>
      <c r="BC57" s="135">
        <v>86</v>
      </c>
      <c r="BD57" s="31">
        <f t="shared" si="92"/>
        <v>489</v>
      </c>
      <c r="BE57" s="32">
        <f t="shared" si="122"/>
        <v>267</v>
      </c>
      <c r="BF57" s="32">
        <f t="shared" si="122"/>
        <v>222</v>
      </c>
      <c r="BG57" s="33">
        <f t="shared" si="93"/>
        <v>53</v>
      </c>
      <c r="BH57" s="124">
        <v>29</v>
      </c>
      <c r="BI57" s="124">
        <v>24</v>
      </c>
      <c r="BJ57" s="33">
        <f t="shared" si="94"/>
        <v>195</v>
      </c>
      <c r="BK57" s="124">
        <v>105</v>
      </c>
      <c r="BL57" s="135">
        <v>90</v>
      </c>
      <c r="BM57" s="31">
        <f t="shared" si="95"/>
        <v>130</v>
      </c>
      <c r="BN57" s="124">
        <v>70</v>
      </c>
      <c r="BO57" s="124">
        <v>60</v>
      </c>
      <c r="BP57" s="33">
        <f t="shared" si="96"/>
        <v>111</v>
      </c>
      <c r="BQ57" s="124">
        <v>63</v>
      </c>
      <c r="BR57" s="124">
        <v>48</v>
      </c>
      <c r="BS57" s="33">
        <f t="shared" si="21"/>
        <v>82</v>
      </c>
      <c r="BT57" s="32">
        <f t="shared" si="123"/>
        <v>30</v>
      </c>
      <c r="BU57" s="34">
        <f t="shared" si="123"/>
        <v>52</v>
      </c>
      <c r="BV57" s="31">
        <f t="shared" si="97"/>
        <v>35</v>
      </c>
      <c r="BW57" s="148">
        <v>15</v>
      </c>
      <c r="BX57" s="148">
        <v>20</v>
      </c>
      <c r="BY57" s="33">
        <f t="shared" si="98"/>
        <v>18</v>
      </c>
      <c r="BZ57" s="124">
        <v>6</v>
      </c>
      <c r="CA57" s="132">
        <v>12</v>
      </c>
      <c r="CB57" s="40">
        <f t="shared" si="99"/>
        <v>29</v>
      </c>
      <c r="CC57" s="124">
        <v>9</v>
      </c>
      <c r="CD57" s="135">
        <v>20</v>
      </c>
    </row>
    <row r="58" spans="1:82" ht="15" customHeight="1">
      <c r="A58" s="30" t="s">
        <v>57</v>
      </c>
      <c r="B58" s="31">
        <f t="shared" si="75"/>
        <v>7417</v>
      </c>
      <c r="C58" s="32">
        <f t="shared" si="116"/>
        <v>3733</v>
      </c>
      <c r="D58" s="32">
        <f t="shared" si="116"/>
        <v>3684</v>
      </c>
      <c r="E58" s="33">
        <f t="shared" si="76"/>
        <v>5759</v>
      </c>
      <c r="F58" s="32">
        <f t="shared" si="117"/>
        <v>2873</v>
      </c>
      <c r="G58" s="32">
        <f t="shared" si="117"/>
        <v>2886</v>
      </c>
      <c r="H58" s="33">
        <f t="shared" si="77"/>
        <v>1658</v>
      </c>
      <c r="I58" s="32">
        <f t="shared" si="118"/>
        <v>860</v>
      </c>
      <c r="J58" s="34">
        <f t="shared" si="118"/>
        <v>798</v>
      </c>
      <c r="K58" s="31">
        <f t="shared" si="78"/>
        <v>2602</v>
      </c>
      <c r="L58" s="124">
        <v>1317</v>
      </c>
      <c r="M58" s="124">
        <v>1285</v>
      </c>
      <c r="N58" s="33">
        <f t="shared" si="79"/>
        <v>2057</v>
      </c>
      <c r="O58" s="124">
        <v>1034</v>
      </c>
      <c r="P58" s="124">
        <v>1023</v>
      </c>
      <c r="Q58" s="33">
        <f t="shared" si="80"/>
        <v>644</v>
      </c>
      <c r="R58" s="124">
        <v>305</v>
      </c>
      <c r="S58" s="135">
        <v>339</v>
      </c>
      <c r="T58" s="31">
        <f t="shared" si="81"/>
        <v>456</v>
      </c>
      <c r="U58" s="124">
        <v>217</v>
      </c>
      <c r="V58" s="124">
        <v>239</v>
      </c>
      <c r="W58" s="33">
        <f t="shared" si="82"/>
        <v>115</v>
      </c>
      <c r="X58" s="32">
        <f t="shared" si="119"/>
        <v>52</v>
      </c>
      <c r="Y58" s="32">
        <f t="shared" si="119"/>
        <v>63</v>
      </c>
      <c r="Z58" s="33">
        <f t="shared" si="83"/>
        <v>115</v>
      </c>
      <c r="AA58" s="124">
        <v>52</v>
      </c>
      <c r="AB58" s="135">
        <v>63</v>
      </c>
      <c r="AC58" s="31">
        <f t="shared" si="84"/>
        <v>274</v>
      </c>
      <c r="AD58" s="32">
        <f t="shared" si="120"/>
        <v>137</v>
      </c>
      <c r="AE58" s="35">
        <f t="shared" si="120"/>
        <v>137</v>
      </c>
      <c r="AF58" s="33">
        <f t="shared" si="85"/>
        <v>21</v>
      </c>
      <c r="AG58" s="124">
        <v>9</v>
      </c>
      <c r="AH58" s="124">
        <v>12</v>
      </c>
      <c r="AI58" s="33">
        <f t="shared" si="86"/>
        <v>56</v>
      </c>
      <c r="AJ58" s="124">
        <v>34</v>
      </c>
      <c r="AK58" s="135">
        <v>22</v>
      </c>
      <c r="AL58" s="31">
        <f t="shared" si="87"/>
        <v>197</v>
      </c>
      <c r="AM58" s="124">
        <v>94</v>
      </c>
      <c r="AN58" s="124">
        <v>103</v>
      </c>
      <c r="AO58" s="33">
        <f t="shared" si="12"/>
        <v>656</v>
      </c>
      <c r="AP58" s="32">
        <f t="shared" si="121"/>
        <v>345</v>
      </c>
      <c r="AQ58" s="32">
        <f t="shared" si="121"/>
        <v>311</v>
      </c>
      <c r="AR58" s="33">
        <f t="shared" si="88"/>
        <v>76</v>
      </c>
      <c r="AS58" s="124">
        <v>40</v>
      </c>
      <c r="AT58" s="135">
        <v>36</v>
      </c>
      <c r="AU58" s="31">
        <f t="shared" si="89"/>
        <v>188</v>
      </c>
      <c r="AV58" s="124">
        <v>106</v>
      </c>
      <c r="AW58" s="124">
        <v>82</v>
      </c>
      <c r="AX58" s="33">
        <f t="shared" si="90"/>
        <v>204</v>
      </c>
      <c r="AY58" s="124">
        <v>106</v>
      </c>
      <c r="AZ58" s="124">
        <v>98</v>
      </c>
      <c r="BA58" s="33">
        <f t="shared" si="91"/>
        <v>188</v>
      </c>
      <c r="BB58" s="124">
        <v>93</v>
      </c>
      <c r="BC58" s="135">
        <v>95</v>
      </c>
      <c r="BD58" s="31">
        <f t="shared" si="92"/>
        <v>532</v>
      </c>
      <c r="BE58" s="32">
        <f t="shared" si="122"/>
        <v>277</v>
      </c>
      <c r="BF58" s="32">
        <f t="shared" si="122"/>
        <v>255</v>
      </c>
      <c r="BG58" s="33">
        <f t="shared" si="93"/>
        <v>54</v>
      </c>
      <c r="BH58" s="124">
        <v>21</v>
      </c>
      <c r="BI58" s="124">
        <v>33</v>
      </c>
      <c r="BJ58" s="33">
        <f t="shared" si="94"/>
        <v>210</v>
      </c>
      <c r="BK58" s="124">
        <v>115</v>
      </c>
      <c r="BL58" s="135">
        <v>95</v>
      </c>
      <c r="BM58" s="31">
        <f t="shared" si="95"/>
        <v>151</v>
      </c>
      <c r="BN58" s="124">
        <v>83</v>
      </c>
      <c r="BO58" s="124">
        <v>68</v>
      </c>
      <c r="BP58" s="33">
        <f t="shared" si="96"/>
        <v>117</v>
      </c>
      <c r="BQ58" s="124">
        <v>58</v>
      </c>
      <c r="BR58" s="124">
        <v>59</v>
      </c>
      <c r="BS58" s="33">
        <f t="shared" si="21"/>
        <v>81</v>
      </c>
      <c r="BT58" s="32">
        <f t="shared" si="123"/>
        <v>49</v>
      </c>
      <c r="BU58" s="34">
        <f t="shared" si="123"/>
        <v>32</v>
      </c>
      <c r="BV58" s="31">
        <f t="shared" si="97"/>
        <v>33</v>
      </c>
      <c r="BW58" s="148">
        <v>21</v>
      </c>
      <c r="BX58" s="148">
        <v>12</v>
      </c>
      <c r="BY58" s="33">
        <f t="shared" si="98"/>
        <v>32</v>
      </c>
      <c r="BZ58" s="124">
        <v>19</v>
      </c>
      <c r="CA58" s="132">
        <v>13</v>
      </c>
      <c r="CB58" s="40">
        <f t="shared" si="99"/>
        <v>16</v>
      </c>
      <c r="CC58" s="124">
        <v>9</v>
      </c>
      <c r="CD58" s="135">
        <v>7</v>
      </c>
    </row>
    <row r="59" spans="1:82" ht="15" customHeight="1">
      <c r="A59" s="30" t="s">
        <v>58</v>
      </c>
      <c r="B59" s="31">
        <f t="shared" si="75"/>
        <v>7455</v>
      </c>
      <c r="C59" s="32">
        <f t="shared" si="116"/>
        <v>3813</v>
      </c>
      <c r="D59" s="32">
        <f t="shared" si="116"/>
        <v>3642</v>
      </c>
      <c r="E59" s="33">
        <f t="shared" si="76"/>
        <v>5776</v>
      </c>
      <c r="F59" s="32">
        <f t="shared" si="117"/>
        <v>2930</v>
      </c>
      <c r="G59" s="32">
        <f t="shared" si="117"/>
        <v>2846</v>
      </c>
      <c r="H59" s="33">
        <f t="shared" si="77"/>
        <v>1679</v>
      </c>
      <c r="I59" s="32">
        <f t="shared" si="118"/>
        <v>883</v>
      </c>
      <c r="J59" s="34">
        <f t="shared" si="118"/>
        <v>796</v>
      </c>
      <c r="K59" s="31">
        <f t="shared" si="78"/>
        <v>2587</v>
      </c>
      <c r="L59" s="124">
        <v>1331</v>
      </c>
      <c r="M59" s="124">
        <v>1256</v>
      </c>
      <c r="N59" s="33">
        <f t="shared" si="79"/>
        <v>2139</v>
      </c>
      <c r="O59" s="124">
        <v>1071</v>
      </c>
      <c r="P59" s="124">
        <v>1068</v>
      </c>
      <c r="Q59" s="33">
        <f t="shared" si="80"/>
        <v>607</v>
      </c>
      <c r="R59" s="124">
        <v>308</v>
      </c>
      <c r="S59" s="135">
        <v>299</v>
      </c>
      <c r="T59" s="31">
        <f t="shared" si="81"/>
        <v>443</v>
      </c>
      <c r="U59" s="124">
        <v>220</v>
      </c>
      <c r="V59" s="124">
        <v>223</v>
      </c>
      <c r="W59" s="33">
        <f t="shared" si="82"/>
        <v>127</v>
      </c>
      <c r="X59" s="32">
        <f t="shared" si="119"/>
        <v>64</v>
      </c>
      <c r="Y59" s="32">
        <f t="shared" si="119"/>
        <v>63</v>
      </c>
      <c r="Z59" s="33">
        <f t="shared" si="83"/>
        <v>127</v>
      </c>
      <c r="AA59" s="124">
        <v>64</v>
      </c>
      <c r="AB59" s="135">
        <v>63</v>
      </c>
      <c r="AC59" s="31">
        <f t="shared" si="84"/>
        <v>255</v>
      </c>
      <c r="AD59" s="32">
        <f t="shared" si="120"/>
        <v>144</v>
      </c>
      <c r="AE59" s="35">
        <f t="shared" si="120"/>
        <v>111</v>
      </c>
      <c r="AF59" s="33">
        <f t="shared" si="85"/>
        <v>18</v>
      </c>
      <c r="AG59" s="124">
        <v>10</v>
      </c>
      <c r="AH59" s="124">
        <v>8</v>
      </c>
      <c r="AI59" s="33">
        <f t="shared" si="86"/>
        <v>61</v>
      </c>
      <c r="AJ59" s="124">
        <v>35</v>
      </c>
      <c r="AK59" s="135">
        <v>26</v>
      </c>
      <c r="AL59" s="31">
        <f t="shared" si="87"/>
        <v>176</v>
      </c>
      <c r="AM59" s="124">
        <v>99</v>
      </c>
      <c r="AN59" s="124">
        <v>77</v>
      </c>
      <c r="AO59" s="33">
        <f t="shared" si="12"/>
        <v>720</v>
      </c>
      <c r="AP59" s="32">
        <f t="shared" si="121"/>
        <v>358</v>
      </c>
      <c r="AQ59" s="32">
        <f t="shared" si="121"/>
        <v>362</v>
      </c>
      <c r="AR59" s="33">
        <f t="shared" si="88"/>
        <v>75</v>
      </c>
      <c r="AS59" s="124">
        <v>33</v>
      </c>
      <c r="AT59" s="135">
        <v>42</v>
      </c>
      <c r="AU59" s="31">
        <f t="shared" si="89"/>
        <v>233</v>
      </c>
      <c r="AV59" s="124">
        <v>120</v>
      </c>
      <c r="AW59" s="124">
        <v>113</v>
      </c>
      <c r="AX59" s="33">
        <f t="shared" si="90"/>
        <v>220</v>
      </c>
      <c r="AY59" s="124">
        <v>103</v>
      </c>
      <c r="AZ59" s="124">
        <v>117</v>
      </c>
      <c r="BA59" s="33">
        <f t="shared" si="91"/>
        <v>192</v>
      </c>
      <c r="BB59" s="124">
        <v>102</v>
      </c>
      <c r="BC59" s="135">
        <v>90</v>
      </c>
      <c r="BD59" s="31">
        <f t="shared" si="92"/>
        <v>495</v>
      </c>
      <c r="BE59" s="32">
        <f t="shared" si="122"/>
        <v>273</v>
      </c>
      <c r="BF59" s="32">
        <f t="shared" si="122"/>
        <v>222</v>
      </c>
      <c r="BG59" s="33">
        <f t="shared" si="93"/>
        <v>57</v>
      </c>
      <c r="BH59" s="124">
        <v>33</v>
      </c>
      <c r="BI59" s="124">
        <v>24</v>
      </c>
      <c r="BJ59" s="33">
        <f t="shared" si="94"/>
        <v>181</v>
      </c>
      <c r="BK59" s="124">
        <v>97</v>
      </c>
      <c r="BL59" s="135">
        <v>84</v>
      </c>
      <c r="BM59" s="31">
        <f t="shared" si="95"/>
        <v>143</v>
      </c>
      <c r="BN59" s="124">
        <v>86</v>
      </c>
      <c r="BO59" s="124">
        <v>57</v>
      </c>
      <c r="BP59" s="33">
        <f t="shared" si="96"/>
        <v>114</v>
      </c>
      <c r="BQ59" s="124">
        <v>57</v>
      </c>
      <c r="BR59" s="124">
        <v>57</v>
      </c>
      <c r="BS59" s="33">
        <f t="shared" si="21"/>
        <v>82</v>
      </c>
      <c r="BT59" s="32">
        <f t="shared" si="123"/>
        <v>44</v>
      </c>
      <c r="BU59" s="34">
        <f t="shared" si="123"/>
        <v>38</v>
      </c>
      <c r="BV59" s="31">
        <f t="shared" si="97"/>
        <v>33</v>
      </c>
      <c r="BW59" s="148">
        <v>18</v>
      </c>
      <c r="BX59" s="148">
        <v>15</v>
      </c>
      <c r="BY59" s="33">
        <f t="shared" si="98"/>
        <v>25</v>
      </c>
      <c r="BZ59" s="124">
        <v>12</v>
      </c>
      <c r="CA59" s="132">
        <v>13</v>
      </c>
      <c r="CB59" s="40">
        <f t="shared" si="99"/>
        <v>24</v>
      </c>
      <c r="CC59" s="124">
        <v>14</v>
      </c>
      <c r="CD59" s="135">
        <v>10</v>
      </c>
    </row>
    <row r="60" spans="1:82" s="52" customFormat="1" ht="15" customHeight="1">
      <c r="A60" s="42" t="s">
        <v>59</v>
      </c>
      <c r="B60" s="43">
        <f t="shared" si="75"/>
        <v>37354</v>
      </c>
      <c r="C60" s="44">
        <f>SUM(C61:C65)</f>
        <v>18757</v>
      </c>
      <c r="D60" s="44">
        <f>SUM(D61:D65)</f>
        <v>18597</v>
      </c>
      <c r="E60" s="45">
        <f t="shared" si="76"/>
        <v>29169</v>
      </c>
      <c r="F60" s="44">
        <f>SUM(F61:F65)</f>
        <v>14692</v>
      </c>
      <c r="G60" s="44">
        <f>SUM(G61:G65)</f>
        <v>14477</v>
      </c>
      <c r="H60" s="45">
        <f t="shared" si="77"/>
        <v>8185</v>
      </c>
      <c r="I60" s="44">
        <f>SUM(I61:I65)</f>
        <v>4065</v>
      </c>
      <c r="J60" s="47">
        <f>SUM(J61:J65)</f>
        <v>4120</v>
      </c>
      <c r="K60" s="43">
        <f t="shared" si="78"/>
        <v>12861</v>
      </c>
      <c r="L60" s="44">
        <f>SUM(L61:L65)</f>
        <v>6538</v>
      </c>
      <c r="M60" s="44">
        <f>SUM(M61:M65)</f>
        <v>6323</v>
      </c>
      <c r="N60" s="45">
        <f t="shared" si="79"/>
        <v>10909</v>
      </c>
      <c r="O60" s="44">
        <f>SUM(O61:O65)</f>
        <v>5445</v>
      </c>
      <c r="P60" s="44">
        <f>SUM(P61:P65)</f>
        <v>5464</v>
      </c>
      <c r="Q60" s="45">
        <f t="shared" si="80"/>
        <v>3042</v>
      </c>
      <c r="R60" s="44">
        <f>SUM(R61:R65)</f>
        <v>1529</v>
      </c>
      <c r="S60" s="47">
        <f>SUM(S61:S65)</f>
        <v>1513</v>
      </c>
      <c r="T60" s="43">
        <f t="shared" si="81"/>
        <v>2357</v>
      </c>
      <c r="U60" s="44">
        <f>SUM(U61:U65)</f>
        <v>1180</v>
      </c>
      <c r="V60" s="44">
        <f>SUM(V61:V65)</f>
        <v>1177</v>
      </c>
      <c r="W60" s="45">
        <f t="shared" si="82"/>
        <v>614</v>
      </c>
      <c r="X60" s="44">
        <f>SUM(X61:X65)</f>
        <v>302</v>
      </c>
      <c r="Y60" s="44">
        <f>SUM(Y61:Y65)</f>
        <v>312</v>
      </c>
      <c r="Z60" s="45">
        <f t="shared" si="83"/>
        <v>614</v>
      </c>
      <c r="AA60" s="44">
        <f>SUM(AA61:AA65)</f>
        <v>302</v>
      </c>
      <c r="AB60" s="47">
        <f>SUM(AB61:AB65)</f>
        <v>312</v>
      </c>
      <c r="AC60" s="43">
        <f t="shared" si="84"/>
        <v>1442</v>
      </c>
      <c r="AD60" s="44">
        <f>SUM(AD61:AD65)</f>
        <v>724</v>
      </c>
      <c r="AE60" s="48">
        <f>SUM(AE61:AE65)</f>
        <v>718</v>
      </c>
      <c r="AF60" s="45">
        <f t="shared" si="85"/>
        <v>165</v>
      </c>
      <c r="AG60" s="44">
        <f>SUM(AG61:AG65)</f>
        <v>84</v>
      </c>
      <c r="AH60" s="44">
        <f>SUM(AH61:AH65)</f>
        <v>81</v>
      </c>
      <c r="AI60" s="45">
        <f t="shared" si="86"/>
        <v>307</v>
      </c>
      <c r="AJ60" s="44">
        <f>SUM(AJ61:AJ65)</f>
        <v>150</v>
      </c>
      <c r="AK60" s="47">
        <f>SUM(AK61:AK65)</f>
        <v>157</v>
      </c>
      <c r="AL60" s="43">
        <f t="shared" si="87"/>
        <v>970</v>
      </c>
      <c r="AM60" s="44">
        <f>SUM(AM61:AM65)</f>
        <v>490</v>
      </c>
      <c r="AN60" s="44">
        <f>SUM(AN61:AN65)</f>
        <v>480</v>
      </c>
      <c r="AO60" s="45">
        <f t="shared" si="12"/>
        <v>3265</v>
      </c>
      <c r="AP60" s="44">
        <f>SUM(AP61:AP65)</f>
        <v>1624</v>
      </c>
      <c r="AQ60" s="51">
        <f>SUM(AQ61:AQ65)</f>
        <v>1641</v>
      </c>
      <c r="AR60" s="45">
        <f t="shared" si="88"/>
        <v>335</v>
      </c>
      <c r="AS60" s="44">
        <f>SUM(AS61:AS65)</f>
        <v>180</v>
      </c>
      <c r="AT60" s="47">
        <f>SUM(AT61:AT65)</f>
        <v>155</v>
      </c>
      <c r="AU60" s="43">
        <f t="shared" si="89"/>
        <v>1041</v>
      </c>
      <c r="AV60" s="44">
        <f>SUM(AV61:AV65)</f>
        <v>505</v>
      </c>
      <c r="AW60" s="44">
        <f>SUM(AW61:AW65)</f>
        <v>536</v>
      </c>
      <c r="AX60" s="45">
        <f t="shared" si="90"/>
        <v>968</v>
      </c>
      <c r="AY60" s="44">
        <f>SUM(AY61:AY65)</f>
        <v>479</v>
      </c>
      <c r="AZ60" s="44">
        <f>SUM(AZ61:AZ65)</f>
        <v>489</v>
      </c>
      <c r="BA60" s="45">
        <f t="shared" si="91"/>
        <v>921</v>
      </c>
      <c r="BB60" s="46">
        <f>SUM(BB61:BB65)</f>
        <v>460</v>
      </c>
      <c r="BC60" s="49">
        <f>SUM(BC61:BC65)</f>
        <v>461</v>
      </c>
      <c r="BD60" s="43">
        <f t="shared" si="92"/>
        <v>2464</v>
      </c>
      <c r="BE60" s="44">
        <f>SUM(BE61:BE65)</f>
        <v>1208</v>
      </c>
      <c r="BF60" s="44">
        <f>SUM(BF61:BF65)</f>
        <v>1256</v>
      </c>
      <c r="BG60" s="45">
        <f t="shared" si="93"/>
        <v>262</v>
      </c>
      <c r="BH60" s="44">
        <f>SUM(BH61:BH65)</f>
        <v>123</v>
      </c>
      <c r="BI60" s="48">
        <f>SUM(BI61:BI65)</f>
        <v>139</v>
      </c>
      <c r="BJ60" s="45">
        <f t="shared" si="94"/>
        <v>959</v>
      </c>
      <c r="BK60" s="44">
        <f>SUM(BK61:BK65)</f>
        <v>492</v>
      </c>
      <c r="BL60" s="47">
        <f>SUM(BL61:BL65)</f>
        <v>467</v>
      </c>
      <c r="BM60" s="43">
        <f t="shared" si="95"/>
        <v>668</v>
      </c>
      <c r="BN60" s="44">
        <f>SUM(BN61:BN65)</f>
        <v>328</v>
      </c>
      <c r="BO60" s="44">
        <f>SUM(BO61:BO65)</f>
        <v>340</v>
      </c>
      <c r="BP60" s="45">
        <f t="shared" si="96"/>
        <v>575</v>
      </c>
      <c r="BQ60" s="46">
        <f>SUM(BQ61:BQ65)</f>
        <v>265</v>
      </c>
      <c r="BR60" s="50">
        <f>SUM(BR61:BR65)</f>
        <v>310</v>
      </c>
      <c r="BS60" s="45">
        <f t="shared" si="21"/>
        <v>400</v>
      </c>
      <c r="BT60" s="44">
        <f>SUM(BT61:BT65)</f>
        <v>207</v>
      </c>
      <c r="BU60" s="47">
        <f>SUM(BU61:BU65)</f>
        <v>193</v>
      </c>
      <c r="BV60" s="43">
        <f t="shared" si="97"/>
        <v>150</v>
      </c>
      <c r="BW60" s="44">
        <f>SUM(BW61:BW65)</f>
        <v>77</v>
      </c>
      <c r="BX60" s="44">
        <f>SUM(BX61:BX65)</f>
        <v>73</v>
      </c>
      <c r="BY60" s="45">
        <f t="shared" si="98"/>
        <v>135</v>
      </c>
      <c r="BZ60" s="44">
        <f>SUM(BZ61:BZ65)</f>
        <v>74</v>
      </c>
      <c r="CA60" s="133">
        <f>SUM(CA61:CA65)</f>
        <v>61</v>
      </c>
      <c r="CB60" s="50">
        <f t="shared" si="99"/>
        <v>115</v>
      </c>
      <c r="CC60" s="44">
        <f>SUM(CC61:CC65)</f>
        <v>56</v>
      </c>
      <c r="CD60" s="47">
        <f>SUM(CD61:CD65)</f>
        <v>59</v>
      </c>
    </row>
    <row r="61" spans="1:82" ht="15" customHeight="1">
      <c r="A61" s="30" t="s">
        <v>60</v>
      </c>
      <c r="B61" s="31">
        <f t="shared" si="75"/>
        <v>7867</v>
      </c>
      <c r="C61" s="32">
        <f aca="true" t="shared" si="124" ref="C61:D65">F61+I61</f>
        <v>3947</v>
      </c>
      <c r="D61" s="32">
        <f t="shared" si="124"/>
        <v>3920</v>
      </c>
      <c r="E61" s="33">
        <f t="shared" si="76"/>
        <v>6160</v>
      </c>
      <c r="F61" s="32">
        <f aca="true" t="shared" si="125" ref="F61:G65">L61+O61+R61+U61</f>
        <v>3106</v>
      </c>
      <c r="G61" s="32">
        <f t="shared" si="125"/>
        <v>3054</v>
      </c>
      <c r="H61" s="33">
        <f t="shared" si="77"/>
        <v>1707</v>
      </c>
      <c r="I61" s="32">
        <f aca="true" t="shared" si="126" ref="I61:J65">X61+AD61+AP61+BE61+BT61</f>
        <v>841</v>
      </c>
      <c r="J61" s="34">
        <f t="shared" si="126"/>
        <v>866</v>
      </c>
      <c r="K61" s="31">
        <f t="shared" si="78"/>
        <v>2738</v>
      </c>
      <c r="L61" s="124">
        <v>1396</v>
      </c>
      <c r="M61" s="124">
        <v>1342</v>
      </c>
      <c r="N61" s="33">
        <f t="shared" si="79"/>
        <v>2292</v>
      </c>
      <c r="O61" s="124">
        <v>1149</v>
      </c>
      <c r="P61" s="124">
        <v>1143</v>
      </c>
      <c r="Q61" s="33">
        <f t="shared" si="80"/>
        <v>657</v>
      </c>
      <c r="R61" s="124">
        <v>324</v>
      </c>
      <c r="S61" s="135">
        <v>333</v>
      </c>
      <c r="T61" s="31">
        <f t="shared" si="81"/>
        <v>473</v>
      </c>
      <c r="U61" s="124">
        <v>237</v>
      </c>
      <c r="V61" s="124">
        <v>236</v>
      </c>
      <c r="W61" s="33">
        <f t="shared" si="82"/>
        <v>141</v>
      </c>
      <c r="X61" s="32">
        <f aca="true" t="shared" si="127" ref="X61:Y65">AA61</f>
        <v>79</v>
      </c>
      <c r="Y61" s="32">
        <f t="shared" si="127"/>
        <v>62</v>
      </c>
      <c r="Z61" s="33">
        <f t="shared" si="83"/>
        <v>141</v>
      </c>
      <c r="AA61" s="124">
        <v>79</v>
      </c>
      <c r="AB61" s="135">
        <v>62</v>
      </c>
      <c r="AC61" s="31">
        <f t="shared" si="84"/>
        <v>300</v>
      </c>
      <c r="AD61" s="32">
        <f aca="true" t="shared" si="128" ref="AD61:AE65">AG61+AJ61+AM61</f>
        <v>142</v>
      </c>
      <c r="AE61" s="35">
        <f t="shared" si="128"/>
        <v>158</v>
      </c>
      <c r="AF61" s="33">
        <f t="shared" si="85"/>
        <v>32</v>
      </c>
      <c r="AG61" s="124">
        <v>15</v>
      </c>
      <c r="AH61" s="124">
        <v>17</v>
      </c>
      <c r="AI61" s="33">
        <f t="shared" si="86"/>
        <v>62</v>
      </c>
      <c r="AJ61" s="124">
        <v>31</v>
      </c>
      <c r="AK61" s="135">
        <v>31</v>
      </c>
      <c r="AL61" s="31">
        <f t="shared" si="87"/>
        <v>206</v>
      </c>
      <c r="AM61" s="124">
        <v>96</v>
      </c>
      <c r="AN61" s="124">
        <v>110</v>
      </c>
      <c r="AO61" s="33">
        <f t="shared" si="12"/>
        <v>669</v>
      </c>
      <c r="AP61" s="32">
        <f aca="true" t="shared" si="129" ref="AP61:AQ65">AS61+AV61+AY61+BB61</f>
        <v>330</v>
      </c>
      <c r="AQ61" s="32">
        <f t="shared" si="129"/>
        <v>339</v>
      </c>
      <c r="AR61" s="33">
        <f t="shared" si="88"/>
        <v>62</v>
      </c>
      <c r="AS61" s="124">
        <v>25</v>
      </c>
      <c r="AT61" s="135">
        <v>37</v>
      </c>
      <c r="AU61" s="31">
        <f t="shared" si="89"/>
        <v>225</v>
      </c>
      <c r="AV61" s="124">
        <v>109</v>
      </c>
      <c r="AW61" s="124">
        <v>116</v>
      </c>
      <c r="AX61" s="33">
        <f t="shared" si="90"/>
        <v>202</v>
      </c>
      <c r="AY61" s="124">
        <v>100</v>
      </c>
      <c r="AZ61" s="124">
        <v>102</v>
      </c>
      <c r="BA61" s="33">
        <f t="shared" si="91"/>
        <v>180</v>
      </c>
      <c r="BB61" s="124">
        <v>96</v>
      </c>
      <c r="BC61" s="135">
        <v>84</v>
      </c>
      <c r="BD61" s="31">
        <f t="shared" si="92"/>
        <v>524</v>
      </c>
      <c r="BE61" s="32">
        <f aca="true" t="shared" si="130" ref="BE61:BF65">BH61+BK61+BN61+BQ61</f>
        <v>252</v>
      </c>
      <c r="BF61" s="32">
        <f t="shared" si="130"/>
        <v>272</v>
      </c>
      <c r="BG61" s="33">
        <f t="shared" si="93"/>
        <v>53</v>
      </c>
      <c r="BH61" s="124">
        <v>22</v>
      </c>
      <c r="BI61" s="124">
        <v>31</v>
      </c>
      <c r="BJ61" s="33">
        <f t="shared" si="94"/>
        <v>200</v>
      </c>
      <c r="BK61" s="124">
        <v>98</v>
      </c>
      <c r="BL61" s="135">
        <v>102</v>
      </c>
      <c r="BM61" s="31">
        <f t="shared" si="95"/>
        <v>138</v>
      </c>
      <c r="BN61" s="124">
        <v>70</v>
      </c>
      <c r="BO61" s="124">
        <v>68</v>
      </c>
      <c r="BP61" s="33">
        <f t="shared" si="96"/>
        <v>133</v>
      </c>
      <c r="BQ61" s="124">
        <v>62</v>
      </c>
      <c r="BR61" s="124">
        <v>71</v>
      </c>
      <c r="BS61" s="33">
        <f t="shared" si="21"/>
        <v>73</v>
      </c>
      <c r="BT61" s="32">
        <f aca="true" t="shared" si="131" ref="BT61:BU65">BW61+BZ61+CC61</f>
        <v>38</v>
      </c>
      <c r="BU61" s="34">
        <f t="shared" si="131"/>
        <v>35</v>
      </c>
      <c r="BV61" s="31">
        <f t="shared" si="97"/>
        <v>34</v>
      </c>
      <c r="BW61" s="148">
        <v>18</v>
      </c>
      <c r="BX61" s="148">
        <v>16</v>
      </c>
      <c r="BY61" s="33">
        <f t="shared" si="98"/>
        <v>16</v>
      </c>
      <c r="BZ61" s="124">
        <v>6</v>
      </c>
      <c r="CA61" s="132">
        <v>10</v>
      </c>
      <c r="CB61" s="40">
        <f t="shared" si="99"/>
        <v>23</v>
      </c>
      <c r="CC61" s="124">
        <v>14</v>
      </c>
      <c r="CD61" s="135">
        <v>9</v>
      </c>
    </row>
    <row r="62" spans="1:82" ht="15" customHeight="1">
      <c r="A62" s="30" t="s">
        <v>61</v>
      </c>
      <c r="B62" s="31">
        <f t="shared" si="75"/>
        <v>7839</v>
      </c>
      <c r="C62" s="32">
        <f t="shared" si="124"/>
        <v>3924</v>
      </c>
      <c r="D62" s="32">
        <f t="shared" si="124"/>
        <v>3915</v>
      </c>
      <c r="E62" s="33">
        <f t="shared" si="76"/>
        <v>6066</v>
      </c>
      <c r="F62" s="32">
        <f t="shared" si="125"/>
        <v>3063</v>
      </c>
      <c r="G62" s="32">
        <f t="shared" si="125"/>
        <v>3003</v>
      </c>
      <c r="H62" s="33">
        <f t="shared" si="77"/>
        <v>1773</v>
      </c>
      <c r="I62" s="32">
        <f t="shared" si="126"/>
        <v>861</v>
      </c>
      <c r="J62" s="34">
        <f t="shared" si="126"/>
        <v>912</v>
      </c>
      <c r="K62" s="31">
        <f t="shared" si="78"/>
        <v>2687</v>
      </c>
      <c r="L62" s="124">
        <v>1394</v>
      </c>
      <c r="M62" s="124">
        <v>1293</v>
      </c>
      <c r="N62" s="33">
        <f t="shared" si="79"/>
        <v>2268</v>
      </c>
      <c r="O62" s="124">
        <v>1092</v>
      </c>
      <c r="P62" s="124">
        <v>1176</v>
      </c>
      <c r="Q62" s="33">
        <f t="shared" si="80"/>
        <v>618</v>
      </c>
      <c r="R62" s="124">
        <v>331</v>
      </c>
      <c r="S62" s="135">
        <v>287</v>
      </c>
      <c r="T62" s="31">
        <f t="shared" si="81"/>
        <v>493</v>
      </c>
      <c r="U62" s="124">
        <v>246</v>
      </c>
      <c r="V62" s="124">
        <v>247</v>
      </c>
      <c r="W62" s="33">
        <f t="shared" si="82"/>
        <v>137</v>
      </c>
      <c r="X62" s="32">
        <f t="shared" si="127"/>
        <v>56</v>
      </c>
      <c r="Y62" s="32">
        <f t="shared" si="127"/>
        <v>81</v>
      </c>
      <c r="Z62" s="33">
        <f t="shared" si="83"/>
        <v>137</v>
      </c>
      <c r="AA62" s="124">
        <v>56</v>
      </c>
      <c r="AB62" s="135">
        <v>81</v>
      </c>
      <c r="AC62" s="31">
        <f t="shared" si="84"/>
        <v>314</v>
      </c>
      <c r="AD62" s="32">
        <f t="shared" si="128"/>
        <v>162</v>
      </c>
      <c r="AE62" s="35">
        <f t="shared" si="128"/>
        <v>152</v>
      </c>
      <c r="AF62" s="33">
        <f t="shared" si="85"/>
        <v>36</v>
      </c>
      <c r="AG62" s="124">
        <v>20</v>
      </c>
      <c r="AH62" s="124">
        <v>16</v>
      </c>
      <c r="AI62" s="33">
        <f t="shared" si="86"/>
        <v>61</v>
      </c>
      <c r="AJ62" s="124">
        <v>32</v>
      </c>
      <c r="AK62" s="135">
        <v>29</v>
      </c>
      <c r="AL62" s="31">
        <f t="shared" si="87"/>
        <v>217</v>
      </c>
      <c r="AM62" s="124">
        <v>110</v>
      </c>
      <c r="AN62" s="124">
        <v>107</v>
      </c>
      <c r="AO62" s="33">
        <f t="shared" si="12"/>
        <v>720</v>
      </c>
      <c r="AP62" s="32">
        <f t="shared" si="129"/>
        <v>352</v>
      </c>
      <c r="AQ62" s="32">
        <f t="shared" si="129"/>
        <v>368</v>
      </c>
      <c r="AR62" s="33">
        <f t="shared" si="88"/>
        <v>74</v>
      </c>
      <c r="AS62" s="124">
        <v>42</v>
      </c>
      <c r="AT62" s="135">
        <v>32</v>
      </c>
      <c r="AU62" s="31">
        <f t="shared" si="89"/>
        <v>230</v>
      </c>
      <c r="AV62" s="124">
        <v>109</v>
      </c>
      <c r="AW62" s="124">
        <v>121</v>
      </c>
      <c r="AX62" s="33">
        <f t="shared" si="90"/>
        <v>207</v>
      </c>
      <c r="AY62" s="124">
        <v>99</v>
      </c>
      <c r="AZ62" s="124">
        <v>108</v>
      </c>
      <c r="BA62" s="33">
        <f t="shared" si="91"/>
        <v>209</v>
      </c>
      <c r="BB62" s="124">
        <v>102</v>
      </c>
      <c r="BC62" s="135">
        <v>107</v>
      </c>
      <c r="BD62" s="31">
        <f t="shared" si="92"/>
        <v>522</v>
      </c>
      <c r="BE62" s="32">
        <f t="shared" si="130"/>
        <v>260</v>
      </c>
      <c r="BF62" s="32">
        <f t="shared" si="130"/>
        <v>262</v>
      </c>
      <c r="BG62" s="33">
        <f t="shared" si="93"/>
        <v>57</v>
      </c>
      <c r="BH62" s="124">
        <v>27</v>
      </c>
      <c r="BI62" s="124">
        <v>30</v>
      </c>
      <c r="BJ62" s="33">
        <f t="shared" si="94"/>
        <v>209</v>
      </c>
      <c r="BK62" s="124">
        <v>113</v>
      </c>
      <c r="BL62" s="135">
        <v>96</v>
      </c>
      <c r="BM62" s="31">
        <f t="shared" si="95"/>
        <v>128</v>
      </c>
      <c r="BN62" s="124">
        <v>64</v>
      </c>
      <c r="BO62" s="124">
        <v>64</v>
      </c>
      <c r="BP62" s="33">
        <f t="shared" si="96"/>
        <v>128</v>
      </c>
      <c r="BQ62" s="124">
        <v>56</v>
      </c>
      <c r="BR62" s="124">
        <v>72</v>
      </c>
      <c r="BS62" s="33">
        <f t="shared" si="21"/>
        <v>80</v>
      </c>
      <c r="BT62" s="32">
        <f t="shared" si="131"/>
        <v>31</v>
      </c>
      <c r="BU62" s="34">
        <f t="shared" si="131"/>
        <v>49</v>
      </c>
      <c r="BV62" s="31">
        <f t="shared" si="97"/>
        <v>29</v>
      </c>
      <c r="BW62" s="148">
        <v>10</v>
      </c>
      <c r="BX62" s="148">
        <v>19</v>
      </c>
      <c r="BY62" s="33">
        <f t="shared" si="98"/>
        <v>27</v>
      </c>
      <c r="BZ62" s="124">
        <v>12</v>
      </c>
      <c r="CA62" s="132">
        <v>15</v>
      </c>
      <c r="CB62" s="40">
        <f t="shared" si="99"/>
        <v>24</v>
      </c>
      <c r="CC62" s="124">
        <v>9</v>
      </c>
      <c r="CD62" s="135">
        <v>15</v>
      </c>
    </row>
    <row r="63" spans="1:82" ht="15" customHeight="1">
      <c r="A63" s="30" t="s">
        <v>62</v>
      </c>
      <c r="B63" s="31">
        <f t="shared" si="75"/>
        <v>7708</v>
      </c>
      <c r="C63" s="32">
        <f t="shared" si="124"/>
        <v>3861</v>
      </c>
      <c r="D63" s="32">
        <f t="shared" si="124"/>
        <v>3847</v>
      </c>
      <c r="E63" s="33">
        <f t="shared" si="76"/>
        <v>6025</v>
      </c>
      <c r="F63" s="32">
        <f t="shared" si="125"/>
        <v>3013</v>
      </c>
      <c r="G63" s="32">
        <f t="shared" si="125"/>
        <v>3012</v>
      </c>
      <c r="H63" s="33">
        <f t="shared" si="77"/>
        <v>1683</v>
      </c>
      <c r="I63" s="32">
        <f t="shared" si="126"/>
        <v>848</v>
      </c>
      <c r="J63" s="34">
        <f t="shared" si="126"/>
        <v>835</v>
      </c>
      <c r="K63" s="31">
        <f t="shared" si="78"/>
        <v>2693</v>
      </c>
      <c r="L63" s="124">
        <v>1337</v>
      </c>
      <c r="M63" s="124">
        <v>1356</v>
      </c>
      <c r="N63" s="33">
        <f t="shared" si="79"/>
        <v>2232</v>
      </c>
      <c r="O63" s="124">
        <v>1108</v>
      </c>
      <c r="P63" s="124">
        <v>1124</v>
      </c>
      <c r="Q63" s="33">
        <f t="shared" si="80"/>
        <v>631</v>
      </c>
      <c r="R63" s="124">
        <v>335</v>
      </c>
      <c r="S63" s="135">
        <v>296</v>
      </c>
      <c r="T63" s="31">
        <f t="shared" si="81"/>
        <v>469</v>
      </c>
      <c r="U63" s="124">
        <v>233</v>
      </c>
      <c r="V63" s="124">
        <v>236</v>
      </c>
      <c r="W63" s="33">
        <f t="shared" si="82"/>
        <v>126</v>
      </c>
      <c r="X63" s="32">
        <f t="shared" si="127"/>
        <v>69</v>
      </c>
      <c r="Y63" s="32">
        <f t="shared" si="127"/>
        <v>57</v>
      </c>
      <c r="Z63" s="33">
        <f t="shared" si="83"/>
        <v>126</v>
      </c>
      <c r="AA63" s="124">
        <v>69</v>
      </c>
      <c r="AB63" s="135">
        <v>57</v>
      </c>
      <c r="AC63" s="31">
        <f t="shared" si="84"/>
        <v>287</v>
      </c>
      <c r="AD63" s="32">
        <f t="shared" si="128"/>
        <v>148</v>
      </c>
      <c r="AE63" s="35">
        <f t="shared" si="128"/>
        <v>139</v>
      </c>
      <c r="AF63" s="33">
        <f t="shared" si="85"/>
        <v>30</v>
      </c>
      <c r="AG63" s="124">
        <v>16</v>
      </c>
      <c r="AH63" s="124">
        <v>14</v>
      </c>
      <c r="AI63" s="33">
        <f t="shared" si="86"/>
        <v>65</v>
      </c>
      <c r="AJ63" s="124">
        <v>34</v>
      </c>
      <c r="AK63" s="135">
        <v>31</v>
      </c>
      <c r="AL63" s="31">
        <f t="shared" si="87"/>
        <v>192</v>
      </c>
      <c r="AM63" s="124">
        <v>98</v>
      </c>
      <c r="AN63" s="124">
        <v>94</v>
      </c>
      <c r="AO63" s="33">
        <f t="shared" si="12"/>
        <v>672</v>
      </c>
      <c r="AP63" s="32">
        <f t="shared" si="129"/>
        <v>338</v>
      </c>
      <c r="AQ63" s="32">
        <f t="shared" si="129"/>
        <v>334</v>
      </c>
      <c r="AR63" s="33">
        <f t="shared" si="88"/>
        <v>71</v>
      </c>
      <c r="AS63" s="124">
        <v>38</v>
      </c>
      <c r="AT63" s="135">
        <v>33</v>
      </c>
      <c r="AU63" s="31">
        <f t="shared" si="89"/>
        <v>211</v>
      </c>
      <c r="AV63" s="124">
        <v>108</v>
      </c>
      <c r="AW63" s="124">
        <v>103</v>
      </c>
      <c r="AX63" s="33">
        <f t="shared" si="90"/>
        <v>207</v>
      </c>
      <c r="AY63" s="124">
        <v>105</v>
      </c>
      <c r="AZ63" s="124">
        <v>102</v>
      </c>
      <c r="BA63" s="33">
        <f t="shared" si="91"/>
        <v>183</v>
      </c>
      <c r="BB63" s="124">
        <v>87</v>
      </c>
      <c r="BC63" s="135">
        <v>96</v>
      </c>
      <c r="BD63" s="31">
        <f t="shared" si="92"/>
        <v>526</v>
      </c>
      <c r="BE63" s="32">
        <f t="shared" si="130"/>
        <v>255</v>
      </c>
      <c r="BF63" s="32">
        <f t="shared" si="130"/>
        <v>271</v>
      </c>
      <c r="BG63" s="33">
        <f t="shared" si="93"/>
        <v>49</v>
      </c>
      <c r="BH63" s="124">
        <v>24</v>
      </c>
      <c r="BI63" s="124">
        <v>25</v>
      </c>
      <c r="BJ63" s="33">
        <f t="shared" si="94"/>
        <v>218</v>
      </c>
      <c r="BK63" s="124">
        <v>109</v>
      </c>
      <c r="BL63" s="135">
        <v>109</v>
      </c>
      <c r="BM63" s="31">
        <f t="shared" si="95"/>
        <v>155</v>
      </c>
      <c r="BN63" s="124">
        <v>69</v>
      </c>
      <c r="BO63" s="124">
        <v>86</v>
      </c>
      <c r="BP63" s="33">
        <f t="shared" si="96"/>
        <v>104</v>
      </c>
      <c r="BQ63" s="124">
        <v>53</v>
      </c>
      <c r="BR63" s="124">
        <v>51</v>
      </c>
      <c r="BS63" s="33">
        <f t="shared" si="21"/>
        <v>72</v>
      </c>
      <c r="BT63" s="32">
        <f t="shared" si="131"/>
        <v>38</v>
      </c>
      <c r="BU63" s="34">
        <f t="shared" si="131"/>
        <v>34</v>
      </c>
      <c r="BV63" s="31">
        <f t="shared" si="97"/>
        <v>23</v>
      </c>
      <c r="BW63" s="148">
        <v>13</v>
      </c>
      <c r="BX63" s="148">
        <v>10</v>
      </c>
      <c r="BY63" s="33">
        <f t="shared" si="98"/>
        <v>27</v>
      </c>
      <c r="BZ63" s="124">
        <v>17</v>
      </c>
      <c r="CA63" s="132">
        <v>10</v>
      </c>
      <c r="CB63" s="40">
        <f t="shared" si="99"/>
        <v>22</v>
      </c>
      <c r="CC63" s="124">
        <v>8</v>
      </c>
      <c r="CD63" s="135">
        <v>14</v>
      </c>
    </row>
    <row r="64" spans="1:82" ht="15" customHeight="1">
      <c r="A64" s="30" t="s">
        <v>63</v>
      </c>
      <c r="B64" s="31">
        <f t="shared" si="75"/>
        <v>7208</v>
      </c>
      <c r="C64" s="32">
        <f t="shared" si="124"/>
        <v>3614</v>
      </c>
      <c r="D64" s="32">
        <f t="shared" si="124"/>
        <v>3594</v>
      </c>
      <c r="E64" s="33">
        <f t="shared" si="76"/>
        <v>5690</v>
      </c>
      <c r="F64" s="32">
        <f t="shared" si="125"/>
        <v>2855</v>
      </c>
      <c r="G64" s="32">
        <f t="shared" si="125"/>
        <v>2835</v>
      </c>
      <c r="H64" s="33">
        <f t="shared" si="77"/>
        <v>1518</v>
      </c>
      <c r="I64" s="32">
        <f t="shared" si="126"/>
        <v>759</v>
      </c>
      <c r="J64" s="34">
        <f t="shared" si="126"/>
        <v>759</v>
      </c>
      <c r="K64" s="31">
        <f t="shared" si="78"/>
        <v>2480</v>
      </c>
      <c r="L64" s="124">
        <v>1226</v>
      </c>
      <c r="M64" s="124">
        <v>1254</v>
      </c>
      <c r="N64" s="33">
        <f t="shared" si="79"/>
        <v>2131</v>
      </c>
      <c r="O64" s="124">
        <v>1101</v>
      </c>
      <c r="P64" s="124">
        <v>1030</v>
      </c>
      <c r="Q64" s="33">
        <f t="shared" si="80"/>
        <v>575</v>
      </c>
      <c r="R64" s="124">
        <v>277</v>
      </c>
      <c r="S64" s="135">
        <v>298</v>
      </c>
      <c r="T64" s="31">
        <f t="shared" si="81"/>
        <v>504</v>
      </c>
      <c r="U64" s="124">
        <v>251</v>
      </c>
      <c r="V64" s="124">
        <v>253</v>
      </c>
      <c r="W64" s="33">
        <f t="shared" si="82"/>
        <v>98</v>
      </c>
      <c r="X64" s="32">
        <f t="shared" si="127"/>
        <v>42</v>
      </c>
      <c r="Y64" s="32">
        <f t="shared" si="127"/>
        <v>56</v>
      </c>
      <c r="Z64" s="33">
        <f t="shared" si="83"/>
        <v>98</v>
      </c>
      <c r="AA64" s="124">
        <v>42</v>
      </c>
      <c r="AB64" s="135">
        <v>56</v>
      </c>
      <c r="AC64" s="31">
        <f t="shared" si="84"/>
        <v>261</v>
      </c>
      <c r="AD64" s="32">
        <f t="shared" si="128"/>
        <v>131</v>
      </c>
      <c r="AE64" s="35">
        <f t="shared" si="128"/>
        <v>130</v>
      </c>
      <c r="AF64" s="33">
        <f t="shared" si="85"/>
        <v>34</v>
      </c>
      <c r="AG64" s="124">
        <v>18</v>
      </c>
      <c r="AH64" s="124">
        <v>16</v>
      </c>
      <c r="AI64" s="33">
        <f t="shared" si="86"/>
        <v>53</v>
      </c>
      <c r="AJ64" s="124">
        <v>26</v>
      </c>
      <c r="AK64" s="135">
        <v>27</v>
      </c>
      <c r="AL64" s="31">
        <f t="shared" si="87"/>
        <v>174</v>
      </c>
      <c r="AM64" s="124">
        <v>87</v>
      </c>
      <c r="AN64" s="124">
        <v>87</v>
      </c>
      <c r="AO64" s="33">
        <f t="shared" si="12"/>
        <v>602</v>
      </c>
      <c r="AP64" s="32">
        <f t="shared" si="129"/>
        <v>299</v>
      </c>
      <c r="AQ64" s="32">
        <f t="shared" si="129"/>
        <v>303</v>
      </c>
      <c r="AR64" s="33">
        <f t="shared" si="88"/>
        <v>73</v>
      </c>
      <c r="AS64" s="124">
        <v>42</v>
      </c>
      <c r="AT64" s="135">
        <v>31</v>
      </c>
      <c r="AU64" s="31">
        <f t="shared" si="89"/>
        <v>186</v>
      </c>
      <c r="AV64" s="124">
        <v>88</v>
      </c>
      <c r="AW64" s="124">
        <v>98</v>
      </c>
      <c r="AX64" s="33">
        <f t="shared" si="90"/>
        <v>164</v>
      </c>
      <c r="AY64" s="124">
        <v>78</v>
      </c>
      <c r="AZ64" s="124">
        <v>86</v>
      </c>
      <c r="BA64" s="33">
        <f t="shared" si="91"/>
        <v>179</v>
      </c>
      <c r="BB64" s="124">
        <v>91</v>
      </c>
      <c r="BC64" s="135">
        <v>88</v>
      </c>
      <c r="BD64" s="31">
        <f t="shared" si="92"/>
        <v>470</v>
      </c>
      <c r="BE64" s="32">
        <f t="shared" si="130"/>
        <v>239</v>
      </c>
      <c r="BF64" s="32">
        <f t="shared" si="130"/>
        <v>231</v>
      </c>
      <c r="BG64" s="33">
        <f t="shared" si="93"/>
        <v>52</v>
      </c>
      <c r="BH64" s="124">
        <v>27</v>
      </c>
      <c r="BI64" s="124">
        <v>25</v>
      </c>
      <c r="BJ64" s="33">
        <f t="shared" si="94"/>
        <v>169</v>
      </c>
      <c r="BK64" s="124">
        <v>85</v>
      </c>
      <c r="BL64" s="135">
        <v>84</v>
      </c>
      <c r="BM64" s="31">
        <f t="shared" si="95"/>
        <v>126</v>
      </c>
      <c r="BN64" s="124">
        <v>66</v>
      </c>
      <c r="BO64" s="124">
        <v>60</v>
      </c>
      <c r="BP64" s="33">
        <f t="shared" si="96"/>
        <v>123</v>
      </c>
      <c r="BQ64" s="124">
        <v>61</v>
      </c>
      <c r="BR64" s="124">
        <v>62</v>
      </c>
      <c r="BS64" s="33">
        <f t="shared" si="21"/>
        <v>87</v>
      </c>
      <c r="BT64" s="32">
        <f t="shared" si="131"/>
        <v>48</v>
      </c>
      <c r="BU64" s="34">
        <f t="shared" si="131"/>
        <v>39</v>
      </c>
      <c r="BV64" s="31">
        <f t="shared" si="97"/>
        <v>33</v>
      </c>
      <c r="BW64" s="148">
        <v>17</v>
      </c>
      <c r="BX64" s="148">
        <v>16</v>
      </c>
      <c r="BY64" s="33">
        <f t="shared" si="98"/>
        <v>32</v>
      </c>
      <c r="BZ64" s="124">
        <v>19</v>
      </c>
      <c r="CA64" s="132">
        <v>13</v>
      </c>
      <c r="CB64" s="40">
        <f t="shared" si="99"/>
        <v>22</v>
      </c>
      <c r="CC64" s="124">
        <v>12</v>
      </c>
      <c r="CD64" s="135">
        <v>10</v>
      </c>
    </row>
    <row r="65" spans="1:82" ht="15" customHeight="1" thickBot="1">
      <c r="A65" s="53" t="s">
        <v>64</v>
      </c>
      <c r="B65" s="54">
        <f t="shared" si="75"/>
        <v>6732</v>
      </c>
      <c r="C65" s="55">
        <f t="shared" si="124"/>
        <v>3411</v>
      </c>
      <c r="D65" s="55">
        <f t="shared" si="124"/>
        <v>3321</v>
      </c>
      <c r="E65" s="56">
        <f t="shared" si="76"/>
        <v>5228</v>
      </c>
      <c r="F65" s="55">
        <f t="shared" si="125"/>
        <v>2655</v>
      </c>
      <c r="G65" s="55">
        <f t="shared" si="125"/>
        <v>2573</v>
      </c>
      <c r="H65" s="56">
        <f t="shared" si="77"/>
        <v>1504</v>
      </c>
      <c r="I65" s="55">
        <f t="shared" si="126"/>
        <v>756</v>
      </c>
      <c r="J65" s="57">
        <f t="shared" si="126"/>
        <v>748</v>
      </c>
      <c r="K65" s="54">
        <f t="shared" si="78"/>
        <v>2263</v>
      </c>
      <c r="L65" s="136">
        <v>1185</v>
      </c>
      <c r="M65" s="136">
        <v>1078</v>
      </c>
      <c r="N65" s="56">
        <f t="shared" si="79"/>
        <v>1986</v>
      </c>
      <c r="O65" s="136">
        <v>995</v>
      </c>
      <c r="P65" s="136">
        <v>991</v>
      </c>
      <c r="Q65" s="56">
        <f t="shared" si="80"/>
        <v>561</v>
      </c>
      <c r="R65" s="136">
        <v>262</v>
      </c>
      <c r="S65" s="140">
        <v>299</v>
      </c>
      <c r="T65" s="54">
        <f t="shared" si="81"/>
        <v>418</v>
      </c>
      <c r="U65" s="136">
        <v>213</v>
      </c>
      <c r="V65" s="136">
        <v>205</v>
      </c>
      <c r="W65" s="56">
        <f t="shared" si="82"/>
        <v>112</v>
      </c>
      <c r="X65" s="55">
        <f t="shared" si="127"/>
        <v>56</v>
      </c>
      <c r="Y65" s="55">
        <f t="shared" si="127"/>
        <v>56</v>
      </c>
      <c r="Z65" s="56">
        <f t="shared" si="83"/>
        <v>112</v>
      </c>
      <c r="AA65" s="136">
        <v>56</v>
      </c>
      <c r="AB65" s="140">
        <v>56</v>
      </c>
      <c r="AC65" s="54">
        <f t="shared" si="84"/>
        <v>280</v>
      </c>
      <c r="AD65" s="55">
        <f t="shared" si="128"/>
        <v>141</v>
      </c>
      <c r="AE65" s="137">
        <f t="shared" si="128"/>
        <v>139</v>
      </c>
      <c r="AF65" s="56">
        <f t="shared" si="85"/>
        <v>33</v>
      </c>
      <c r="AG65" s="136">
        <v>15</v>
      </c>
      <c r="AH65" s="136">
        <v>18</v>
      </c>
      <c r="AI65" s="56">
        <f t="shared" si="86"/>
        <v>66</v>
      </c>
      <c r="AJ65" s="136">
        <v>27</v>
      </c>
      <c r="AK65" s="140">
        <v>39</v>
      </c>
      <c r="AL65" s="54">
        <f t="shared" si="87"/>
        <v>181</v>
      </c>
      <c r="AM65" s="136">
        <v>99</v>
      </c>
      <c r="AN65" s="136">
        <v>82</v>
      </c>
      <c r="AO65" s="56">
        <f t="shared" si="12"/>
        <v>602</v>
      </c>
      <c r="AP65" s="55">
        <f t="shared" si="129"/>
        <v>305</v>
      </c>
      <c r="AQ65" s="55">
        <f t="shared" si="129"/>
        <v>297</v>
      </c>
      <c r="AR65" s="56">
        <f t="shared" si="88"/>
        <v>55</v>
      </c>
      <c r="AS65" s="136">
        <v>33</v>
      </c>
      <c r="AT65" s="140">
        <v>22</v>
      </c>
      <c r="AU65" s="54">
        <f t="shared" si="89"/>
        <v>189</v>
      </c>
      <c r="AV65" s="136">
        <v>91</v>
      </c>
      <c r="AW65" s="136">
        <v>98</v>
      </c>
      <c r="AX65" s="56">
        <f t="shared" si="90"/>
        <v>188</v>
      </c>
      <c r="AY65" s="136">
        <v>97</v>
      </c>
      <c r="AZ65" s="136">
        <v>91</v>
      </c>
      <c r="BA65" s="56">
        <f t="shared" si="91"/>
        <v>170</v>
      </c>
      <c r="BB65" s="136">
        <v>84</v>
      </c>
      <c r="BC65" s="140">
        <v>86</v>
      </c>
      <c r="BD65" s="54">
        <f t="shared" si="92"/>
        <v>422</v>
      </c>
      <c r="BE65" s="55">
        <f t="shared" si="130"/>
        <v>202</v>
      </c>
      <c r="BF65" s="55">
        <f t="shared" si="130"/>
        <v>220</v>
      </c>
      <c r="BG65" s="56">
        <f t="shared" si="93"/>
        <v>51</v>
      </c>
      <c r="BH65" s="136">
        <v>23</v>
      </c>
      <c r="BI65" s="136">
        <v>28</v>
      </c>
      <c r="BJ65" s="56">
        <f t="shared" si="94"/>
        <v>163</v>
      </c>
      <c r="BK65" s="136">
        <v>87</v>
      </c>
      <c r="BL65" s="140">
        <v>76</v>
      </c>
      <c r="BM65" s="54">
        <f t="shared" si="95"/>
        <v>121</v>
      </c>
      <c r="BN65" s="136">
        <v>59</v>
      </c>
      <c r="BO65" s="136">
        <v>62</v>
      </c>
      <c r="BP65" s="56">
        <f t="shared" si="96"/>
        <v>87</v>
      </c>
      <c r="BQ65" s="136">
        <v>33</v>
      </c>
      <c r="BR65" s="136">
        <v>54</v>
      </c>
      <c r="BS65" s="56">
        <f t="shared" si="21"/>
        <v>88</v>
      </c>
      <c r="BT65" s="55">
        <f t="shared" si="131"/>
        <v>52</v>
      </c>
      <c r="BU65" s="57">
        <f t="shared" si="131"/>
        <v>36</v>
      </c>
      <c r="BV65" s="54">
        <f t="shared" si="97"/>
        <v>31</v>
      </c>
      <c r="BW65" s="151">
        <v>19</v>
      </c>
      <c r="BX65" s="151">
        <v>12</v>
      </c>
      <c r="BY65" s="56">
        <f t="shared" si="98"/>
        <v>33</v>
      </c>
      <c r="BZ65" s="136">
        <v>20</v>
      </c>
      <c r="CA65" s="138">
        <v>13</v>
      </c>
      <c r="CB65" s="139">
        <f t="shared" si="99"/>
        <v>24</v>
      </c>
      <c r="CC65" s="136">
        <v>13</v>
      </c>
      <c r="CD65" s="140">
        <v>11</v>
      </c>
    </row>
    <row r="66" spans="2:78" ht="33.75" customHeight="1">
      <c r="B66" s="159" t="s">
        <v>158</v>
      </c>
      <c r="C66" s="159"/>
      <c r="D66" s="159"/>
      <c r="E66" s="159"/>
      <c r="F66" s="159"/>
      <c r="G66" s="159"/>
      <c r="H66" s="159"/>
      <c r="I66" s="159"/>
      <c r="J66" s="159"/>
      <c r="K66" s="2"/>
      <c r="L66" s="3"/>
      <c r="T66" s="6"/>
      <c r="U66" s="2"/>
      <c r="Z66" s="2"/>
      <c r="AA66" s="3"/>
      <c r="AI66" s="2"/>
      <c r="AJ66" s="3"/>
      <c r="AO66" s="2"/>
      <c r="AP66" s="3"/>
      <c r="AU66" s="2"/>
      <c r="AV66" s="2"/>
      <c r="BM66" s="2"/>
      <c r="BN66" s="3"/>
      <c r="BY66" s="2"/>
      <c r="BZ66" s="3"/>
    </row>
    <row r="67" spans="1:82" s="5" customFormat="1" ht="18" customHeight="1" thickBot="1">
      <c r="A67" s="58"/>
      <c r="G67" s="6"/>
      <c r="H67" s="6"/>
      <c r="J67" s="155" t="s">
        <v>160</v>
      </c>
      <c r="P67" s="6"/>
      <c r="Q67" s="6"/>
      <c r="S67" s="7" t="str">
        <f>(J67)</f>
        <v>（人）</v>
      </c>
      <c r="Y67" s="6"/>
      <c r="AB67" s="7" t="str">
        <f>(J67)</f>
        <v>（人）</v>
      </c>
      <c r="AC67" s="6"/>
      <c r="AE67" s="7"/>
      <c r="AH67" s="6"/>
      <c r="AK67" s="7" t="str">
        <f>(J67)</f>
        <v>（人）</v>
      </c>
      <c r="AN67" s="6"/>
      <c r="AT67" s="7" t="str">
        <f>(J67)</f>
        <v>（人）</v>
      </c>
      <c r="AZ67" s="6"/>
      <c r="BA67" s="6"/>
      <c r="BB67" s="6"/>
      <c r="BC67" s="7" t="str">
        <f>(J67)</f>
        <v>（人）</v>
      </c>
      <c r="BF67" s="6"/>
      <c r="BG67" s="6"/>
      <c r="BI67" s="7"/>
      <c r="BL67" s="7" t="str">
        <f>(J67)</f>
        <v>（人）</v>
      </c>
      <c r="BR67" s="7"/>
      <c r="BU67" s="7" t="str">
        <f>(J67)</f>
        <v>（人）</v>
      </c>
      <c r="BV67" s="6"/>
      <c r="BX67" s="7"/>
      <c r="CA67" s="7"/>
      <c r="CD67" s="7" t="str">
        <f>(J67)</f>
        <v>（人）</v>
      </c>
    </row>
    <row r="68" spans="1:82" ht="24" customHeight="1">
      <c r="A68" s="157" t="s">
        <v>0</v>
      </c>
      <c r="B68" s="10"/>
      <c r="C68" s="11" t="s">
        <v>128</v>
      </c>
      <c r="D68" s="11"/>
      <c r="E68" s="12"/>
      <c r="F68" s="11" t="s">
        <v>129</v>
      </c>
      <c r="G68" s="11"/>
      <c r="H68" s="12"/>
      <c r="I68" s="11" t="s">
        <v>130</v>
      </c>
      <c r="J68" s="13"/>
      <c r="K68" s="14"/>
      <c r="L68" s="15" t="s">
        <v>118</v>
      </c>
      <c r="M68" s="15"/>
      <c r="N68" s="16"/>
      <c r="O68" s="15" t="s">
        <v>119</v>
      </c>
      <c r="P68" s="15"/>
      <c r="Q68" s="16"/>
      <c r="R68" s="15" t="s">
        <v>120</v>
      </c>
      <c r="S68" s="17"/>
      <c r="T68" s="14"/>
      <c r="U68" s="15" t="s">
        <v>121</v>
      </c>
      <c r="V68" s="15"/>
      <c r="W68" s="12"/>
      <c r="X68" s="11" t="s">
        <v>122</v>
      </c>
      <c r="Y68" s="11"/>
      <c r="Z68" s="16"/>
      <c r="AA68" s="15" t="s">
        <v>123</v>
      </c>
      <c r="AB68" s="17"/>
      <c r="AC68" s="10"/>
      <c r="AD68" s="11" t="s">
        <v>124</v>
      </c>
      <c r="AE68" s="18"/>
      <c r="AF68" s="16"/>
      <c r="AG68" s="15" t="s">
        <v>125</v>
      </c>
      <c r="AH68" s="15"/>
      <c r="AI68" s="16"/>
      <c r="AJ68" s="15" t="s">
        <v>152</v>
      </c>
      <c r="AK68" s="17"/>
      <c r="AL68" s="14"/>
      <c r="AM68" s="15" t="s">
        <v>153</v>
      </c>
      <c r="AN68" s="15"/>
      <c r="AO68" s="12"/>
      <c r="AP68" s="11" t="s">
        <v>131</v>
      </c>
      <c r="AQ68" s="11"/>
      <c r="AR68" s="16"/>
      <c r="AS68" s="15" t="s">
        <v>132</v>
      </c>
      <c r="AT68" s="17"/>
      <c r="AU68" s="14"/>
      <c r="AV68" s="15" t="s">
        <v>154</v>
      </c>
      <c r="AW68" s="15"/>
      <c r="AX68" s="16"/>
      <c r="AY68" s="15" t="s">
        <v>155</v>
      </c>
      <c r="AZ68" s="15"/>
      <c r="BA68" s="16"/>
      <c r="BB68" s="15" t="s">
        <v>156</v>
      </c>
      <c r="BC68" s="17"/>
      <c r="BD68" s="10"/>
      <c r="BE68" s="11" t="s">
        <v>133</v>
      </c>
      <c r="BF68" s="11"/>
      <c r="BG68" s="16"/>
      <c r="BH68" s="15" t="s">
        <v>134</v>
      </c>
      <c r="BI68" s="19"/>
      <c r="BJ68" s="16"/>
      <c r="BK68" s="15" t="s">
        <v>135</v>
      </c>
      <c r="BL68" s="17"/>
      <c r="BM68" s="14"/>
      <c r="BN68" s="15" t="s">
        <v>157</v>
      </c>
      <c r="BO68" s="15"/>
      <c r="BP68" s="16"/>
      <c r="BQ68" s="15" t="s">
        <v>151</v>
      </c>
      <c r="BR68" s="15"/>
      <c r="BS68" s="12"/>
      <c r="BT68" s="11" t="s">
        <v>136</v>
      </c>
      <c r="BU68" s="13"/>
      <c r="BV68" s="14"/>
      <c r="BW68" s="15" t="s">
        <v>137</v>
      </c>
      <c r="BX68" s="15"/>
      <c r="BY68" s="16"/>
      <c r="BZ68" s="15" t="s">
        <v>138</v>
      </c>
      <c r="CA68" s="20"/>
      <c r="CB68" s="21"/>
      <c r="CC68" s="15" t="s">
        <v>139</v>
      </c>
      <c r="CD68" s="17"/>
    </row>
    <row r="69" spans="1:82" ht="21" customHeight="1" thickBot="1">
      <c r="A69" s="158"/>
      <c r="B69" s="22" t="s">
        <v>1</v>
      </c>
      <c r="C69" s="23" t="s">
        <v>2</v>
      </c>
      <c r="D69" s="23" t="s">
        <v>3</v>
      </c>
      <c r="E69" s="24" t="s">
        <v>1</v>
      </c>
      <c r="F69" s="23" t="s">
        <v>2</v>
      </c>
      <c r="G69" s="23" t="s">
        <v>3</v>
      </c>
      <c r="H69" s="24" t="s">
        <v>1</v>
      </c>
      <c r="I69" s="23" t="s">
        <v>2</v>
      </c>
      <c r="J69" s="25" t="s">
        <v>3</v>
      </c>
      <c r="K69" s="22" t="s">
        <v>1</v>
      </c>
      <c r="L69" s="23" t="s">
        <v>2</v>
      </c>
      <c r="M69" s="23" t="s">
        <v>3</v>
      </c>
      <c r="N69" s="24" t="s">
        <v>1</v>
      </c>
      <c r="O69" s="23" t="s">
        <v>2</v>
      </c>
      <c r="P69" s="23" t="s">
        <v>3</v>
      </c>
      <c r="Q69" s="24" t="s">
        <v>1</v>
      </c>
      <c r="R69" s="23" t="s">
        <v>2</v>
      </c>
      <c r="S69" s="25" t="s">
        <v>3</v>
      </c>
      <c r="T69" s="22" t="s">
        <v>1</v>
      </c>
      <c r="U69" s="23" t="s">
        <v>2</v>
      </c>
      <c r="V69" s="23" t="s">
        <v>3</v>
      </c>
      <c r="W69" s="24" t="s">
        <v>1</v>
      </c>
      <c r="X69" s="23" t="s">
        <v>2</v>
      </c>
      <c r="Y69" s="23" t="s">
        <v>3</v>
      </c>
      <c r="Z69" s="24" t="s">
        <v>1</v>
      </c>
      <c r="AA69" s="23" t="s">
        <v>2</v>
      </c>
      <c r="AB69" s="25" t="s">
        <v>3</v>
      </c>
      <c r="AC69" s="22" t="s">
        <v>1</v>
      </c>
      <c r="AD69" s="23" t="s">
        <v>2</v>
      </c>
      <c r="AE69" s="26" t="s">
        <v>3</v>
      </c>
      <c r="AF69" s="24" t="s">
        <v>1</v>
      </c>
      <c r="AG69" s="23" t="s">
        <v>2</v>
      </c>
      <c r="AH69" s="23" t="s">
        <v>3</v>
      </c>
      <c r="AI69" s="24" t="s">
        <v>1</v>
      </c>
      <c r="AJ69" s="23" t="s">
        <v>2</v>
      </c>
      <c r="AK69" s="25" t="s">
        <v>3</v>
      </c>
      <c r="AL69" s="22" t="s">
        <v>1</v>
      </c>
      <c r="AM69" s="23" t="s">
        <v>2</v>
      </c>
      <c r="AN69" s="23" t="s">
        <v>3</v>
      </c>
      <c r="AO69" s="144" t="s">
        <v>1</v>
      </c>
      <c r="AP69" s="143" t="s">
        <v>2</v>
      </c>
      <c r="AQ69" s="143" t="s">
        <v>3</v>
      </c>
      <c r="AR69" s="24" t="s">
        <v>1</v>
      </c>
      <c r="AS69" s="23" t="s">
        <v>2</v>
      </c>
      <c r="AT69" s="25" t="s">
        <v>3</v>
      </c>
      <c r="AU69" s="22" t="s">
        <v>1</v>
      </c>
      <c r="AV69" s="23" t="s">
        <v>2</v>
      </c>
      <c r="AW69" s="23" t="s">
        <v>3</v>
      </c>
      <c r="AX69" s="24" t="s">
        <v>1</v>
      </c>
      <c r="AY69" s="23" t="s">
        <v>2</v>
      </c>
      <c r="AZ69" s="23" t="s">
        <v>3</v>
      </c>
      <c r="BA69" s="24" t="s">
        <v>1</v>
      </c>
      <c r="BB69" s="27" t="s">
        <v>2</v>
      </c>
      <c r="BC69" s="59" t="s">
        <v>3</v>
      </c>
      <c r="BD69" s="60" t="s">
        <v>1</v>
      </c>
      <c r="BE69" s="23" t="s">
        <v>2</v>
      </c>
      <c r="BF69" s="23" t="s">
        <v>3</v>
      </c>
      <c r="BG69" s="24" t="s">
        <v>1</v>
      </c>
      <c r="BH69" s="23" t="s">
        <v>2</v>
      </c>
      <c r="BI69" s="26" t="s">
        <v>3</v>
      </c>
      <c r="BJ69" s="24" t="s">
        <v>1</v>
      </c>
      <c r="BK69" s="23" t="s">
        <v>2</v>
      </c>
      <c r="BL69" s="25" t="s">
        <v>3</v>
      </c>
      <c r="BM69" s="22" t="s">
        <v>1</v>
      </c>
      <c r="BN69" s="23" t="s">
        <v>2</v>
      </c>
      <c r="BO69" s="23" t="s">
        <v>3</v>
      </c>
      <c r="BP69" s="24" t="s">
        <v>1</v>
      </c>
      <c r="BQ69" s="27" t="s">
        <v>2</v>
      </c>
      <c r="BR69" s="28" t="s">
        <v>3</v>
      </c>
      <c r="BS69" s="144" t="s">
        <v>1</v>
      </c>
      <c r="BT69" s="143" t="s">
        <v>2</v>
      </c>
      <c r="BU69" s="145" t="s">
        <v>3</v>
      </c>
      <c r="BV69" s="22" t="s">
        <v>1</v>
      </c>
      <c r="BW69" s="23" t="s">
        <v>2</v>
      </c>
      <c r="BX69" s="23" t="s">
        <v>3</v>
      </c>
      <c r="BY69" s="24" t="s">
        <v>1</v>
      </c>
      <c r="BZ69" s="23" t="s">
        <v>2</v>
      </c>
      <c r="CA69" s="29" t="s">
        <v>3</v>
      </c>
      <c r="CB69" s="28" t="s">
        <v>1</v>
      </c>
      <c r="CC69" s="23" t="s">
        <v>2</v>
      </c>
      <c r="CD69" s="25" t="s">
        <v>3</v>
      </c>
    </row>
    <row r="70" spans="1:82" s="52" customFormat="1" ht="15" customHeight="1">
      <c r="A70" s="61" t="s">
        <v>140</v>
      </c>
      <c r="B70" s="43">
        <f aca="true" t="shared" si="132" ref="B70:B123">C70+D70</f>
        <v>32469</v>
      </c>
      <c r="C70" s="44">
        <f>SUM(C71:C75)</f>
        <v>16012</v>
      </c>
      <c r="D70" s="44">
        <f>SUM(D71:D75)</f>
        <v>16457</v>
      </c>
      <c r="E70" s="45">
        <f aca="true" t="shared" si="133" ref="E70:E123">F70+G70</f>
        <v>25073</v>
      </c>
      <c r="F70" s="44">
        <f>SUM(F71:F75)</f>
        <v>12367</v>
      </c>
      <c r="G70" s="44">
        <f>SUM(G71:G75)</f>
        <v>12706</v>
      </c>
      <c r="H70" s="45">
        <f aca="true" t="shared" si="134" ref="H70:H123">I70+J70</f>
        <v>7396</v>
      </c>
      <c r="I70" s="44">
        <f>SUM(I71:I75)</f>
        <v>3645</v>
      </c>
      <c r="J70" s="47">
        <f>SUM(J71:J75)</f>
        <v>3751</v>
      </c>
      <c r="K70" s="43">
        <f aca="true" t="shared" si="135" ref="K70:K123">L70+M70</f>
        <v>11467</v>
      </c>
      <c r="L70" s="44">
        <f>SUM(L71:L75)</f>
        <v>5733</v>
      </c>
      <c r="M70" s="44">
        <f>SUM(M71:M75)</f>
        <v>5734</v>
      </c>
      <c r="N70" s="45">
        <f aca="true" t="shared" si="136" ref="N70:N123">O70+P70</f>
        <v>8925</v>
      </c>
      <c r="O70" s="44">
        <f>SUM(O71:O75)</f>
        <v>4371</v>
      </c>
      <c r="P70" s="44">
        <f>SUM(P71:P75)</f>
        <v>4554</v>
      </c>
      <c r="Q70" s="45">
        <f aca="true" t="shared" si="137" ref="Q70:Q123">R70+S70</f>
        <v>2663</v>
      </c>
      <c r="R70" s="44">
        <f>SUM(R71:R75)</f>
        <v>1291</v>
      </c>
      <c r="S70" s="47">
        <f>SUM(S71:S75)</f>
        <v>1372</v>
      </c>
      <c r="T70" s="43">
        <f aca="true" t="shared" si="138" ref="T70:T105">U70+V70</f>
        <v>2018</v>
      </c>
      <c r="U70" s="44">
        <f>SUM(U71:U75)</f>
        <v>972</v>
      </c>
      <c r="V70" s="44">
        <f>SUM(V71:V75)</f>
        <v>1046</v>
      </c>
      <c r="W70" s="45">
        <f aca="true" t="shared" si="139" ref="W70:W123">X70+Y70</f>
        <v>582</v>
      </c>
      <c r="X70" s="44">
        <f>SUM(X71:X75)</f>
        <v>286</v>
      </c>
      <c r="Y70" s="44">
        <f>SUM(Y71:Y75)</f>
        <v>296</v>
      </c>
      <c r="Z70" s="45">
        <f aca="true" t="shared" si="140" ref="Z70:Z123">AA70+AB70</f>
        <v>582</v>
      </c>
      <c r="AA70" s="44">
        <f>SUM(AA71:AA75)</f>
        <v>286</v>
      </c>
      <c r="AB70" s="47">
        <f>SUM(AB71:AB75)</f>
        <v>296</v>
      </c>
      <c r="AC70" s="43">
        <f aca="true" t="shared" si="141" ref="AC70:AC123">AD70+AE70</f>
        <v>1377</v>
      </c>
      <c r="AD70" s="44">
        <f>SUM(AD71:AD75)</f>
        <v>663</v>
      </c>
      <c r="AE70" s="48">
        <f>SUM(AE71:AE75)</f>
        <v>714</v>
      </c>
      <c r="AF70" s="45">
        <f aca="true" t="shared" si="142" ref="AF70:AF123">AG70+AH70</f>
        <v>129</v>
      </c>
      <c r="AG70" s="44">
        <f>SUM(AG71:AG75)</f>
        <v>65</v>
      </c>
      <c r="AH70" s="44">
        <f>SUM(AH71:AH75)</f>
        <v>64</v>
      </c>
      <c r="AI70" s="45">
        <f aca="true" t="shared" si="143" ref="AI70:AI123">AJ70+AK70</f>
        <v>340</v>
      </c>
      <c r="AJ70" s="44">
        <f>SUM(AJ71:AJ75)</f>
        <v>159</v>
      </c>
      <c r="AK70" s="47">
        <f>SUM(AK71:AK75)</f>
        <v>181</v>
      </c>
      <c r="AL70" s="43">
        <f aca="true" t="shared" si="144" ref="AL70:AL123">AM70+AN70</f>
        <v>908</v>
      </c>
      <c r="AM70" s="44">
        <f>SUM(AM71:AM75)</f>
        <v>439</v>
      </c>
      <c r="AN70" s="44">
        <f>SUM(AN71:AN75)</f>
        <v>469</v>
      </c>
      <c r="AO70" s="45">
        <f aca="true" t="shared" si="145" ref="AO70:AO125">AP70+AQ70</f>
        <v>2891</v>
      </c>
      <c r="AP70" s="44">
        <f>SUM(AP71:AP75)</f>
        <v>1413</v>
      </c>
      <c r="AQ70" s="51">
        <f>SUM(AQ71:AQ75)</f>
        <v>1478</v>
      </c>
      <c r="AR70" s="45">
        <f aca="true" t="shared" si="146" ref="AR70:AR123">AS70+AT70</f>
        <v>325</v>
      </c>
      <c r="AS70" s="44">
        <f>SUM(AS71:AS75)</f>
        <v>153</v>
      </c>
      <c r="AT70" s="47">
        <f>SUM(AT71:AT75)</f>
        <v>172</v>
      </c>
      <c r="AU70" s="43">
        <f aca="true" t="shared" si="147" ref="AU70:AU123">AV70+AW70</f>
        <v>929</v>
      </c>
      <c r="AV70" s="44">
        <f>SUM(AV71:AV75)</f>
        <v>449</v>
      </c>
      <c r="AW70" s="44">
        <f>SUM(AW71:AW75)</f>
        <v>480</v>
      </c>
      <c r="AX70" s="45">
        <f aca="true" t="shared" si="148" ref="AX70:AX123">AY70+AZ70</f>
        <v>910</v>
      </c>
      <c r="AY70" s="44">
        <f>SUM(AY71:AY75)</f>
        <v>450</v>
      </c>
      <c r="AZ70" s="44">
        <f>SUM(AZ71:AZ75)</f>
        <v>460</v>
      </c>
      <c r="BA70" s="45">
        <f aca="true" t="shared" si="149" ref="BA70:BA123">BB70+BC70</f>
        <v>727</v>
      </c>
      <c r="BB70" s="46">
        <f>SUM(BB71:BB75)</f>
        <v>361</v>
      </c>
      <c r="BC70" s="49">
        <f>SUM(BC71:BC75)</f>
        <v>366</v>
      </c>
      <c r="BD70" s="43">
        <f aca="true" t="shared" si="150" ref="BD70:BD123">BE70+BF70</f>
        <v>2057</v>
      </c>
      <c r="BE70" s="44">
        <f>SUM(BE71:BE75)</f>
        <v>1044</v>
      </c>
      <c r="BF70" s="44">
        <f>SUM(BF71:BF75)</f>
        <v>1013</v>
      </c>
      <c r="BG70" s="45">
        <f aca="true" t="shared" si="151" ref="BG70:BG123">BH70+BI70</f>
        <v>167</v>
      </c>
      <c r="BH70" s="44">
        <f>SUM(BH71:BH75)</f>
        <v>88</v>
      </c>
      <c r="BI70" s="48">
        <f>SUM(BI71:BI75)</f>
        <v>79</v>
      </c>
      <c r="BJ70" s="45">
        <f aca="true" t="shared" si="152" ref="BJ70:BJ123">BK70+BL70</f>
        <v>824</v>
      </c>
      <c r="BK70" s="44">
        <f>SUM(BK71:BK75)</f>
        <v>424</v>
      </c>
      <c r="BL70" s="47">
        <f>SUM(BL71:BL75)</f>
        <v>400</v>
      </c>
      <c r="BM70" s="43">
        <f aca="true" t="shared" si="153" ref="BM70:BM123">BN70+BO70</f>
        <v>544</v>
      </c>
      <c r="BN70" s="44">
        <f>SUM(BN71:BN75)</f>
        <v>272</v>
      </c>
      <c r="BO70" s="44">
        <f>SUM(BO71:BO75)</f>
        <v>272</v>
      </c>
      <c r="BP70" s="45">
        <f aca="true" t="shared" si="154" ref="BP70:BP123">BQ70+BR70</f>
        <v>522</v>
      </c>
      <c r="BQ70" s="46">
        <f>SUM(BQ71:BQ75)</f>
        <v>260</v>
      </c>
      <c r="BR70" s="50">
        <f>SUM(BR71:BR75)</f>
        <v>262</v>
      </c>
      <c r="BS70" s="45">
        <f aca="true" t="shared" si="155" ref="BS70:BS125">BT70+BU70</f>
        <v>489</v>
      </c>
      <c r="BT70" s="44">
        <f>SUM(BT71:BT75)</f>
        <v>239</v>
      </c>
      <c r="BU70" s="47">
        <f>SUM(BU71:BU75)</f>
        <v>250</v>
      </c>
      <c r="BV70" s="43">
        <f aca="true" t="shared" si="156" ref="BV70:BV123">BW70+BX70</f>
        <v>201</v>
      </c>
      <c r="BW70" s="44">
        <f>SUM(BW71:BW75)</f>
        <v>99</v>
      </c>
      <c r="BX70" s="44">
        <f>SUM(BX71:BX75)</f>
        <v>102</v>
      </c>
      <c r="BY70" s="45">
        <f aca="true" t="shared" si="157" ref="BY70:BY123">BZ70+CA70</f>
        <v>144</v>
      </c>
      <c r="BZ70" s="44">
        <f>SUM(BZ71:BZ75)</f>
        <v>74</v>
      </c>
      <c r="CA70" s="51">
        <f>SUM(CA71:CA75)</f>
        <v>70</v>
      </c>
      <c r="CB70" s="50">
        <f aca="true" t="shared" si="158" ref="CB70:CB123">CC70+CD70</f>
        <v>144</v>
      </c>
      <c r="CC70" s="44">
        <f>SUM(CC71:CC75)</f>
        <v>66</v>
      </c>
      <c r="CD70" s="47">
        <f>SUM(CD71:CD75)</f>
        <v>78</v>
      </c>
    </row>
    <row r="71" spans="1:82" ht="15" customHeight="1">
      <c r="A71" s="30" t="s">
        <v>141</v>
      </c>
      <c r="B71" s="31">
        <f t="shared" si="132"/>
        <v>6758</v>
      </c>
      <c r="C71" s="32">
        <f aca="true" t="shared" si="159" ref="C71:D75">F71+I71</f>
        <v>3370</v>
      </c>
      <c r="D71" s="32">
        <f t="shared" si="159"/>
        <v>3388</v>
      </c>
      <c r="E71" s="33">
        <f t="shared" si="133"/>
        <v>5240</v>
      </c>
      <c r="F71" s="32">
        <f aca="true" t="shared" si="160" ref="F71:G75">L71+O71+R71+U71</f>
        <v>2623</v>
      </c>
      <c r="G71" s="32">
        <f t="shared" si="160"/>
        <v>2617</v>
      </c>
      <c r="H71" s="33">
        <f t="shared" si="134"/>
        <v>1518</v>
      </c>
      <c r="I71" s="32">
        <f aca="true" t="shared" si="161" ref="I71:J75">X71+AD71+AP71+BE71+BT71</f>
        <v>747</v>
      </c>
      <c r="J71" s="34">
        <f t="shared" si="161"/>
        <v>771</v>
      </c>
      <c r="K71" s="31">
        <f t="shared" si="135"/>
        <v>2349</v>
      </c>
      <c r="L71" s="124">
        <v>1186</v>
      </c>
      <c r="M71" s="124">
        <v>1163</v>
      </c>
      <c r="N71" s="33">
        <f t="shared" si="136"/>
        <v>1926</v>
      </c>
      <c r="O71" s="124">
        <v>988</v>
      </c>
      <c r="P71" s="124">
        <v>938</v>
      </c>
      <c r="Q71" s="33">
        <f t="shared" si="137"/>
        <v>533</v>
      </c>
      <c r="R71" s="124">
        <v>253</v>
      </c>
      <c r="S71" s="135">
        <v>280</v>
      </c>
      <c r="T71" s="31">
        <f t="shared" si="138"/>
        <v>432</v>
      </c>
      <c r="U71" s="124">
        <v>196</v>
      </c>
      <c r="V71" s="124">
        <v>236</v>
      </c>
      <c r="W71" s="33">
        <f t="shared" si="139"/>
        <v>92</v>
      </c>
      <c r="X71" s="32">
        <f aca="true" t="shared" si="162" ref="X71:Y75">AA71</f>
        <v>44</v>
      </c>
      <c r="Y71" s="32">
        <f t="shared" si="162"/>
        <v>48</v>
      </c>
      <c r="Z71" s="33">
        <f t="shared" si="140"/>
        <v>92</v>
      </c>
      <c r="AA71" s="124">
        <v>44</v>
      </c>
      <c r="AB71" s="135">
        <v>48</v>
      </c>
      <c r="AC71" s="31">
        <f t="shared" si="141"/>
        <v>282</v>
      </c>
      <c r="AD71" s="32">
        <f aca="true" t="shared" si="163" ref="AD71:AE75">AG71+AJ71+AM71</f>
        <v>124</v>
      </c>
      <c r="AE71" s="35">
        <f t="shared" si="163"/>
        <v>158</v>
      </c>
      <c r="AF71" s="33">
        <f t="shared" si="142"/>
        <v>30</v>
      </c>
      <c r="AG71" s="124">
        <v>13</v>
      </c>
      <c r="AH71" s="124">
        <v>17</v>
      </c>
      <c r="AI71" s="33">
        <f t="shared" si="143"/>
        <v>70</v>
      </c>
      <c r="AJ71" s="124">
        <v>34</v>
      </c>
      <c r="AK71" s="135">
        <v>36</v>
      </c>
      <c r="AL71" s="31">
        <f t="shared" si="144"/>
        <v>182</v>
      </c>
      <c r="AM71" s="124">
        <v>77</v>
      </c>
      <c r="AN71" s="124">
        <v>105</v>
      </c>
      <c r="AO71" s="33">
        <f t="shared" si="145"/>
        <v>616</v>
      </c>
      <c r="AP71" s="32">
        <f aca="true" t="shared" si="164" ref="AP71:AQ75">AS71+AV71+AY71+BB71</f>
        <v>326</v>
      </c>
      <c r="AQ71" s="32">
        <f t="shared" si="164"/>
        <v>290</v>
      </c>
      <c r="AR71" s="33">
        <f t="shared" si="146"/>
        <v>78</v>
      </c>
      <c r="AS71" s="124">
        <v>40</v>
      </c>
      <c r="AT71" s="135">
        <v>38</v>
      </c>
      <c r="AU71" s="31">
        <f t="shared" si="147"/>
        <v>214</v>
      </c>
      <c r="AV71" s="124">
        <v>111</v>
      </c>
      <c r="AW71" s="124">
        <v>103</v>
      </c>
      <c r="AX71" s="33">
        <f t="shared" si="148"/>
        <v>188</v>
      </c>
      <c r="AY71" s="124">
        <v>97</v>
      </c>
      <c r="AZ71" s="124">
        <v>91</v>
      </c>
      <c r="BA71" s="33">
        <f t="shared" si="149"/>
        <v>136</v>
      </c>
      <c r="BB71" s="124">
        <v>78</v>
      </c>
      <c r="BC71" s="135">
        <v>58</v>
      </c>
      <c r="BD71" s="31">
        <f t="shared" si="150"/>
        <v>433</v>
      </c>
      <c r="BE71" s="32">
        <f aca="true" t="shared" si="165" ref="BE71:BF75">BH71+BK71+BN71+BQ71</f>
        <v>211</v>
      </c>
      <c r="BF71" s="32">
        <f t="shared" si="165"/>
        <v>222</v>
      </c>
      <c r="BG71" s="33">
        <f t="shared" si="151"/>
        <v>44</v>
      </c>
      <c r="BH71" s="124">
        <v>21</v>
      </c>
      <c r="BI71" s="124">
        <v>23</v>
      </c>
      <c r="BJ71" s="33">
        <f t="shared" si="152"/>
        <v>169</v>
      </c>
      <c r="BK71" s="124">
        <v>81</v>
      </c>
      <c r="BL71" s="135">
        <v>88</v>
      </c>
      <c r="BM71" s="31">
        <f t="shared" si="153"/>
        <v>115</v>
      </c>
      <c r="BN71" s="124">
        <v>53</v>
      </c>
      <c r="BO71" s="124">
        <v>62</v>
      </c>
      <c r="BP71" s="33">
        <f t="shared" si="154"/>
        <v>105</v>
      </c>
      <c r="BQ71" s="124">
        <v>56</v>
      </c>
      <c r="BR71" s="124">
        <v>49</v>
      </c>
      <c r="BS71" s="33">
        <f t="shared" si="155"/>
        <v>95</v>
      </c>
      <c r="BT71" s="32">
        <f aca="true" t="shared" si="166" ref="BT71:BU75">BW71+BZ71+CC71</f>
        <v>42</v>
      </c>
      <c r="BU71" s="34">
        <f t="shared" si="166"/>
        <v>53</v>
      </c>
      <c r="BV71" s="31">
        <f t="shared" si="156"/>
        <v>48</v>
      </c>
      <c r="BW71" s="148">
        <v>21</v>
      </c>
      <c r="BX71" s="148">
        <v>27</v>
      </c>
      <c r="BY71" s="33">
        <f t="shared" si="157"/>
        <v>23</v>
      </c>
      <c r="BZ71" s="124">
        <v>10</v>
      </c>
      <c r="CA71" s="131">
        <v>13</v>
      </c>
      <c r="CB71" s="40">
        <f t="shared" si="158"/>
        <v>24</v>
      </c>
      <c r="CC71" s="124">
        <v>11</v>
      </c>
      <c r="CD71" s="134">
        <v>13</v>
      </c>
    </row>
    <row r="72" spans="1:82" ht="15" customHeight="1">
      <c r="A72" s="30" t="s">
        <v>142</v>
      </c>
      <c r="B72" s="31">
        <f t="shared" si="132"/>
        <v>6590</v>
      </c>
      <c r="C72" s="32">
        <f t="shared" si="159"/>
        <v>3255</v>
      </c>
      <c r="D72" s="32">
        <f t="shared" si="159"/>
        <v>3335</v>
      </c>
      <c r="E72" s="33">
        <f t="shared" si="133"/>
        <v>5101</v>
      </c>
      <c r="F72" s="32">
        <f t="shared" si="160"/>
        <v>2508</v>
      </c>
      <c r="G72" s="32">
        <f t="shared" si="160"/>
        <v>2593</v>
      </c>
      <c r="H72" s="33">
        <f t="shared" si="134"/>
        <v>1489</v>
      </c>
      <c r="I72" s="32">
        <f t="shared" si="161"/>
        <v>747</v>
      </c>
      <c r="J72" s="34">
        <f t="shared" si="161"/>
        <v>742</v>
      </c>
      <c r="K72" s="31">
        <f t="shared" si="135"/>
        <v>2357</v>
      </c>
      <c r="L72" s="124">
        <v>1172</v>
      </c>
      <c r="M72" s="124">
        <v>1185</v>
      </c>
      <c r="N72" s="33">
        <f t="shared" si="136"/>
        <v>1820</v>
      </c>
      <c r="O72" s="124">
        <v>870</v>
      </c>
      <c r="P72" s="124">
        <v>950</v>
      </c>
      <c r="Q72" s="33">
        <f t="shared" si="137"/>
        <v>528</v>
      </c>
      <c r="R72" s="124">
        <v>266</v>
      </c>
      <c r="S72" s="135">
        <v>262</v>
      </c>
      <c r="T72" s="31">
        <f t="shared" si="138"/>
        <v>396</v>
      </c>
      <c r="U72" s="124">
        <v>200</v>
      </c>
      <c r="V72" s="124">
        <v>196</v>
      </c>
      <c r="W72" s="33">
        <f t="shared" si="139"/>
        <v>127</v>
      </c>
      <c r="X72" s="32">
        <f t="shared" si="162"/>
        <v>64</v>
      </c>
      <c r="Y72" s="32">
        <f t="shared" si="162"/>
        <v>63</v>
      </c>
      <c r="Z72" s="33">
        <f t="shared" si="140"/>
        <v>127</v>
      </c>
      <c r="AA72" s="124">
        <v>64</v>
      </c>
      <c r="AB72" s="135">
        <v>63</v>
      </c>
      <c r="AC72" s="31">
        <f t="shared" si="141"/>
        <v>273</v>
      </c>
      <c r="AD72" s="32">
        <f t="shared" si="163"/>
        <v>134</v>
      </c>
      <c r="AE72" s="35">
        <f t="shared" si="163"/>
        <v>139</v>
      </c>
      <c r="AF72" s="33">
        <f t="shared" si="142"/>
        <v>13</v>
      </c>
      <c r="AG72" s="124">
        <v>7</v>
      </c>
      <c r="AH72" s="124">
        <v>6</v>
      </c>
      <c r="AI72" s="33">
        <f t="shared" si="143"/>
        <v>79</v>
      </c>
      <c r="AJ72" s="124">
        <v>32</v>
      </c>
      <c r="AK72" s="135">
        <v>47</v>
      </c>
      <c r="AL72" s="31">
        <f t="shared" si="144"/>
        <v>181</v>
      </c>
      <c r="AM72" s="124">
        <v>95</v>
      </c>
      <c r="AN72" s="124">
        <v>86</v>
      </c>
      <c r="AO72" s="33">
        <f t="shared" si="145"/>
        <v>585</v>
      </c>
      <c r="AP72" s="32">
        <f t="shared" si="164"/>
        <v>288</v>
      </c>
      <c r="AQ72" s="32">
        <f t="shared" si="164"/>
        <v>297</v>
      </c>
      <c r="AR72" s="33">
        <f t="shared" si="146"/>
        <v>67</v>
      </c>
      <c r="AS72" s="124">
        <v>33</v>
      </c>
      <c r="AT72" s="135">
        <v>34</v>
      </c>
      <c r="AU72" s="31">
        <f t="shared" si="147"/>
        <v>175</v>
      </c>
      <c r="AV72" s="124">
        <v>83</v>
      </c>
      <c r="AW72" s="124">
        <v>92</v>
      </c>
      <c r="AX72" s="33">
        <f t="shared" si="148"/>
        <v>196</v>
      </c>
      <c r="AY72" s="124">
        <v>103</v>
      </c>
      <c r="AZ72" s="124">
        <v>93</v>
      </c>
      <c r="BA72" s="33">
        <f t="shared" si="149"/>
        <v>147</v>
      </c>
      <c r="BB72" s="124">
        <v>69</v>
      </c>
      <c r="BC72" s="135">
        <v>78</v>
      </c>
      <c r="BD72" s="31">
        <f t="shared" si="150"/>
        <v>416</v>
      </c>
      <c r="BE72" s="32">
        <f t="shared" si="165"/>
        <v>217</v>
      </c>
      <c r="BF72" s="32">
        <f t="shared" si="165"/>
        <v>199</v>
      </c>
      <c r="BG72" s="33">
        <f t="shared" si="151"/>
        <v>25</v>
      </c>
      <c r="BH72" s="124">
        <v>16</v>
      </c>
      <c r="BI72" s="124">
        <v>9</v>
      </c>
      <c r="BJ72" s="33">
        <f t="shared" si="152"/>
        <v>154</v>
      </c>
      <c r="BK72" s="124">
        <v>82</v>
      </c>
      <c r="BL72" s="135">
        <v>72</v>
      </c>
      <c r="BM72" s="31">
        <f t="shared" si="153"/>
        <v>114</v>
      </c>
      <c r="BN72" s="124">
        <v>56</v>
      </c>
      <c r="BO72" s="124">
        <v>58</v>
      </c>
      <c r="BP72" s="33">
        <f t="shared" si="154"/>
        <v>123</v>
      </c>
      <c r="BQ72" s="124">
        <v>63</v>
      </c>
      <c r="BR72" s="124">
        <v>60</v>
      </c>
      <c r="BS72" s="33">
        <f t="shared" si="155"/>
        <v>88</v>
      </c>
      <c r="BT72" s="32">
        <f t="shared" si="166"/>
        <v>44</v>
      </c>
      <c r="BU72" s="34">
        <f t="shared" si="166"/>
        <v>44</v>
      </c>
      <c r="BV72" s="31">
        <f t="shared" si="156"/>
        <v>37</v>
      </c>
      <c r="BW72" s="148">
        <v>21</v>
      </c>
      <c r="BX72" s="148">
        <v>16</v>
      </c>
      <c r="BY72" s="33">
        <f t="shared" si="157"/>
        <v>22</v>
      </c>
      <c r="BZ72" s="124">
        <v>12</v>
      </c>
      <c r="CA72" s="132">
        <v>10</v>
      </c>
      <c r="CB72" s="40">
        <f t="shared" si="158"/>
        <v>29</v>
      </c>
      <c r="CC72" s="124">
        <v>11</v>
      </c>
      <c r="CD72" s="135">
        <v>18</v>
      </c>
    </row>
    <row r="73" spans="1:82" ht="15" customHeight="1">
      <c r="A73" s="30" t="s">
        <v>143</v>
      </c>
      <c r="B73" s="31">
        <f t="shared" si="132"/>
        <v>6957</v>
      </c>
      <c r="C73" s="32">
        <f t="shared" si="159"/>
        <v>3372</v>
      </c>
      <c r="D73" s="32">
        <f t="shared" si="159"/>
        <v>3585</v>
      </c>
      <c r="E73" s="33">
        <f t="shared" si="133"/>
        <v>5425</v>
      </c>
      <c r="F73" s="32">
        <f t="shared" si="160"/>
        <v>2609</v>
      </c>
      <c r="G73" s="32">
        <f t="shared" si="160"/>
        <v>2816</v>
      </c>
      <c r="H73" s="33">
        <f t="shared" si="134"/>
        <v>1532</v>
      </c>
      <c r="I73" s="32">
        <f t="shared" si="161"/>
        <v>763</v>
      </c>
      <c r="J73" s="34">
        <f t="shared" si="161"/>
        <v>769</v>
      </c>
      <c r="K73" s="31">
        <f t="shared" si="135"/>
        <v>2476</v>
      </c>
      <c r="L73" s="124">
        <v>1221</v>
      </c>
      <c r="M73" s="124">
        <v>1255</v>
      </c>
      <c r="N73" s="33">
        <f t="shared" si="136"/>
        <v>1939</v>
      </c>
      <c r="O73" s="124">
        <v>935</v>
      </c>
      <c r="P73" s="124">
        <v>1004</v>
      </c>
      <c r="Q73" s="33">
        <f t="shared" si="137"/>
        <v>547</v>
      </c>
      <c r="R73" s="124">
        <v>249</v>
      </c>
      <c r="S73" s="135">
        <v>298</v>
      </c>
      <c r="T73" s="31">
        <f t="shared" si="138"/>
        <v>463</v>
      </c>
      <c r="U73" s="124">
        <v>204</v>
      </c>
      <c r="V73" s="124">
        <v>259</v>
      </c>
      <c r="W73" s="33">
        <f t="shared" si="139"/>
        <v>132</v>
      </c>
      <c r="X73" s="32">
        <f t="shared" si="162"/>
        <v>68</v>
      </c>
      <c r="Y73" s="32">
        <f t="shared" si="162"/>
        <v>64</v>
      </c>
      <c r="Z73" s="33">
        <f t="shared" si="140"/>
        <v>132</v>
      </c>
      <c r="AA73" s="124">
        <v>68</v>
      </c>
      <c r="AB73" s="135">
        <v>64</v>
      </c>
      <c r="AC73" s="31">
        <f t="shared" si="141"/>
        <v>290</v>
      </c>
      <c r="AD73" s="32">
        <f t="shared" si="163"/>
        <v>133</v>
      </c>
      <c r="AE73" s="35">
        <f t="shared" si="163"/>
        <v>157</v>
      </c>
      <c r="AF73" s="33">
        <f t="shared" si="142"/>
        <v>26</v>
      </c>
      <c r="AG73" s="124">
        <v>15</v>
      </c>
      <c r="AH73" s="124">
        <v>11</v>
      </c>
      <c r="AI73" s="33">
        <f t="shared" si="143"/>
        <v>59</v>
      </c>
      <c r="AJ73" s="124">
        <v>26</v>
      </c>
      <c r="AK73" s="135">
        <v>33</v>
      </c>
      <c r="AL73" s="31">
        <f t="shared" si="144"/>
        <v>205</v>
      </c>
      <c r="AM73" s="124">
        <v>92</v>
      </c>
      <c r="AN73" s="124">
        <v>113</v>
      </c>
      <c r="AO73" s="33">
        <f t="shared" si="145"/>
        <v>592</v>
      </c>
      <c r="AP73" s="32">
        <f t="shared" si="164"/>
        <v>281</v>
      </c>
      <c r="AQ73" s="32">
        <f t="shared" si="164"/>
        <v>311</v>
      </c>
      <c r="AR73" s="33">
        <f t="shared" si="146"/>
        <v>57</v>
      </c>
      <c r="AS73" s="124">
        <v>25</v>
      </c>
      <c r="AT73" s="135">
        <v>32</v>
      </c>
      <c r="AU73" s="31">
        <f t="shared" si="147"/>
        <v>179</v>
      </c>
      <c r="AV73" s="124">
        <v>79</v>
      </c>
      <c r="AW73" s="124">
        <v>100</v>
      </c>
      <c r="AX73" s="33">
        <f t="shared" si="148"/>
        <v>207</v>
      </c>
      <c r="AY73" s="124">
        <v>106</v>
      </c>
      <c r="AZ73" s="124">
        <v>101</v>
      </c>
      <c r="BA73" s="33">
        <f t="shared" si="149"/>
        <v>149</v>
      </c>
      <c r="BB73" s="124">
        <v>71</v>
      </c>
      <c r="BC73" s="135">
        <v>78</v>
      </c>
      <c r="BD73" s="31">
        <f t="shared" si="150"/>
        <v>420</v>
      </c>
      <c r="BE73" s="32">
        <f t="shared" si="165"/>
        <v>227</v>
      </c>
      <c r="BF73" s="32">
        <f t="shared" si="165"/>
        <v>193</v>
      </c>
      <c r="BG73" s="33">
        <f t="shared" si="151"/>
        <v>34</v>
      </c>
      <c r="BH73" s="124">
        <v>23</v>
      </c>
      <c r="BI73" s="124">
        <v>11</v>
      </c>
      <c r="BJ73" s="33">
        <f t="shared" si="152"/>
        <v>171</v>
      </c>
      <c r="BK73" s="124">
        <v>96</v>
      </c>
      <c r="BL73" s="135">
        <v>75</v>
      </c>
      <c r="BM73" s="31">
        <f t="shared" si="153"/>
        <v>103</v>
      </c>
      <c r="BN73" s="124">
        <v>45</v>
      </c>
      <c r="BO73" s="124">
        <v>58</v>
      </c>
      <c r="BP73" s="33">
        <f t="shared" si="154"/>
        <v>112</v>
      </c>
      <c r="BQ73" s="124">
        <v>63</v>
      </c>
      <c r="BR73" s="124">
        <v>49</v>
      </c>
      <c r="BS73" s="33">
        <f t="shared" si="155"/>
        <v>98</v>
      </c>
      <c r="BT73" s="32">
        <f t="shared" si="166"/>
        <v>54</v>
      </c>
      <c r="BU73" s="34">
        <f t="shared" si="166"/>
        <v>44</v>
      </c>
      <c r="BV73" s="31">
        <f t="shared" si="156"/>
        <v>37</v>
      </c>
      <c r="BW73" s="148">
        <v>18</v>
      </c>
      <c r="BX73" s="148">
        <v>19</v>
      </c>
      <c r="BY73" s="33">
        <f t="shared" si="157"/>
        <v>31</v>
      </c>
      <c r="BZ73" s="124">
        <v>19</v>
      </c>
      <c r="CA73" s="132">
        <v>12</v>
      </c>
      <c r="CB73" s="40">
        <f t="shared" si="158"/>
        <v>30</v>
      </c>
      <c r="CC73" s="124">
        <v>17</v>
      </c>
      <c r="CD73" s="135">
        <v>13</v>
      </c>
    </row>
    <row r="74" spans="1:82" ht="15" customHeight="1">
      <c r="A74" s="30" t="s">
        <v>144</v>
      </c>
      <c r="B74" s="31">
        <f t="shared" si="132"/>
        <v>5369</v>
      </c>
      <c r="C74" s="32">
        <f t="shared" si="159"/>
        <v>2616</v>
      </c>
      <c r="D74" s="32">
        <f t="shared" si="159"/>
        <v>2753</v>
      </c>
      <c r="E74" s="33">
        <f t="shared" si="133"/>
        <v>4128</v>
      </c>
      <c r="F74" s="32">
        <f t="shared" si="160"/>
        <v>2037</v>
      </c>
      <c r="G74" s="32">
        <f t="shared" si="160"/>
        <v>2091</v>
      </c>
      <c r="H74" s="33">
        <f t="shared" si="134"/>
        <v>1241</v>
      </c>
      <c r="I74" s="32">
        <f t="shared" si="161"/>
        <v>579</v>
      </c>
      <c r="J74" s="34">
        <f t="shared" si="161"/>
        <v>662</v>
      </c>
      <c r="K74" s="31">
        <f t="shared" si="135"/>
        <v>1890</v>
      </c>
      <c r="L74" s="124">
        <v>949</v>
      </c>
      <c r="M74" s="124">
        <v>941</v>
      </c>
      <c r="N74" s="33">
        <f t="shared" si="136"/>
        <v>1443</v>
      </c>
      <c r="O74" s="124">
        <v>677</v>
      </c>
      <c r="P74" s="124">
        <v>766</v>
      </c>
      <c r="Q74" s="33">
        <f t="shared" si="137"/>
        <v>476</v>
      </c>
      <c r="R74" s="124">
        <v>255</v>
      </c>
      <c r="S74" s="135">
        <v>221</v>
      </c>
      <c r="T74" s="31">
        <f t="shared" si="138"/>
        <v>319</v>
      </c>
      <c r="U74" s="124">
        <v>156</v>
      </c>
      <c r="V74" s="124">
        <v>163</v>
      </c>
      <c r="W74" s="33">
        <f t="shared" si="139"/>
        <v>113</v>
      </c>
      <c r="X74" s="32">
        <f t="shared" si="162"/>
        <v>55</v>
      </c>
      <c r="Y74" s="32">
        <f t="shared" si="162"/>
        <v>58</v>
      </c>
      <c r="Z74" s="33">
        <f t="shared" si="140"/>
        <v>113</v>
      </c>
      <c r="AA74" s="124">
        <v>55</v>
      </c>
      <c r="AB74" s="135">
        <v>58</v>
      </c>
      <c r="AC74" s="31">
        <f t="shared" si="141"/>
        <v>212</v>
      </c>
      <c r="AD74" s="32">
        <f t="shared" si="163"/>
        <v>98</v>
      </c>
      <c r="AE74" s="35">
        <f t="shared" si="163"/>
        <v>114</v>
      </c>
      <c r="AF74" s="33">
        <f t="shared" si="142"/>
        <v>23</v>
      </c>
      <c r="AG74" s="124">
        <v>12</v>
      </c>
      <c r="AH74" s="124">
        <v>11</v>
      </c>
      <c r="AI74" s="33">
        <f t="shared" si="143"/>
        <v>61</v>
      </c>
      <c r="AJ74" s="124">
        <v>28</v>
      </c>
      <c r="AK74" s="135">
        <v>33</v>
      </c>
      <c r="AL74" s="31">
        <f t="shared" si="144"/>
        <v>128</v>
      </c>
      <c r="AM74" s="124">
        <v>58</v>
      </c>
      <c r="AN74" s="124">
        <v>70</v>
      </c>
      <c r="AO74" s="33">
        <f t="shared" si="145"/>
        <v>456</v>
      </c>
      <c r="AP74" s="32">
        <f t="shared" si="164"/>
        <v>200</v>
      </c>
      <c r="AQ74" s="32">
        <f t="shared" si="164"/>
        <v>256</v>
      </c>
      <c r="AR74" s="33">
        <f t="shared" si="146"/>
        <v>51</v>
      </c>
      <c r="AS74" s="124">
        <v>22</v>
      </c>
      <c r="AT74" s="135">
        <v>29</v>
      </c>
      <c r="AU74" s="31">
        <f t="shared" si="147"/>
        <v>143</v>
      </c>
      <c r="AV74" s="124">
        <v>71</v>
      </c>
      <c r="AW74" s="124">
        <v>72</v>
      </c>
      <c r="AX74" s="33">
        <f t="shared" si="148"/>
        <v>143</v>
      </c>
      <c r="AY74" s="124">
        <v>60</v>
      </c>
      <c r="AZ74" s="124">
        <v>83</v>
      </c>
      <c r="BA74" s="33">
        <f t="shared" si="149"/>
        <v>119</v>
      </c>
      <c r="BB74" s="124">
        <v>47</v>
      </c>
      <c r="BC74" s="135">
        <v>72</v>
      </c>
      <c r="BD74" s="31">
        <f t="shared" si="150"/>
        <v>364</v>
      </c>
      <c r="BE74" s="32">
        <f t="shared" si="165"/>
        <v>179</v>
      </c>
      <c r="BF74" s="32">
        <f t="shared" si="165"/>
        <v>185</v>
      </c>
      <c r="BG74" s="33">
        <f t="shared" si="151"/>
        <v>33</v>
      </c>
      <c r="BH74" s="124">
        <v>15</v>
      </c>
      <c r="BI74" s="124">
        <v>18</v>
      </c>
      <c r="BJ74" s="33">
        <f t="shared" si="152"/>
        <v>149</v>
      </c>
      <c r="BK74" s="124">
        <v>75</v>
      </c>
      <c r="BL74" s="135">
        <v>74</v>
      </c>
      <c r="BM74" s="31">
        <f t="shared" si="153"/>
        <v>101</v>
      </c>
      <c r="BN74" s="124">
        <v>53</v>
      </c>
      <c r="BO74" s="124">
        <v>48</v>
      </c>
      <c r="BP74" s="33">
        <f t="shared" si="154"/>
        <v>81</v>
      </c>
      <c r="BQ74" s="124">
        <v>36</v>
      </c>
      <c r="BR74" s="124">
        <v>45</v>
      </c>
      <c r="BS74" s="33">
        <f t="shared" si="155"/>
        <v>96</v>
      </c>
      <c r="BT74" s="32">
        <f t="shared" si="166"/>
        <v>47</v>
      </c>
      <c r="BU74" s="34">
        <f t="shared" si="166"/>
        <v>49</v>
      </c>
      <c r="BV74" s="31">
        <f t="shared" si="156"/>
        <v>32</v>
      </c>
      <c r="BW74" s="148">
        <v>16</v>
      </c>
      <c r="BX74" s="148">
        <v>16</v>
      </c>
      <c r="BY74" s="33">
        <f t="shared" si="157"/>
        <v>34</v>
      </c>
      <c r="BZ74" s="124">
        <v>20</v>
      </c>
      <c r="CA74" s="132">
        <v>14</v>
      </c>
      <c r="CB74" s="40">
        <f t="shared" si="158"/>
        <v>30</v>
      </c>
      <c r="CC74" s="124">
        <v>11</v>
      </c>
      <c r="CD74" s="135">
        <v>19</v>
      </c>
    </row>
    <row r="75" spans="1:82" ht="15" customHeight="1">
      <c r="A75" s="62" t="s">
        <v>145</v>
      </c>
      <c r="B75" s="31">
        <f t="shared" si="132"/>
        <v>6795</v>
      </c>
      <c r="C75" s="32">
        <f t="shared" si="159"/>
        <v>3399</v>
      </c>
      <c r="D75" s="32">
        <f t="shared" si="159"/>
        <v>3396</v>
      </c>
      <c r="E75" s="33">
        <f t="shared" si="133"/>
        <v>5179</v>
      </c>
      <c r="F75" s="32">
        <f t="shared" si="160"/>
        <v>2590</v>
      </c>
      <c r="G75" s="32">
        <f t="shared" si="160"/>
        <v>2589</v>
      </c>
      <c r="H75" s="33">
        <f t="shared" si="134"/>
        <v>1616</v>
      </c>
      <c r="I75" s="32">
        <f t="shared" si="161"/>
        <v>809</v>
      </c>
      <c r="J75" s="34">
        <f t="shared" si="161"/>
        <v>807</v>
      </c>
      <c r="K75" s="31">
        <f t="shared" si="135"/>
        <v>2395</v>
      </c>
      <c r="L75" s="124">
        <v>1205</v>
      </c>
      <c r="M75" s="124">
        <v>1190</v>
      </c>
      <c r="N75" s="33">
        <f t="shared" si="136"/>
        <v>1797</v>
      </c>
      <c r="O75" s="124">
        <v>901</v>
      </c>
      <c r="P75" s="124">
        <v>896</v>
      </c>
      <c r="Q75" s="33">
        <f t="shared" si="137"/>
        <v>579</v>
      </c>
      <c r="R75" s="124">
        <v>268</v>
      </c>
      <c r="S75" s="135">
        <v>311</v>
      </c>
      <c r="T75" s="31">
        <f t="shared" si="138"/>
        <v>408</v>
      </c>
      <c r="U75" s="124">
        <v>216</v>
      </c>
      <c r="V75" s="124">
        <v>192</v>
      </c>
      <c r="W75" s="33">
        <f t="shared" si="139"/>
        <v>118</v>
      </c>
      <c r="X75" s="32">
        <f t="shared" si="162"/>
        <v>55</v>
      </c>
      <c r="Y75" s="32">
        <f t="shared" si="162"/>
        <v>63</v>
      </c>
      <c r="Z75" s="33">
        <f t="shared" si="140"/>
        <v>118</v>
      </c>
      <c r="AA75" s="124">
        <v>55</v>
      </c>
      <c r="AB75" s="135">
        <v>63</v>
      </c>
      <c r="AC75" s="31">
        <f t="shared" si="141"/>
        <v>320</v>
      </c>
      <c r="AD75" s="32">
        <f t="shared" si="163"/>
        <v>174</v>
      </c>
      <c r="AE75" s="35">
        <f t="shared" si="163"/>
        <v>146</v>
      </c>
      <c r="AF75" s="33">
        <f t="shared" si="142"/>
        <v>37</v>
      </c>
      <c r="AG75" s="124">
        <v>18</v>
      </c>
      <c r="AH75" s="124">
        <v>19</v>
      </c>
      <c r="AI75" s="33">
        <f t="shared" si="143"/>
        <v>71</v>
      </c>
      <c r="AJ75" s="124">
        <v>39</v>
      </c>
      <c r="AK75" s="135">
        <v>32</v>
      </c>
      <c r="AL75" s="31">
        <f t="shared" si="144"/>
        <v>212</v>
      </c>
      <c r="AM75" s="124">
        <v>117</v>
      </c>
      <c r="AN75" s="124">
        <v>95</v>
      </c>
      <c r="AO75" s="33">
        <f t="shared" si="145"/>
        <v>642</v>
      </c>
      <c r="AP75" s="32">
        <f t="shared" si="164"/>
        <v>318</v>
      </c>
      <c r="AQ75" s="32">
        <f t="shared" si="164"/>
        <v>324</v>
      </c>
      <c r="AR75" s="33">
        <f t="shared" si="146"/>
        <v>72</v>
      </c>
      <c r="AS75" s="124">
        <v>33</v>
      </c>
      <c r="AT75" s="135">
        <v>39</v>
      </c>
      <c r="AU75" s="31">
        <f t="shared" si="147"/>
        <v>218</v>
      </c>
      <c r="AV75" s="124">
        <v>105</v>
      </c>
      <c r="AW75" s="124">
        <v>113</v>
      </c>
      <c r="AX75" s="33">
        <f t="shared" si="148"/>
        <v>176</v>
      </c>
      <c r="AY75" s="124">
        <v>84</v>
      </c>
      <c r="AZ75" s="124">
        <v>92</v>
      </c>
      <c r="BA75" s="33">
        <f t="shared" si="149"/>
        <v>176</v>
      </c>
      <c r="BB75" s="124">
        <v>96</v>
      </c>
      <c r="BC75" s="135">
        <v>80</v>
      </c>
      <c r="BD75" s="31">
        <f t="shared" si="150"/>
        <v>424</v>
      </c>
      <c r="BE75" s="32">
        <f t="shared" si="165"/>
        <v>210</v>
      </c>
      <c r="BF75" s="32">
        <f t="shared" si="165"/>
        <v>214</v>
      </c>
      <c r="BG75" s="33">
        <f t="shared" si="151"/>
        <v>31</v>
      </c>
      <c r="BH75" s="124">
        <v>13</v>
      </c>
      <c r="BI75" s="124">
        <v>18</v>
      </c>
      <c r="BJ75" s="33">
        <f t="shared" si="152"/>
        <v>181</v>
      </c>
      <c r="BK75" s="124">
        <v>90</v>
      </c>
      <c r="BL75" s="135">
        <v>91</v>
      </c>
      <c r="BM75" s="31">
        <f t="shared" si="153"/>
        <v>111</v>
      </c>
      <c r="BN75" s="124">
        <v>65</v>
      </c>
      <c r="BO75" s="124">
        <v>46</v>
      </c>
      <c r="BP75" s="33">
        <f t="shared" si="154"/>
        <v>101</v>
      </c>
      <c r="BQ75" s="124">
        <v>42</v>
      </c>
      <c r="BR75" s="124">
        <v>59</v>
      </c>
      <c r="BS75" s="33">
        <f t="shared" si="155"/>
        <v>112</v>
      </c>
      <c r="BT75" s="32">
        <f t="shared" si="166"/>
        <v>52</v>
      </c>
      <c r="BU75" s="34">
        <f t="shared" si="166"/>
        <v>60</v>
      </c>
      <c r="BV75" s="31">
        <f t="shared" si="156"/>
        <v>47</v>
      </c>
      <c r="BW75" s="148">
        <v>23</v>
      </c>
      <c r="BX75" s="148">
        <v>24</v>
      </c>
      <c r="BY75" s="33">
        <f t="shared" si="157"/>
        <v>34</v>
      </c>
      <c r="BZ75" s="124">
        <v>13</v>
      </c>
      <c r="CA75" s="132">
        <v>21</v>
      </c>
      <c r="CB75" s="40">
        <f t="shared" si="158"/>
        <v>31</v>
      </c>
      <c r="CC75" s="124">
        <v>16</v>
      </c>
      <c r="CD75" s="135">
        <v>15</v>
      </c>
    </row>
    <row r="76" spans="1:82" s="52" customFormat="1" ht="15" customHeight="1">
      <c r="A76" s="63" t="s">
        <v>65</v>
      </c>
      <c r="B76" s="43">
        <f t="shared" si="132"/>
        <v>33925</v>
      </c>
      <c r="C76" s="44">
        <f>SUM(C77:C81)</f>
        <v>16427</v>
      </c>
      <c r="D76" s="44">
        <f>SUM(D77:D81)</f>
        <v>17498</v>
      </c>
      <c r="E76" s="45">
        <f t="shared" si="133"/>
        <v>25122</v>
      </c>
      <c r="F76" s="44">
        <f>SUM(F77:F81)</f>
        <v>12135</v>
      </c>
      <c r="G76" s="44">
        <f>SUM(G77:G81)</f>
        <v>12987</v>
      </c>
      <c r="H76" s="45">
        <f t="shared" si="134"/>
        <v>8803</v>
      </c>
      <c r="I76" s="44">
        <f>SUM(I77:I81)</f>
        <v>4292</v>
      </c>
      <c r="J76" s="47">
        <f>SUM(J77:J81)</f>
        <v>4511</v>
      </c>
      <c r="K76" s="43">
        <f t="shared" si="135"/>
        <v>11744</v>
      </c>
      <c r="L76" s="44">
        <f>SUM(L77:L81)</f>
        <v>5679</v>
      </c>
      <c r="M76" s="44">
        <f>SUM(M77:M81)</f>
        <v>6065</v>
      </c>
      <c r="N76" s="45">
        <f t="shared" si="136"/>
        <v>8455</v>
      </c>
      <c r="O76" s="44">
        <f>SUM(O77:O81)</f>
        <v>4059</v>
      </c>
      <c r="P76" s="44">
        <f>SUM(P77:P81)</f>
        <v>4396</v>
      </c>
      <c r="Q76" s="45">
        <f t="shared" si="137"/>
        <v>2838</v>
      </c>
      <c r="R76" s="44">
        <f>SUM(R77:R81)</f>
        <v>1372</v>
      </c>
      <c r="S76" s="47">
        <f>SUM(S77:S81)</f>
        <v>1466</v>
      </c>
      <c r="T76" s="43">
        <f t="shared" si="138"/>
        <v>2085</v>
      </c>
      <c r="U76" s="44">
        <f>SUM(U77:U81)</f>
        <v>1025</v>
      </c>
      <c r="V76" s="44">
        <f>SUM(V77:V81)</f>
        <v>1060</v>
      </c>
      <c r="W76" s="45">
        <f t="shared" si="139"/>
        <v>725</v>
      </c>
      <c r="X76" s="44">
        <f>SUM(X77:X81)</f>
        <v>357</v>
      </c>
      <c r="Y76" s="44">
        <f>SUM(Y77:Y81)</f>
        <v>368</v>
      </c>
      <c r="Z76" s="45">
        <f t="shared" si="140"/>
        <v>725</v>
      </c>
      <c r="AA76" s="44">
        <f>SUM(AA77:AA81)</f>
        <v>357</v>
      </c>
      <c r="AB76" s="47">
        <f>SUM(AB77:AB81)</f>
        <v>368</v>
      </c>
      <c r="AC76" s="43">
        <f t="shared" si="141"/>
        <v>1723</v>
      </c>
      <c r="AD76" s="44">
        <f>SUM(AD77:AD81)</f>
        <v>811</v>
      </c>
      <c r="AE76" s="48">
        <f>SUM(AE77:AE81)</f>
        <v>912</v>
      </c>
      <c r="AF76" s="45">
        <f t="shared" si="142"/>
        <v>216</v>
      </c>
      <c r="AG76" s="44">
        <f>SUM(AG77:AG81)</f>
        <v>107</v>
      </c>
      <c r="AH76" s="44">
        <f>SUM(AH77:AH81)</f>
        <v>109</v>
      </c>
      <c r="AI76" s="45">
        <f t="shared" si="143"/>
        <v>444</v>
      </c>
      <c r="AJ76" s="44">
        <f>SUM(AJ77:AJ81)</f>
        <v>210</v>
      </c>
      <c r="AK76" s="47">
        <f>SUM(AK77:AK81)</f>
        <v>234</v>
      </c>
      <c r="AL76" s="43">
        <f t="shared" si="144"/>
        <v>1063</v>
      </c>
      <c r="AM76" s="44">
        <f>SUM(AM77:AM81)</f>
        <v>494</v>
      </c>
      <c r="AN76" s="44">
        <f>SUM(AN77:AN81)</f>
        <v>569</v>
      </c>
      <c r="AO76" s="45">
        <f t="shared" si="145"/>
        <v>3327</v>
      </c>
      <c r="AP76" s="44">
        <f>SUM(AP77:AP81)</f>
        <v>1615</v>
      </c>
      <c r="AQ76" s="51">
        <f>SUM(AQ77:AQ81)</f>
        <v>1712</v>
      </c>
      <c r="AR76" s="45">
        <f t="shared" si="146"/>
        <v>386</v>
      </c>
      <c r="AS76" s="44">
        <f>SUM(AS77:AS81)</f>
        <v>198</v>
      </c>
      <c r="AT76" s="47">
        <f>SUM(AT77:AT81)</f>
        <v>188</v>
      </c>
      <c r="AU76" s="43">
        <f t="shared" si="147"/>
        <v>1022</v>
      </c>
      <c r="AV76" s="44">
        <f>SUM(AV77:AV81)</f>
        <v>486</v>
      </c>
      <c r="AW76" s="44">
        <f>SUM(AW77:AW81)</f>
        <v>536</v>
      </c>
      <c r="AX76" s="45">
        <f t="shared" si="148"/>
        <v>1030</v>
      </c>
      <c r="AY76" s="44">
        <f>SUM(AY77:AY81)</f>
        <v>508</v>
      </c>
      <c r="AZ76" s="44">
        <f>SUM(AZ77:AZ81)</f>
        <v>522</v>
      </c>
      <c r="BA76" s="45">
        <f t="shared" si="149"/>
        <v>889</v>
      </c>
      <c r="BB76" s="46">
        <f>SUM(BB77:BB81)</f>
        <v>423</v>
      </c>
      <c r="BC76" s="49">
        <f>SUM(BC77:BC81)</f>
        <v>466</v>
      </c>
      <c r="BD76" s="43">
        <f t="shared" si="150"/>
        <v>2383</v>
      </c>
      <c r="BE76" s="44">
        <f>SUM(BE77:BE81)</f>
        <v>1171</v>
      </c>
      <c r="BF76" s="44">
        <f>SUM(BF77:BF81)</f>
        <v>1212</v>
      </c>
      <c r="BG76" s="45">
        <f t="shared" si="151"/>
        <v>183</v>
      </c>
      <c r="BH76" s="44">
        <f>SUM(BH77:BH81)</f>
        <v>83</v>
      </c>
      <c r="BI76" s="48">
        <f>SUM(BI77:BI81)</f>
        <v>100</v>
      </c>
      <c r="BJ76" s="45">
        <f t="shared" si="152"/>
        <v>908</v>
      </c>
      <c r="BK76" s="44">
        <f>SUM(BK77:BK81)</f>
        <v>463</v>
      </c>
      <c r="BL76" s="47">
        <f>SUM(BL77:BL81)</f>
        <v>445</v>
      </c>
      <c r="BM76" s="43">
        <f t="shared" si="153"/>
        <v>621</v>
      </c>
      <c r="BN76" s="44">
        <f>SUM(BN77:BN81)</f>
        <v>300</v>
      </c>
      <c r="BO76" s="44">
        <f>SUM(BO77:BO81)</f>
        <v>321</v>
      </c>
      <c r="BP76" s="45">
        <f t="shared" si="154"/>
        <v>671</v>
      </c>
      <c r="BQ76" s="46">
        <f>SUM(BQ77:BQ81)</f>
        <v>325</v>
      </c>
      <c r="BR76" s="50">
        <f>SUM(BR77:BR81)</f>
        <v>346</v>
      </c>
      <c r="BS76" s="45">
        <f t="shared" si="155"/>
        <v>645</v>
      </c>
      <c r="BT76" s="44">
        <f>SUM(BT77:BT81)</f>
        <v>338</v>
      </c>
      <c r="BU76" s="47">
        <f>SUM(BU77:BU81)</f>
        <v>307</v>
      </c>
      <c r="BV76" s="43">
        <f t="shared" si="156"/>
        <v>277</v>
      </c>
      <c r="BW76" s="44">
        <f>SUM(BW77:BW81)</f>
        <v>150</v>
      </c>
      <c r="BX76" s="44">
        <f>SUM(BX77:BX81)</f>
        <v>127</v>
      </c>
      <c r="BY76" s="45">
        <f t="shared" si="157"/>
        <v>193</v>
      </c>
      <c r="BZ76" s="44">
        <f>SUM(BZ77:BZ81)</f>
        <v>103</v>
      </c>
      <c r="CA76" s="133">
        <f>SUM(CA77:CA81)</f>
        <v>90</v>
      </c>
      <c r="CB76" s="50">
        <f t="shared" si="158"/>
        <v>175</v>
      </c>
      <c r="CC76" s="44">
        <f>SUM(CC77:CC81)</f>
        <v>85</v>
      </c>
      <c r="CD76" s="47">
        <f>SUM(CD77:CD81)</f>
        <v>90</v>
      </c>
    </row>
    <row r="77" spans="1:82" ht="15" customHeight="1">
      <c r="A77" s="30" t="s">
        <v>66</v>
      </c>
      <c r="B77" s="31">
        <f t="shared" si="132"/>
        <v>6686</v>
      </c>
      <c r="C77" s="32">
        <f aca="true" t="shared" si="167" ref="C77:D81">F77+I77</f>
        <v>3256</v>
      </c>
      <c r="D77" s="32">
        <f t="shared" si="167"/>
        <v>3430</v>
      </c>
      <c r="E77" s="33">
        <f t="shared" si="133"/>
        <v>5065</v>
      </c>
      <c r="F77" s="32">
        <f aca="true" t="shared" si="168" ref="F77:G81">L77+O77+R77+U77</f>
        <v>2484</v>
      </c>
      <c r="G77" s="32">
        <f t="shared" si="168"/>
        <v>2581</v>
      </c>
      <c r="H77" s="33">
        <f t="shared" si="134"/>
        <v>1621</v>
      </c>
      <c r="I77" s="32">
        <f aca="true" t="shared" si="169" ref="I77:J81">X77+AD77+AP77+BE77+BT77</f>
        <v>772</v>
      </c>
      <c r="J77" s="34">
        <f t="shared" si="169"/>
        <v>849</v>
      </c>
      <c r="K77" s="31">
        <f t="shared" si="135"/>
        <v>2345</v>
      </c>
      <c r="L77" s="124">
        <v>1185</v>
      </c>
      <c r="M77" s="124">
        <v>1160</v>
      </c>
      <c r="N77" s="33">
        <f t="shared" si="136"/>
        <v>1715</v>
      </c>
      <c r="O77" s="124">
        <v>806</v>
      </c>
      <c r="P77" s="124">
        <v>909</v>
      </c>
      <c r="Q77" s="33">
        <f t="shared" si="137"/>
        <v>578</v>
      </c>
      <c r="R77" s="124">
        <v>285</v>
      </c>
      <c r="S77" s="135">
        <v>293</v>
      </c>
      <c r="T77" s="31">
        <f t="shared" si="138"/>
        <v>427</v>
      </c>
      <c r="U77" s="124">
        <v>208</v>
      </c>
      <c r="V77" s="124">
        <v>219</v>
      </c>
      <c r="W77" s="33">
        <f t="shared" si="139"/>
        <v>136</v>
      </c>
      <c r="X77" s="32">
        <f aca="true" t="shared" si="170" ref="X77:Y81">AA77</f>
        <v>66</v>
      </c>
      <c r="Y77" s="32">
        <f t="shared" si="170"/>
        <v>70</v>
      </c>
      <c r="Z77" s="33">
        <f t="shared" si="140"/>
        <v>136</v>
      </c>
      <c r="AA77" s="124">
        <v>66</v>
      </c>
      <c r="AB77" s="135">
        <v>70</v>
      </c>
      <c r="AC77" s="31">
        <f t="shared" si="141"/>
        <v>303</v>
      </c>
      <c r="AD77" s="32">
        <f aca="true" t="shared" si="171" ref="AD77:AE83">AG77+AJ77+AM77</f>
        <v>132</v>
      </c>
      <c r="AE77" s="35">
        <f t="shared" si="171"/>
        <v>171</v>
      </c>
      <c r="AF77" s="33">
        <f t="shared" si="142"/>
        <v>40</v>
      </c>
      <c r="AG77" s="124">
        <v>20</v>
      </c>
      <c r="AH77" s="124">
        <v>20</v>
      </c>
      <c r="AI77" s="33">
        <f t="shared" si="143"/>
        <v>89</v>
      </c>
      <c r="AJ77" s="124">
        <v>37</v>
      </c>
      <c r="AK77" s="135">
        <v>52</v>
      </c>
      <c r="AL77" s="31">
        <f t="shared" si="144"/>
        <v>174</v>
      </c>
      <c r="AM77" s="124">
        <v>75</v>
      </c>
      <c r="AN77" s="124">
        <v>99</v>
      </c>
      <c r="AO77" s="33">
        <f t="shared" si="145"/>
        <v>645</v>
      </c>
      <c r="AP77" s="32">
        <f aca="true" t="shared" si="172" ref="AP77:AQ81">AS77+AV77+AY77+BB77</f>
        <v>323</v>
      </c>
      <c r="AQ77" s="32">
        <f t="shared" si="172"/>
        <v>322</v>
      </c>
      <c r="AR77" s="33">
        <f t="shared" si="146"/>
        <v>64</v>
      </c>
      <c r="AS77" s="124">
        <v>25</v>
      </c>
      <c r="AT77" s="135">
        <v>39</v>
      </c>
      <c r="AU77" s="31">
        <f t="shared" si="147"/>
        <v>203</v>
      </c>
      <c r="AV77" s="124">
        <v>112</v>
      </c>
      <c r="AW77" s="124">
        <v>91</v>
      </c>
      <c r="AX77" s="33">
        <f t="shared" si="148"/>
        <v>205</v>
      </c>
      <c r="AY77" s="124">
        <v>103</v>
      </c>
      <c r="AZ77" s="124">
        <v>102</v>
      </c>
      <c r="BA77" s="33">
        <f t="shared" si="149"/>
        <v>173</v>
      </c>
      <c r="BB77" s="124">
        <v>83</v>
      </c>
      <c r="BC77" s="135">
        <v>90</v>
      </c>
      <c r="BD77" s="31">
        <f t="shared" si="150"/>
        <v>429</v>
      </c>
      <c r="BE77" s="32">
        <f aca="true" t="shared" si="173" ref="BE77:BF81">BH77+BK77+BN77+BQ77</f>
        <v>192</v>
      </c>
      <c r="BF77" s="32">
        <f t="shared" si="173"/>
        <v>237</v>
      </c>
      <c r="BG77" s="33">
        <f t="shared" si="151"/>
        <v>43</v>
      </c>
      <c r="BH77" s="124">
        <v>14</v>
      </c>
      <c r="BI77" s="124">
        <v>29</v>
      </c>
      <c r="BJ77" s="33">
        <f t="shared" si="152"/>
        <v>178</v>
      </c>
      <c r="BK77" s="124">
        <v>94</v>
      </c>
      <c r="BL77" s="135">
        <v>84</v>
      </c>
      <c r="BM77" s="31">
        <f t="shared" si="153"/>
        <v>109</v>
      </c>
      <c r="BN77" s="124">
        <v>43</v>
      </c>
      <c r="BO77" s="124">
        <v>66</v>
      </c>
      <c r="BP77" s="33">
        <f t="shared" si="154"/>
        <v>99</v>
      </c>
      <c r="BQ77" s="124">
        <v>41</v>
      </c>
      <c r="BR77" s="124">
        <v>58</v>
      </c>
      <c r="BS77" s="33">
        <f t="shared" si="155"/>
        <v>108</v>
      </c>
      <c r="BT77" s="32">
        <f aca="true" t="shared" si="174" ref="BT77:BU81">BW77+BZ77+CC77</f>
        <v>59</v>
      </c>
      <c r="BU77" s="34">
        <f t="shared" si="174"/>
        <v>49</v>
      </c>
      <c r="BV77" s="31">
        <f t="shared" si="156"/>
        <v>47</v>
      </c>
      <c r="BW77" s="148">
        <v>29</v>
      </c>
      <c r="BX77" s="148">
        <v>18</v>
      </c>
      <c r="BY77" s="33">
        <f t="shared" si="157"/>
        <v>33</v>
      </c>
      <c r="BZ77" s="124">
        <v>16</v>
      </c>
      <c r="CA77" s="132">
        <v>17</v>
      </c>
      <c r="CB77" s="40">
        <f t="shared" si="158"/>
        <v>28</v>
      </c>
      <c r="CC77" s="124">
        <v>14</v>
      </c>
      <c r="CD77" s="135">
        <v>14</v>
      </c>
    </row>
    <row r="78" spans="1:82" ht="15" customHeight="1">
      <c r="A78" s="30" t="s">
        <v>67</v>
      </c>
      <c r="B78" s="31">
        <f t="shared" si="132"/>
        <v>6649</v>
      </c>
      <c r="C78" s="32">
        <f t="shared" si="167"/>
        <v>3261</v>
      </c>
      <c r="D78" s="32">
        <f t="shared" si="167"/>
        <v>3388</v>
      </c>
      <c r="E78" s="33">
        <f t="shared" si="133"/>
        <v>4976</v>
      </c>
      <c r="F78" s="32">
        <f t="shared" si="168"/>
        <v>2435</v>
      </c>
      <c r="G78" s="32">
        <f t="shared" si="168"/>
        <v>2541</v>
      </c>
      <c r="H78" s="33">
        <f t="shared" si="134"/>
        <v>1673</v>
      </c>
      <c r="I78" s="32">
        <f t="shared" si="169"/>
        <v>826</v>
      </c>
      <c r="J78" s="34">
        <f t="shared" si="169"/>
        <v>847</v>
      </c>
      <c r="K78" s="31">
        <f t="shared" si="135"/>
        <v>2301</v>
      </c>
      <c r="L78" s="124">
        <v>1106</v>
      </c>
      <c r="M78" s="124">
        <v>1195</v>
      </c>
      <c r="N78" s="33">
        <f t="shared" si="136"/>
        <v>1678</v>
      </c>
      <c r="O78" s="124">
        <v>815</v>
      </c>
      <c r="P78" s="124">
        <v>863</v>
      </c>
      <c r="Q78" s="33">
        <f t="shared" si="137"/>
        <v>576</v>
      </c>
      <c r="R78" s="124">
        <v>289</v>
      </c>
      <c r="S78" s="135">
        <v>287</v>
      </c>
      <c r="T78" s="31">
        <f t="shared" si="138"/>
        <v>421</v>
      </c>
      <c r="U78" s="124">
        <v>225</v>
      </c>
      <c r="V78" s="124">
        <v>196</v>
      </c>
      <c r="W78" s="33">
        <f t="shared" si="139"/>
        <v>140</v>
      </c>
      <c r="X78" s="32">
        <f t="shared" si="170"/>
        <v>65</v>
      </c>
      <c r="Y78" s="32">
        <f t="shared" si="170"/>
        <v>75</v>
      </c>
      <c r="Z78" s="33">
        <f t="shared" si="140"/>
        <v>140</v>
      </c>
      <c r="AA78" s="124">
        <v>65</v>
      </c>
      <c r="AB78" s="135">
        <v>75</v>
      </c>
      <c r="AC78" s="31">
        <f t="shared" si="141"/>
        <v>347</v>
      </c>
      <c r="AD78" s="32">
        <f t="shared" si="171"/>
        <v>183</v>
      </c>
      <c r="AE78" s="35">
        <f t="shared" si="171"/>
        <v>164</v>
      </c>
      <c r="AF78" s="33">
        <f t="shared" si="142"/>
        <v>38</v>
      </c>
      <c r="AG78" s="124">
        <v>20</v>
      </c>
      <c r="AH78" s="124">
        <v>18</v>
      </c>
      <c r="AI78" s="33">
        <f t="shared" si="143"/>
        <v>80</v>
      </c>
      <c r="AJ78" s="124">
        <v>45</v>
      </c>
      <c r="AK78" s="135">
        <v>35</v>
      </c>
      <c r="AL78" s="31">
        <f t="shared" si="144"/>
        <v>229</v>
      </c>
      <c r="AM78" s="124">
        <v>118</v>
      </c>
      <c r="AN78" s="124">
        <v>111</v>
      </c>
      <c r="AO78" s="33">
        <f t="shared" si="145"/>
        <v>592</v>
      </c>
      <c r="AP78" s="32">
        <f t="shared" si="172"/>
        <v>287</v>
      </c>
      <c r="AQ78" s="32">
        <f t="shared" si="172"/>
        <v>305</v>
      </c>
      <c r="AR78" s="33">
        <f t="shared" si="146"/>
        <v>74</v>
      </c>
      <c r="AS78" s="124">
        <v>37</v>
      </c>
      <c r="AT78" s="135">
        <v>37</v>
      </c>
      <c r="AU78" s="31">
        <f t="shared" si="147"/>
        <v>179</v>
      </c>
      <c r="AV78" s="124">
        <v>82</v>
      </c>
      <c r="AW78" s="124">
        <v>97</v>
      </c>
      <c r="AX78" s="33">
        <f t="shared" si="148"/>
        <v>200</v>
      </c>
      <c r="AY78" s="124">
        <v>104</v>
      </c>
      <c r="AZ78" s="124">
        <v>96</v>
      </c>
      <c r="BA78" s="33">
        <f t="shared" si="149"/>
        <v>139</v>
      </c>
      <c r="BB78" s="124">
        <v>64</v>
      </c>
      <c r="BC78" s="135">
        <v>75</v>
      </c>
      <c r="BD78" s="31">
        <f t="shared" si="150"/>
        <v>470</v>
      </c>
      <c r="BE78" s="32">
        <f t="shared" si="173"/>
        <v>220</v>
      </c>
      <c r="BF78" s="32">
        <f t="shared" si="173"/>
        <v>250</v>
      </c>
      <c r="BG78" s="33">
        <f t="shared" si="151"/>
        <v>38</v>
      </c>
      <c r="BH78" s="124">
        <v>15</v>
      </c>
      <c r="BI78" s="124">
        <v>23</v>
      </c>
      <c r="BJ78" s="33">
        <f t="shared" si="152"/>
        <v>181</v>
      </c>
      <c r="BK78" s="124">
        <v>88</v>
      </c>
      <c r="BL78" s="135">
        <v>93</v>
      </c>
      <c r="BM78" s="31">
        <f t="shared" si="153"/>
        <v>119</v>
      </c>
      <c r="BN78" s="124">
        <v>45</v>
      </c>
      <c r="BO78" s="124">
        <v>74</v>
      </c>
      <c r="BP78" s="33">
        <f t="shared" si="154"/>
        <v>132</v>
      </c>
      <c r="BQ78" s="124">
        <v>72</v>
      </c>
      <c r="BR78" s="124">
        <v>60</v>
      </c>
      <c r="BS78" s="33">
        <f t="shared" si="155"/>
        <v>124</v>
      </c>
      <c r="BT78" s="32">
        <f t="shared" si="174"/>
        <v>71</v>
      </c>
      <c r="BU78" s="34">
        <f t="shared" si="174"/>
        <v>53</v>
      </c>
      <c r="BV78" s="31">
        <f t="shared" si="156"/>
        <v>57</v>
      </c>
      <c r="BW78" s="148">
        <v>33</v>
      </c>
      <c r="BX78" s="148">
        <v>24</v>
      </c>
      <c r="BY78" s="33">
        <f t="shared" si="157"/>
        <v>37</v>
      </c>
      <c r="BZ78" s="124">
        <v>24</v>
      </c>
      <c r="CA78" s="132">
        <v>13</v>
      </c>
      <c r="CB78" s="40">
        <f t="shared" si="158"/>
        <v>30</v>
      </c>
      <c r="CC78" s="124">
        <v>14</v>
      </c>
      <c r="CD78" s="135">
        <v>16</v>
      </c>
    </row>
    <row r="79" spans="1:82" ht="15" customHeight="1">
      <c r="A79" s="30" t="s">
        <v>68</v>
      </c>
      <c r="B79" s="31">
        <f t="shared" si="132"/>
        <v>6846</v>
      </c>
      <c r="C79" s="32">
        <f t="shared" si="167"/>
        <v>3244</v>
      </c>
      <c r="D79" s="32">
        <f t="shared" si="167"/>
        <v>3602</v>
      </c>
      <c r="E79" s="33">
        <f t="shared" si="133"/>
        <v>5047</v>
      </c>
      <c r="F79" s="32">
        <f t="shared" si="168"/>
        <v>2370</v>
      </c>
      <c r="G79" s="32">
        <f t="shared" si="168"/>
        <v>2677</v>
      </c>
      <c r="H79" s="33">
        <f t="shared" si="134"/>
        <v>1799</v>
      </c>
      <c r="I79" s="32">
        <f t="shared" si="169"/>
        <v>874</v>
      </c>
      <c r="J79" s="34">
        <f t="shared" si="169"/>
        <v>925</v>
      </c>
      <c r="K79" s="31">
        <f t="shared" si="135"/>
        <v>2356</v>
      </c>
      <c r="L79" s="124">
        <v>1104</v>
      </c>
      <c r="M79" s="124">
        <v>1252</v>
      </c>
      <c r="N79" s="33">
        <f t="shared" si="136"/>
        <v>1737</v>
      </c>
      <c r="O79" s="124">
        <v>804</v>
      </c>
      <c r="P79" s="124">
        <v>933</v>
      </c>
      <c r="Q79" s="33">
        <f t="shared" si="137"/>
        <v>576</v>
      </c>
      <c r="R79" s="124">
        <v>273</v>
      </c>
      <c r="S79" s="135">
        <v>303</v>
      </c>
      <c r="T79" s="31">
        <f t="shared" si="138"/>
        <v>378</v>
      </c>
      <c r="U79" s="124">
        <v>189</v>
      </c>
      <c r="V79" s="124">
        <v>189</v>
      </c>
      <c r="W79" s="33">
        <f t="shared" si="139"/>
        <v>140</v>
      </c>
      <c r="X79" s="32">
        <f t="shared" si="170"/>
        <v>74</v>
      </c>
      <c r="Y79" s="32">
        <f t="shared" si="170"/>
        <v>66</v>
      </c>
      <c r="Z79" s="33">
        <f t="shared" si="140"/>
        <v>140</v>
      </c>
      <c r="AA79" s="124">
        <v>74</v>
      </c>
      <c r="AB79" s="135">
        <v>66</v>
      </c>
      <c r="AC79" s="31">
        <f t="shared" si="141"/>
        <v>340</v>
      </c>
      <c r="AD79" s="32">
        <f t="shared" si="171"/>
        <v>153</v>
      </c>
      <c r="AE79" s="35">
        <f t="shared" si="171"/>
        <v>187</v>
      </c>
      <c r="AF79" s="33">
        <f t="shared" si="142"/>
        <v>40</v>
      </c>
      <c r="AG79" s="124">
        <v>17</v>
      </c>
      <c r="AH79" s="124">
        <v>23</v>
      </c>
      <c r="AI79" s="33">
        <f t="shared" si="143"/>
        <v>81</v>
      </c>
      <c r="AJ79" s="124">
        <v>33</v>
      </c>
      <c r="AK79" s="135">
        <v>48</v>
      </c>
      <c r="AL79" s="31">
        <f t="shared" si="144"/>
        <v>219</v>
      </c>
      <c r="AM79" s="124">
        <v>103</v>
      </c>
      <c r="AN79" s="124">
        <v>116</v>
      </c>
      <c r="AO79" s="33">
        <f t="shared" si="145"/>
        <v>695</v>
      </c>
      <c r="AP79" s="32">
        <f t="shared" si="172"/>
        <v>323</v>
      </c>
      <c r="AQ79" s="32">
        <f t="shared" si="172"/>
        <v>372</v>
      </c>
      <c r="AR79" s="33">
        <f t="shared" si="146"/>
        <v>87</v>
      </c>
      <c r="AS79" s="124">
        <v>49</v>
      </c>
      <c r="AT79" s="135">
        <v>38</v>
      </c>
      <c r="AU79" s="31">
        <f t="shared" si="147"/>
        <v>218</v>
      </c>
      <c r="AV79" s="124">
        <v>103</v>
      </c>
      <c r="AW79" s="124">
        <v>115</v>
      </c>
      <c r="AX79" s="33">
        <f t="shared" si="148"/>
        <v>210</v>
      </c>
      <c r="AY79" s="124">
        <v>92</v>
      </c>
      <c r="AZ79" s="124">
        <v>118</v>
      </c>
      <c r="BA79" s="33">
        <f t="shared" si="149"/>
        <v>180</v>
      </c>
      <c r="BB79" s="124">
        <v>79</v>
      </c>
      <c r="BC79" s="135">
        <v>101</v>
      </c>
      <c r="BD79" s="31">
        <f t="shared" si="150"/>
        <v>484</v>
      </c>
      <c r="BE79" s="32">
        <f t="shared" si="173"/>
        <v>245</v>
      </c>
      <c r="BF79" s="32">
        <f t="shared" si="173"/>
        <v>239</v>
      </c>
      <c r="BG79" s="33">
        <f t="shared" si="151"/>
        <v>27</v>
      </c>
      <c r="BH79" s="124">
        <v>12</v>
      </c>
      <c r="BI79" s="124">
        <v>15</v>
      </c>
      <c r="BJ79" s="33">
        <f t="shared" si="152"/>
        <v>188</v>
      </c>
      <c r="BK79" s="124">
        <v>98</v>
      </c>
      <c r="BL79" s="135">
        <v>90</v>
      </c>
      <c r="BM79" s="31">
        <f t="shared" si="153"/>
        <v>123</v>
      </c>
      <c r="BN79" s="124">
        <v>67</v>
      </c>
      <c r="BO79" s="124">
        <v>56</v>
      </c>
      <c r="BP79" s="33">
        <f t="shared" si="154"/>
        <v>146</v>
      </c>
      <c r="BQ79" s="124">
        <v>68</v>
      </c>
      <c r="BR79" s="124">
        <v>78</v>
      </c>
      <c r="BS79" s="33">
        <f t="shared" si="155"/>
        <v>140</v>
      </c>
      <c r="BT79" s="32">
        <f t="shared" si="174"/>
        <v>79</v>
      </c>
      <c r="BU79" s="34">
        <f t="shared" si="174"/>
        <v>61</v>
      </c>
      <c r="BV79" s="31">
        <f t="shared" si="156"/>
        <v>58</v>
      </c>
      <c r="BW79" s="148">
        <v>32</v>
      </c>
      <c r="BX79" s="148">
        <v>26</v>
      </c>
      <c r="BY79" s="33">
        <f t="shared" si="157"/>
        <v>43</v>
      </c>
      <c r="BZ79" s="124">
        <v>26</v>
      </c>
      <c r="CA79" s="132">
        <v>17</v>
      </c>
      <c r="CB79" s="40">
        <f t="shared" si="158"/>
        <v>39</v>
      </c>
      <c r="CC79" s="124">
        <v>21</v>
      </c>
      <c r="CD79" s="135">
        <v>18</v>
      </c>
    </row>
    <row r="80" spans="1:82" ht="15" customHeight="1">
      <c r="A80" s="30" t="s">
        <v>69</v>
      </c>
      <c r="B80" s="31">
        <f t="shared" si="132"/>
        <v>6688</v>
      </c>
      <c r="C80" s="32">
        <f t="shared" si="167"/>
        <v>3269</v>
      </c>
      <c r="D80" s="32">
        <f t="shared" si="167"/>
        <v>3419</v>
      </c>
      <c r="E80" s="33">
        <f t="shared" si="133"/>
        <v>4900</v>
      </c>
      <c r="F80" s="32">
        <f t="shared" si="168"/>
        <v>2370</v>
      </c>
      <c r="G80" s="32">
        <f t="shared" si="168"/>
        <v>2530</v>
      </c>
      <c r="H80" s="33">
        <f t="shared" si="134"/>
        <v>1788</v>
      </c>
      <c r="I80" s="32">
        <f t="shared" si="169"/>
        <v>899</v>
      </c>
      <c r="J80" s="34">
        <f t="shared" si="169"/>
        <v>889</v>
      </c>
      <c r="K80" s="31">
        <f t="shared" si="135"/>
        <v>2336</v>
      </c>
      <c r="L80" s="124">
        <v>1122</v>
      </c>
      <c r="M80" s="124">
        <v>1214</v>
      </c>
      <c r="N80" s="33">
        <f t="shared" si="136"/>
        <v>1629</v>
      </c>
      <c r="O80" s="124">
        <v>796</v>
      </c>
      <c r="P80" s="124">
        <v>833</v>
      </c>
      <c r="Q80" s="33">
        <f t="shared" si="137"/>
        <v>530</v>
      </c>
      <c r="R80" s="124">
        <v>252</v>
      </c>
      <c r="S80" s="135">
        <v>278</v>
      </c>
      <c r="T80" s="31">
        <f t="shared" si="138"/>
        <v>405</v>
      </c>
      <c r="U80" s="124">
        <v>200</v>
      </c>
      <c r="V80" s="124">
        <v>205</v>
      </c>
      <c r="W80" s="33">
        <f t="shared" si="139"/>
        <v>154</v>
      </c>
      <c r="X80" s="32">
        <f t="shared" si="170"/>
        <v>71</v>
      </c>
      <c r="Y80" s="32">
        <f t="shared" si="170"/>
        <v>83</v>
      </c>
      <c r="Z80" s="33">
        <f t="shared" si="140"/>
        <v>154</v>
      </c>
      <c r="AA80" s="124">
        <v>71</v>
      </c>
      <c r="AB80" s="135">
        <v>83</v>
      </c>
      <c r="AC80" s="31">
        <f t="shared" si="141"/>
        <v>345</v>
      </c>
      <c r="AD80" s="32">
        <f t="shared" si="171"/>
        <v>180</v>
      </c>
      <c r="AE80" s="35">
        <f t="shared" si="171"/>
        <v>165</v>
      </c>
      <c r="AF80" s="33">
        <f t="shared" si="142"/>
        <v>52</v>
      </c>
      <c r="AG80" s="124">
        <v>28</v>
      </c>
      <c r="AH80" s="124">
        <v>24</v>
      </c>
      <c r="AI80" s="33">
        <f t="shared" si="143"/>
        <v>92</v>
      </c>
      <c r="AJ80" s="124">
        <v>49</v>
      </c>
      <c r="AK80" s="135">
        <v>43</v>
      </c>
      <c r="AL80" s="31">
        <f t="shared" si="144"/>
        <v>201</v>
      </c>
      <c r="AM80" s="124">
        <v>103</v>
      </c>
      <c r="AN80" s="124">
        <v>98</v>
      </c>
      <c r="AO80" s="33">
        <f t="shared" si="145"/>
        <v>661</v>
      </c>
      <c r="AP80" s="32">
        <f t="shared" si="172"/>
        <v>328</v>
      </c>
      <c r="AQ80" s="32">
        <f t="shared" si="172"/>
        <v>333</v>
      </c>
      <c r="AR80" s="33">
        <f t="shared" si="146"/>
        <v>68</v>
      </c>
      <c r="AS80" s="124">
        <v>34</v>
      </c>
      <c r="AT80" s="135">
        <v>34</v>
      </c>
      <c r="AU80" s="31">
        <f t="shared" si="147"/>
        <v>196</v>
      </c>
      <c r="AV80" s="124">
        <v>84</v>
      </c>
      <c r="AW80" s="124">
        <v>112</v>
      </c>
      <c r="AX80" s="33">
        <f t="shared" si="148"/>
        <v>199</v>
      </c>
      <c r="AY80" s="124">
        <v>106</v>
      </c>
      <c r="AZ80" s="124">
        <v>93</v>
      </c>
      <c r="BA80" s="33">
        <f t="shared" si="149"/>
        <v>198</v>
      </c>
      <c r="BB80" s="124">
        <v>104</v>
      </c>
      <c r="BC80" s="135">
        <v>94</v>
      </c>
      <c r="BD80" s="31">
        <f t="shared" si="150"/>
        <v>496</v>
      </c>
      <c r="BE80" s="32">
        <f t="shared" si="173"/>
        <v>257</v>
      </c>
      <c r="BF80" s="32">
        <f t="shared" si="173"/>
        <v>239</v>
      </c>
      <c r="BG80" s="33">
        <f t="shared" si="151"/>
        <v>33</v>
      </c>
      <c r="BH80" s="124">
        <v>19</v>
      </c>
      <c r="BI80" s="124">
        <v>14</v>
      </c>
      <c r="BJ80" s="33">
        <f t="shared" si="152"/>
        <v>172</v>
      </c>
      <c r="BK80" s="124">
        <v>90</v>
      </c>
      <c r="BL80" s="135">
        <v>82</v>
      </c>
      <c r="BM80" s="31">
        <f t="shared" si="153"/>
        <v>140</v>
      </c>
      <c r="BN80" s="124">
        <v>73</v>
      </c>
      <c r="BO80" s="124">
        <v>67</v>
      </c>
      <c r="BP80" s="33">
        <f t="shared" si="154"/>
        <v>151</v>
      </c>
      <c r="BQ80" s="124">
        <v>75</v>
      </c>
      <c r="BR80" s="124">
        <v>76</v>
      </c>
      <c r="BS80" s="33">
        <f t="shared" si="155"/>
        <v>132</v>
      </c>
      <c r="BT80" s="32">
        <f t="shared" si="174"/>
        <v>63</v>
      </c>
      <c r="BU80" s="34">
        <f t="shared" si="174"/>
        <v>69</v>
      </c>
      <c r="BV80" s="31">
        <f t="shared" si="156"/>
        <v>62</v>
      </c>
      <c r="BW80" s="148">
        <v>31</v>
      </c>
      <c r="BX80" s="148">
        <v>31</v>
      </c>
      <c r="BY80" s="33">
        <f t="shared" si="157"/>
        <v>35</v>
      </c>
      <c r="BZ80" s="124">
        <v>16</v>
      </c>
      <c r="CA80" s="132">
        <v>19</v>
      </c>
      <c r="CB80" s="40">
        <f t="shared" si="158"/>
        <v>35</v>
      </c>
      <c r="CC80" s="124">
        <v>16</v>
      </c>
      <c r="CD80" s="135">
        <v>19</v>
      </c>
    </row>
    <row r="81" spans="1:82" ht="15" customHeight="1">
      <c r="A81" s="30" t="s">
        <v>70</v>
      </c>
      <c r="B81" s="31">
        <f t="shared" si="132"/>
        <v>7056</v>
      </c>
      <c r="C81" s="32">
        <f t="shared" si="167"/>
        <v>3397</v>
      </c>
      <c r="D81" s="32">
        <f t="shared" si="167"/>
        <v>3659</v>
      </c>
      <c r="E81" s="33">
        <f t="shared" si="133"/>
        <v>5134</v>
      </c>
      <c r="F81" s="32">
        <f t="shared" si="168"/>
        <v>2476</v>
      </c>
      <c r="G81" s="32">
        <f t="shared" si="168"/>
        <v>2658</v>
      </c>
      <c r="H81" s="33">
        <f t="shared" si="134"/>
        <v>1922</v>
      </c>
      <c r="I81" s="32">
        <f t="shared" si="169"/>
        <v>921</v>
      </c>
      <c r="J81" s="34">
        <f t="shared" si="169"/>
        <v>1001</v>
      </c>
      <c r="K81" s="31">
        <f t="shared" si="135"/>
        <v>2406</v>
      </c>
      <c r="L81" s="124">
        <v>1162</v>
      </c>
      <c r="M81" s="124">
        <v>1244</v>
      </c>
      <c r="N81" s="33">
        <f t="shared" si="136"/>
        <v>1696</v>
      </c>
      <c r="O81" s="124">
        <v>838</v>
      </c>
      <c r="P81" s="124">
        <v>858</v>
      </c>
      <c r="Q81" s="33">
        <f t="shared" si="137"/>
        <v>578</v>
      </c>
      <c r="R81" s="124">
        <v>273</v>
      </c>
      <c r="S81" s="135">
        <v>305</v>
      </c>
      <c r="T81" s="31">
        <f t="shared" si="138"/>
        <v>454</v>
      </c>
      <c r="U81" s="124">
        <v>203</v>
      </c>
      <c r="V81" s="124">
        <v>251</v>
      </c>
      <c r="W81" s="33">
        <f t="shared" si="139"/>
        <v>155</v>
      </c>
      <c r="X81" s="32">
        <f t="shared" si="170"/>
        <v>81</v>
      </c>
      <c r="Y81" s="32">
        <f t="shared" si="170"/>
        <v>74</v>
      </c>
      <c r="Z81" s="33">
        <f t="shared" si="140"/>
        <v>155</v>
      </c>
      <c r="AA81" s="124">
        <v>81</v>
      </c>
      <c r="AB81" s="135">
        <v>74</v>
      </c>
      <c r="AC81" s="31">
        <f t="shared" si="141"/>
        <v>388</v>
      </c>
      <c r="AD81" s="32">
        <f t="shared" si="171"/>
        <v>163</v>
      </c>
      <c r="AE81" s="35">
        <f t="shared" si="171"/>
        <v>225</v>
      </c>
      <c r="AF81" s="33">
        <f t="shared" si="142"/>
        <v>46</v>
      </c>
      <c r="AG81" s="124">
        <v>22</v>
      </c>
      <c r="AH81" s="124">
        <v>24</v>
      </c>
      <c r="AI81" s="33">
        <f t="shared" si="143"/>
        <v>102</v>
      </c>
      <c r="AJ81" s="124">
        <v>46</v>
      </c>
      <c r="AK81" s="135">
        <v>56</v>
      </c>
      <c r="AL81" s="31">
        <f t="shared" si="144"/>
        <v>240</v>
      </c>
      <c r="AM81" s="124">
        <v>95</v>
      </c>
      <c r="AN81" s="124">
        <v>145</v>
      </c>
      <c r="AO81" s="33">
        <f t="shared" si="145"/>
        <v>734</v>
      </c>
      <c r="AP81" s="32">
        <f t="shared" si="172"/>
        <v>354</v>
      </c>
      <c r="AQ81" s="32">
        <f t="shared" si="172"/>
        <v>380</v>
      </c>
      <c r="AR81" s="33">
        <f t="shared" si="146"/>
        <v>93</v>
      </c>
      <c r="AS81" s="124">
        <v>53</v>
      </c>
      <c r="AT81" s="135">
        <v>40</v>
      </c>
      <c r="AU81" s="31">
        <f t="shared" si="147"/>
        <v>226</v>
      </c>
      <c r="AV81" s="124">
        <v>105</v>
      </c>
      <c r="AW81" s="124">
        <v>121</v>
      </c>
      <c r="AX81" s="33">
        <f t="shared" si="148"/>
        <v>216</v>
      </c>
      <c r="AY81" s="124">
        <v>103</v>
      </c>
      <c r="AZ81" s="124">
        <v>113</v>
      </c>
      <c r="BA81" s="33">
        <f t="shared" si="149"/>
        <v>199</v>
      </c>
      <c r="BB81" s="124">
        <v>93</v>
      </c>
      <c r="BC81" s="135">
        <v>106</v>
      </c>
      <c r="BD81" s="31">
        <f t="shared" si="150"/>
        <v>504</v>
      </c>
      <c r="BE81" s="32">
        <f t="shared" si="173"/>
        <v>257</v>
      </c>
      <c r="BF81" s="32">
        <f t="shared" si="173"/>
        <v>247</v>
      </c>
      <c r="BG81" s="33">
        <f t="shared" si="151"/>
        <v>42</v>
      </c>
      <c r="BH81" s="124">
        <v>23</v>
      </c>
      <c r="BI81" s="124">
        <v>19</v>
      </c>
      <c r="BJ81" s="33">
        <f t="shared" si="152"/>
        <v>189</v>
      </c>
      <c r="BK81" s="124">
        <v>93</v>
      </c>
      <c r="BL81" s="135">
        <v>96</v>
      </c>
      <c r="BM81" s="31">
        <f t="shared" si="153"/>
        <v>130</v>
      </c>
      <c r="BN81" s="124">
        <v>72</v>
      </c>
      <c r="BO81" s="124">
        <v>58</v>
      </c>
      <c r="BP81" s="33">
        <f t="shared" si="154"/>
        <v>143</v>
      </c>
      <c r="BQ81" s="124">
        <v>69</v>
      </c>
      <c r="BR81" s="124">
        <v>74</v>
      </c>
      <c r="BS81" s="33">
        <f t="shared" si="155"/>
        <v>141</v>
      </c>
      <c r="BT81" s="32">
        <f t="shared" si="174"/>
        <v>66</v>
      </c>
      <c r="BU81" s="34">
        <f t="shared" si="174"/>
        <v>75</v>
      </c>
      <c r="BV81" s="31">
        <f t="shared" si="156"/>
        <v>53</v>
      </c>
      <c r="BW81" s="148">
        <v>25</v>
      </c>
      <c r="BX81" s="148">
        <v>28</v>
      </c>
      <c r="BY81" s="33">
        <f t="shared" si="157"/>
        <v>45</v>
      </c>
      <c r="BZ81" s="124">
        <v>21</v>
      </c>
      <c r="CA81" s="132">
        <v>24</v>
      </c>
      <c r="CB81" s="40">
        <f t="shared" si="158"/>
        <v>43</v>
      </c>
      <c r="CC81" s="124">
        <v>20</v>
      </c>
      <c r="CD81" s="135">
        <v>23</v>
      </c>
    </row>
    <row r="82" spans="1:82" s="52" customFormat="1" ht="15" customHeight="1">
      <c r="A82" s="42" t="s">
        <v>71</v>
      </c>
      <c r="B82" s="43">
        <f t="shared" si="132"/>
        <v>38139</v>
      </c>
      <c r="C82" s="44">
        <f>SUM(C83:C87)</f>
        <v>18642</v>
      </c>
      <c r="D82" s="44">
        <f>SUM(D83:D87)</f>
        <v>19497</v>
      </c>
      <c r="E82" s="45">
        <f t="shared" si="133"/>
        <v>27067</v>
      </c>
      <c r="F82" s="44">
        <f>SUM(F83:F87)</f>
        <v>13195</v>
      </c>
      <c r="G82" s="44">
        <f>SUM(G83:G87)</f>
        <v>13872</v>
      </c>
      <c r="H82" s="45">
        <f t="shared" si="134"/>
        <v>11072</v>
      </c>
      <c r="I82" s="44">
        <f>SUM(I83:I87)</f>
        <v>5447</v>
      </c>
      <c r="J82" s="47">
        <f>SUM(J83:J87)</f>
        <v>5625</v>
      </c>
      <c r="K82" s="43">
        <f t="shared" si="135"/>
        <v>12758</v>
      </c>
      <c r="L82" s="44">
        <f>SUM(L83:L87)</f>
        <v>6252</v>
      </c>
      <c r="M82" s="44">
        <f>SUM(M83:M87)</f>
        <v>6506</v>
      </c>
      <c r="N82" s="45">
        <f t="shared" si="136"/>
        <v>8902</v>
      </c>
      <c r="O82" s="44">
        <f>SUM(O83:O87)</f>
        <v>4337</v>
      </c>
      <c r="P82" s="44">
        <f>SUM(P83:P87)</f>
        <v>4565</v>
      </c>
      <c r="Q82" s="45">
        <f t="shared" si="137"/>
        <v>3288</v>
      </c>
      <c r="R82" s="44">
        <f>SUM(R83:R87)</f>
        <v>1567</v>
      </c>
      <c r="S82" s="47">
        <f>SUM(S83:S87)</f>
        <v>1721</v>
      </c>
      <c r="T82" s="43">
        <f t="shared" si="138"/>
        <v>2119</v>
      </c>
      <c r="U82" s="44">
        <f>SUM(U83:U87)</f>
        <v>1039</v>
      </c>
      <c r="V82" s="44">
        <f>SUM(V83:V87)</f>
        <v>1080</v>
      </c>
      <c r="W82" s="45">
        <f t="shared" si="139"/>
        <v>931</v>
      </c>
      <c r="X82" s="44">
        <f>SUM(X83:X87)</f>
        <v>445</v>
      </c>
      <c r="Y82" s="44">
        <f>SUM(Y83:Y87)</f>
        <v>486</v>
      </c>
      <c r="Z82" s="45">
        <f t="shared" si="140"/>
        <v>931</v>
      </c>
      <c r="AA82" s="44">
        <f>SUM(AA83:AA87)</f>
        <v>445</v>
      </c>
      <c r="AB82" s="47">
        <f>SUM(AB83:AB87)</f>
        <v>486</v>
      </c>
      <c r="AC82" s="43">
        <f t="shared" si="141"/>
        <v>2176</v>
      </c>
      <c r="AD82" s="44">
        <f>SUM(AD83:AD87)</f>
        <v>1091</v>
      </c>
      <c r="AE82" s="48">
        <f>SUM(AE83:AE87)</f>
        <v>1085</v>
      </c>
      <c r="AF82" s="45">
        <f t="shared" si="142"/>
        <v>257</v>
      </c>
      <c r="AG82" s="44">
        <f>SUM(AG83:AG87)</f>
        <v>127</v>
      </c>
      <c r="AH82" s="44">
        <f>SUM(AH83:AH87)</f>
        <v>130</v>
      </c>
      <c r="AI82" s="45">
        <f t="shared" si="143"/>
        <v>611</v>
      </c>
      <c r="AJ82" s="44">
        <f>SUM(AJ83:AJ87)</f>
        <v>322</v>
      </c>
      <c r="AK82" s="47">
        <f>SUM(AK83:AK87)</f>
        <v>289</v>
      </c>
      <c r="AL82" s="43">
        <f t="shared" si="144"/>
        <v>1308</v>
      </c>
      <c r="AM82" s="44">
        <f>SUM(AM83:AM87)</f>
        <v>642</v>
      </c>
      <c r="AN82" s="44">
        <f>SUM(AN83:AN87)</f>
        <v>666</v>
      </c>
      <c r="AO82" s="45">
        <f t="shared" si="145"/>
        <v>4099</v>
      </c>
      <c r="AP82" s="44">
        <f>SUM(AP83:AP87)</f>
        <v>2021</v>
      </c>
      <c r="AQ82" s="51">
        <f>SUM(AQ83:AQ87)</f>
        <v>2078</v>
      </c>
      <c r="AR82" s="45">
        <f t="shared" si="146"/>
        <v>506</v>
      </c>
      <c r="AS82" s="44">
        <f>SUM(AS83:AS87)</f>
        <v>252</v>
      </c>
      <c r="AT82" s="47">
        <f>SUM(AT83:AT87)</f>
        <v>254</v>
      </c>
      <c r="AU82" s="43">
        <f t="shared" si="147"/>
        <v>1183</v>
      </c>
      <c r="AV82" s="44">
        <f>SUM(AV83:AV87)</f>
        <v>609</v>
      </c>
      <c r="AW82" s="44">
        <f>SUM(AW83:AW87)</f>
        <v>574</v>
      </c>
      <c r="AX82" s="45">
        <f t="shared" si="148"/>
        <v>1272</v>
      </c>
      <c r="AY82" s="44">
        <f>SUM(AY83:AY87)</f>
        <v>617</v>
      </c>
      <c r="AZ82" s="44">
        <f>SUM(AZ83:AZ87)</f>
        <v>655</v>
      </c>
      <c r="BA82" s="45">
        <f t="shared" si="149"/>
        <v>1138</v>
      </c>
      <c r="BB82" s="46">
        <f>SUM(BB83:BB87)</f>
        <v>543</v>
      </c>
      <c r="BC82" s="49">
        <f>SUM(BC83:BC87)</f>
        <v>595</v>
      </c>
      <c r="BD82" s="43">
        <f t="shared" si="150"/>
        <v>3024</v>
      </c>
      <c r="BE82" s="44">
        <f>SUM(BE83:BE87)</f>
        <v>1457</v>
      </c>
      <c r="BF82" s="44">
        <f>SUM(BF83:BF87)</f>
        <v>1567</v>
      </c>
      <c r="BG82" s="45">
        <f t="shared" si="151"/>
        <v>224</v>
      </c>
      <c r="BH82" s="44">
        <f>SUM(BH83:BH87)</f>
        <v>103</v>
      </c>
      <c r="BI82" s="48">
        <f>SUM(BI83:BI87)</f>
        <v>121</v>
      </c>
      <c r="BJ82" s="45">
        <f t="shared" si="152"/>
        <v>1160</v>
      </c>
      <c r="BK82" s="44">
        <f>SUM(BK83:BK87)</f>
        <v>572</v>
      </c>
      <c r="BL82" s="47">
        <f>SUM(BL83:BL87)</f>
        <v>588</v>
      </c>
      <c r="BM82" s="43">
        <f t="shared" si="153"/>
        <v>777</v>
      </c>
      <c r="BN82" s="44">
        <f>SUM(BN83:BN87)</f>
        <v>373</v>
      </c>
      <c r="BO82" s="44">
        <f>SUM(BO83:BO87)</f>
        <v>404</v>
      </c>
      <c r="BP82" s="45">
        <f t="shared" si="154"/>
        <v>863</v>
      </c>
      <c r="BQ82" s="46">
        <f>SUM(BQ83:BQ87)</f>
        <v>409</v>
      </c>
      <c r="BR82" s="50">
        <f>SUM(BR83:BR87)</f>
        <v>454</v>
      </c>
      <c r="BS82" s="45">
        <f t="shared" si="155"/>
        <v>842</v>
      </c>
      <c r="BT82" s="44">
        <f>SUM(BT83:BT87)</f>
        <v>433</v>
      </c>
      <c r="BU82" s="47">
        <f>SUM(BU83:BU87)</f>
        <v>409</v>
      </c>
      <c r="BV82" s="43">
        <f t="shared" si="156"/>
        <v>367</v>
      </c>
      <c r="BW82" s="44">
        <f>SUM(BW83:BW87)</f>
        <v>199</v>
      </c>
      <c r="BX82" s="44">
        <f>SUM(BX83:BX87)</f>
        <v>168</v>
      </c>
      <c r="BY82" s="45">
        <f t="shared" si="157"/>
        <v>245</v>
      </c>
      <c r="BZ82" s="44">
        <f>SUM(BZ83:BZ87)</f>
        <v>121</v>
      </c>
      <c r="CA82" s="133">
        <f>SUM(CA83:CA87)</f>
        <v>124</v>
      </c>
      <c r="CB82" s="50">
        <f t="shared" si="158"/>
        <v>230</v>
      </c>
      <c r="CC82" s="44">
        <f>SUM(CC83:CC87)</f>
        <v>113</v>
      </c>
      <c r="CD82" s="47">
        <f>SUM(CD83:CD87)</f>
        <v>117</v>
      </c>
    </row>
    <row r="83" spans="1:82" ht="15" customHeight="1">
      <c r="A83" s="30" t="s">
        <v>72</v>
      </c>
      <c r="B83" s="31">
        <f t="shared" si="132"/>
        <v>7500</v>
      </c>
      <c r="C83" s="32">
        <f aca="true" t="shared" si="175" ref="C83:D87">F83+I83</f>
        <v>3712</v>
      </c>
      <c r="D83" s="32">
        <f t="shared" si="175"/>
        <v>3788</v>
      </c>
      <c r="E83" s="33">
        <f t="shared" si="133"/>
        <v>5378</v>
      </c>
      <c r="F83" s="32">
        <f aca="true" t="shared" si="176" ref="F83:G87">L83+O83+R83+U83</f>
        <v>2655</v>
      </c>
      <c r="G83" s="32">
        <f t="shared" si="176"/>
        <v>2723</v>
      </c>
      <c r="H83" s="33">
        <f t="shared" si="134"/>
        <v>2122</v>
      </c>
      <c r="I83" s="32">
        <f aca="true" t="shared" si="177" ref="I83:J87">X83+AD83+AP83+BE83+BT83</f>
        <v>1057</v>
      </c>
      <c r="J83" s="34">
        <f t="shared" si="177"/>
        <v>1065</v>
      </c>
      <c r="K83" s="31">
        <f t="shared" si="135"/>
        <v>2512</v>
      </c>
      <c r="L83" s="124">
        <v>1259</v>
      </c>
      <c r="M83" s="124">
        <v>1253</v>
      </c>
      <c r="N83" s="33">
        <f t="shared" si="136"/>
        <v>1820</v>
      </c>
      <c r="O83" s="124">
        <v>890</v>
      </c>
      <c r="P83" s="124">
        <v>930</v>
      </c>
      <c r="Q83" s="33">
        <f t="shared" si="137"/>
        <v>619</v>
      </c>
      <c r="R83" s="124">
        <v>286</v>
      </c>
      <c r="S83" s="135">
        <v>333</v>
      </c>
      <c r="T83" s="31">
        <f t="shared" si="138"/>
        <v>427</v>
      </c>
      <c r="U83" s="124">
        <v>220</v>
      </c>
      <c r="V83" s="124">
        <v>207</v>
      </c>
      <c r="W83" s="33">
        <f t="shared" si="139"/>
        <v>202</v>
      </c>
      <c r="X83" s="32">
        <f aca="true" t="shared" si="178" ref="X83:Y87">AA83</f>
        <v>98</v>
      </c>
      <c r="Y83" s="32">
        <f t="shared" si="178"/>
        <v>104</v>
      </c>
      <c r="Z83" s="33">
        <f t="shared" si="140"/>
        <v>202</v>
      </c>
      <c r="AA83" s="124">
        <v>98</v>
      </c>
      <c r="AB83" s="135">
        <v>104</v>
      </c>
      <c r="AC83" s="31">
        <v>89</v>
      </c>
      <c r="AD83" s="32">
        <f t="shared" si="171"/>
        <v>198</v>
      </c>
      <c r="AE83" s="35">
        <f t="shared" si="171"/>
        <v>199</v>
      </c>
      <c r="AF83" s="33">
        <v>106</v>
      </c>
      <c r="AG83" s="124">
        <v>15</v>
      </c>
      <c r="AH83" s="124">
        <v>17</v>
      </c>
      <c r="AI83" s="33">
        <f t="shared" si="143"/>
        <v>118</v>
      </c>
      <c r="AJ83" s="124">
        <v>67</v>
      </c>
      <c r="AK83" s="135">
        <v>51</v>
      </c>
      <c r="AL83" s="31">
        <f t="shared" si="144"/>
        <v>247</v>
      </c>
      <c r="AM83" s="124">
        <v>116</v>
      </c>
      <c r="AN83" s="124">
        <v>131</v>
      </c>
      <c r="AO83" s="33">
        <f t="shared" si="145"/>
        <v>785</v>
      </c>
      <c r="AP83" s="32">
        <f aca="true" t="shared" si="179" ref="AP83:AQ87">AS83+AV83+AY83+BB83</f>
        <v>384</v>
      </c>
      <c r="AQ83" s="32">
        <f t="shared" si="179"/>
        <v>401</v>
      </c>
      <c r="AR83" s="33">
        <f t="shared" si="146"/>
        <v>101</v>
      </c>
      <c r="AS83" s="124">
        <v>55</v>
      </c>
      <c r="AT83" s="135">
        <v>46</v>
      </c>
      <c r="AU83" s="31">
        <f t="shared" si="147"/>
        <v>234</v>
      </c>
      <c r="AV83" s="124">
        <v>115</v>
      </c>
      <c r="AW83" s="124">
        <v>119</v>
      </c>
      <c r="AX83" s="33">
        <f t="shared" si="148"/>
        <v>230</v>
      </c>
      <c r="AY83" s="124">
        <v>106</v>
      </c>
      <c r="AZ83" s="124">
        <v>124</v>
      </c>
      <c r="BA83" s="33">
        <f t="shared" si="149"/>
        <v>220</v>
      </c>
      <c r="BB83" s="124">
        <v>108</v>
      </c>
      <c r="BC83" s="135">
        <v>112</v>
      </c>
      <c r="BD83" s="31">
        <f t="shared" si="150"/>
        <v>569</v>
      </c>
      <c r="BE83" s="32">
        <f aca="true" t="shared" si="180" ref="BE83:BF87">BH83+BK83+BN83+BQ83</f>
        <v>286</v>
      </c>
      <c r="BF83" s="32">
        <f t="shared" si="180"/>
        <v>283</v>
      </c>
      <c r="BG83" s="33">
        <f t="shared" si="151"/>
        <v>39</v>
      </c>
      <c r="BH83" s="124">
        <v>19</v>
      </c>
      <c r="BI83" s="124">
        <v>20</v>
      </c>
      <c r="BJ83" s="33">
        <f t="shared" si="152"/>
        <v>209</v>
      </c>
      <c r="BK83" s="124">
        <v>106</v>
      </c>
      <c r="BL83" s="135">
        <v>103</v>
      </c>
      <c r="BM83" s="31">
        <f t="shared" si="153"/>
        <v>160</v>
      </c>
      <c r="BN83" s="124">
        <v>79</v>
      </c>
      <c r="BO83" s="124">
        <v>81</v>
      </c>
      <c r="BP83" s="33">
        <f t="shared" si="154"/>
        <v>161</v>
      </c>
      <c r="BQ83" s="124">
        <v>82</v>
      </c>
      <c r="BR83" s="124">
        <v>79</v>
      </c>
      <c r="BS83" s="33">
        <f t="shared" si="155"/>
        <v>169</v>
      </c>
      <c r="BT83" s="32">
        <f aca="true" t="shared" si="181" ref="BT83:BU87">BW83+BZ83+CC83</f>
        <v>91</v>
      </c>
      <c r="BU83" s="34">
        <f t="shared" si="181"/>
        <v>78</v>
      </c>
      <c r="BV83" s="31">
        <f t="shared" si="156"/>
        <v>75</v>
      </c>
      <c r="BW83" s="148">
        <v>42</v>
      </c>
      <c r="BX83" s="148">
        <v>33</v>
      </c>
      <c r="BY83" s="33">
        <f t="shared" si="157"/>
        <v>51</v>
      </c>
      <c r="BZ83" s="124">
        <v>26</v>
      </c>
      <c r="CA83" s="132">
        <v>25</v>
      </c>
      <c r="CB83" s="40">
        <f t="shared" si="158"/>
        <v>43</v>
      </c>
      <c r="CC83" s="124">
        <v>23</v>
      </c>
      <c r="CD83" s="135">
        <v>20</v>
      </c>
    </row>
    <row r="84" spans="1:82" ht="15" customHeight="1">
      <c r="A84" s="30" t="s">
        <v>73</v>
      </c>
      <c r="B84" s="31">
        <f t="shared" si="132"/>
        <v>7206</v>
      </c>
      <c r="C84" s="32">
        <f t="shared" si="175"/>
        <v>3516</v>
      </c>
      <c r="D84" s="32">
        <f t="shared" si="175"/>
        <v>3690</v>
      </c>
      <c r="E84" s="33">
        <f t="shared" si="133"/>
        <v>5167</v>
      </c>
      <c r="F84" s="32">
        <f t="shared" si="176"/>
        <v>2517</v>
      </c>
      <c r="G84" s="32">
        <f t="shared" si="176"/>
        <v>2650</v>
      </c>
      <c r="H84" s="33">
        <f t="shared" si="134"/>
        <v>2039</v>
      </c>
      <c r="I84" s="32">
        <f t="shared" si="177"/>
        <v>999</v>
      </c>
      <c r="J84" s="34">
        <f t="shared" si="177"/>
        <v>1040</v>
      </c>
      <c r="K84" s="31">
        <f t="shared" si="135"/>
        <v>2436</v>
      </c>
      <c r="L84" s="124">
        <v>1171</v>
      </c>
      <c r="M84" s="124">
        <v>1265</v>
      </c>
      <c r="N84" s="33">
        <f t="shared" si="136"/>
        <v>1682</v>
      </c>
      <c r="O84" s="124">
        <v>841</v>
      </c>
      <c r="P84" s="124">
        <v>841</v>
      </c>
      <c r="Q84" s="33">
        <f t="shared" si="137"/>
        <v>637</v>
      </c>
      <c r="R84" s="124">
        <v>302</v>
      </c>
      <c r="S84" s="135">
        <v>335</v>
      </c>
      <c r="T84" s="31">
        <f t="shared" si="138"/>
        <v>412</v>
      </c>
      <c r="U84" s="124">
        <v>203</v>
      </c>
      <c r="V84" s="124">
        <v>209</v>
      </c>
      <c r="W84" s="33">
        <f t="shared" si="139"/>
        <v>161</v>
      </c>
      <c r="X84" s="32">
        <f t="shared" si="178"/>
        <v>81</v>
      </c>
      <c r="Y84" s="32">
        <f t="shared" si="178"/>
        <v>80</v>
      </c>
      <c r="Z84" s="33">
        <f t="shared" si="140"/>
        <v>161</v>
      </c>
      <c r="AA84" s="124">
        <v>81</v>
      </c>
      <c r="AB84" s="135">
        <v>80</v>
      </c>
      <c r="AC84" s="31">
        <f t="shared" si="141"/>
        <v>405</v>
      </c>
      <c r="AD84" s="32">
        <f aca="true" t="shared" si="182" ref="AD84:AE87">AG84+AJ84+AM84</f>
        <v>207</v>
      </c>
      <c r="AE84" s="35">
        <f t="shared" si="182"/>
        <v>198</v>
      </c>
      <c r="AF84" s="33">
        <f t="shared" si="142"/>
        <v>54</v>
      </c>
      <c r="AG84" s="124">
        <v>26</v>
      </c>
      <c r="AH84" s="124">
        <v>28</v>
      </c>
      <c r="AI84" s="33">
        <f t="shared" si="143"/>
        <v>107</v>
      </c>
      <c r="AJ84" s="124">
        <v>60</v>
      </c>
      <c r="AK84" s="135">
        <v>47</v>
      </c>
      <c r="AL84" s="31">
        <f t="shared" si="144"/>
        <v>244</v>
      </c>
      <c r="AM84" s="124">
        <v>121</v>
      </c>
      <c r="AN84" s="124">
        <v>123</v>
      </c>
      <c r="AO84" s="33">
        <f t="shared" si="145"/>
        <v>761</v>
      </c>
      <c r="AP84" s="32">
        <f t="shared" si="179"/>
        <v>367</v>
      </c>
      <c r="AQ84" s="32">
        <f t="shared" si="179"/>
        <v>394</v>
      </c>
      <c r="AR84" s="33">
        <f t="shared" si="146"/>
        <v>89</v>
      </c>
      <c r="AS84" s="124">
        <v>44</v>
      </c>
      <c r="AT84" s="135">
        <v>45</v>
      </c>
      <c r="AU84" s="31">
        <f t="shared" si="147"/>
        <v>214</v>
      </c>
      <c r="AV84" s="124">
        <v>104</v>
      </c>
      <c r="AW84" s="124">
        <v>110</v>
      </c>
      <c r="AX84" s="33">
        <f t="shared" si="148"/>
        <v>256</v>
      </c>
      <c r="AY84" s="124">
        <v>122</v>
      </c>
      <c r="AZ84" s="124">
        <v>134</v>
      </c>
      <c r="BA84" s="33">
        <f t="shared" si="149"/>
        <v>202</v>
      </c>
      <c r="BB84" s="124">
        <v>97</v>
      </c>
      <c r="BC84" s="135">
        <v>105</v>
      </c>
      <c r="BD84" s="31">
        <f t="shared" si="150"/>
        <v>572</v>
      </c>
      <c r="BE84" s="32">
        <f t="shared" si="180"/>
        <v>267</v>
      </c>
      <c r="BF84" s="32">
        <f t="shared" si="180"/>
        <v>305</v>
      </c>
      <c r="BG84" s="33">
        <f t="shared" si="151"/>
        <v>40</v>
      </c>
      <c r="BH84" s="124">
        <v>16</v>
      </c>
      <c r="BI84" s="124">
        <v>24</v>
      </c>
      <c r="BJ84" s="33">
        <f t="shared" si="152"/>
        <v>220</v>
      </c>
      <c r="BK84" s="124">
        <v>110</v>
      </c>
      <c r="BL84" s="135">
        <v>110</v>
      </c>
      <c r="BM84" s="31">
        <f t="shared" si="153"/>
        <v>148</v>
      </c>
      <c r="BN84" s="124">
        <v>68</v>
      </c>
      <c r="BO84" s="124">
        <v>80</v>
      </c>
      <c r="BP84" s="33">
        <f t="shared" si="154"/>
        <v>164</v>
      </c>
      <c r="BQ84" s="124">
        <v>73</v>
      </c>
      <c r="BR84" s="124">
        <v>91</v>
      </c>
      <c r="BS84" s="33">
        <f t="shared" si="155"/>
        <v>140</v>
      </c>
      <c r="BT84" s="32">
        <f t="shared" si="181"/>
        <v>77</v>
      </c>
      <c r="BU84" s="34">
        <f t="shared" si="181"/>
        <v>63</v>
      </c>
      <c r="BV84" s="31">
        <f t="shared" si="156"/>
        <v>62</v>
      </c>
      <c r="BW84" s="148">
        <v>36</v>
      </c>
      <c r="BX84" s="148">
        <v>26</v>
      </c>
      <c r="BY84" s="33">
        <f t="shared" si="157"/>
        <v>45</v>
      </c>
      <c r="BZ84" s="124">
        <v>25</v>
      </c>
      <c r="CA84" s="132">
        <v>20</v>
      </c>
      <c r="CB84" s="40">
        <f t="shared" si="158"/>
        <v>33</v>
      </c>
      <c r="CC84" s="124">
        <v>16</v>
      </c>
      <c r="CD84" s="135">
        <v>17</v>
      </c>
    </row>
    <row r="85" spans="1:82" ht="15" customHeight="1">
      <c r="A85" s="30" t="s">
        <v>74</v>
      </c>
      <c r="B85" s="31">
        <f t="shared" si="132"/>
        <v>7595</v>
      </c>
      <c r="C85" s="32">
        <f t="shared" si="175"/>
        <v>3716</v>
      </c>
      <c r="D85" s="32">
        <f t="shared" si="175"/>
        <v>3879</v>
      </c>
      <c r="E85" s="33">
        <f t="shared" si="133"/>
        <v>5399</v>
      </c>
      <c r="F85" s="32">
        <f t="shared" si="176"/>
        <v>2622</v>
      </c>
      <c r="G85" s="32">
        <f t="shared" si="176"/>
        <v>2777</v>
      </c>
      <c r="H85" s="33">
        <f t="shared" si="134"/>
        <v>2196</v>
      </c>
      <c r="I85" s="32">
        <f t="shared" si="177"/>
        <v>1094</v>
      </c>
      <c r="J85" s="34">
        <f t="shared" si="177"/>
        <v>1102</v>
      </c>
      <c r="K85" s="31">
        <f t="shared" si="135"/>
        <v>2531</v>
      </c>
      <c r="L85" s="124">
        <v>1270</v>
      </c>
      <c r="M85" s="124">
        <v>1261</v>
      </c>
      <c r="N85" s="33">
        <f t="shared" si="136"/>
        <v>1788</v>
      </c>
      <c r="O85" s="124">
        <v>835</v>
      </c>
      <c r="P85" s="124">
        <v>953</v>
      </c>
      <c r="Q85" s="33">
        <f t="shared" si="137"/>
        <v>672</v>
      </c>
      <c r="R85" s="124">
        <v>316</v>
      </c>
      <c r="S85" s="135">
        <v>356</v>
      </c>
      <c r="T85" s="31">
        <f t="shared" si="138"/>
        <v>408</v>
      </c>
      <c r="U85" s="124">
        <v>201</v>
      </c>
      <c r="V85" s="124">
        <v>207</v>
      </c>
      <c r="W85" s="33">
        <f t="shared" si="139"/>
        <v>174</v>
      </c>
      <c r="X85" s="32">
        <f t="shared" si="178"/>
        <v>85</v>
      </c>
      <c r="Y85" s="32">
        <f t="shared" si="178"/>
        <v>89</v>
      </c>
      <c r="Z85" s="33">
        <f t="shared" si="140"/>
        <v>174</v>
      </c>
      <c r="AA85" s="124">
        <v>85</v>
      </c>
      <c r="AB85" s="135">
        <v>89</v>
      </c>
      <c r="AC85" s="31">
        <f t="shared" si="141"/>
        <v>443</v>
      </c>
      <c r="AD85" s="32">
        <f t="shared" si="182"/>
        <v>227</v>
      </c>
      <c r="AE85" s="35">
        <f t="shared" si="182"/>
        <v>216</v>
      </c>
      <c r="AF85" s="33">
        <f t="shared" si="142"/>
        <v>45</v>
      </c>
      <c r="AG85" s="124">
        <v>25</v>
      </c>
      <c r="AH85" s="124">
        <v>20</v>
      </c>
      <c r="AI85" s="33">
        <f t="shared" si="143"/>
        <v>119</v>
      </c>
      <c r="AJ85" s="124">
        <v>62</v>
      </c>
      <c r="AK85" s="135">
        <v>57</v>
      </c>
      <c r="AL85" s="31">
        <f t="shared" si="144"/>
        <v>279</v>
      </c>
      <c r="AM85" s="124">
        <v>140</v>
      </c>
      <c r="AN85" s="124">
        <v>139</v>
      </c>
      <c r="AO85" s="33">
        <f t="shared" si="145"/>
        <v>832</v>
      </c>
      <c r="AP85" s="32">
        <f t="shared" si="179"/>
        <v>416</v>
      </c>
      <c r="AQ85" s="32">
        <f t="shared" si="179"/>
        <v>416</v>
      </c>
      <c r="AR85" s="33">
        <f t="shared" si="146"/>
        <v>112</v>
      </c>
      <c r="AS85" s="124">
        <v>59</v>
      </c>
      <c r="AT85" s="135">
        <v>53</v>
      </c>
      <c r="AU85" s="31">
        <f t="shared" si="147"/>
        <v>235</v>
      </c>
      <c r="AV85" s="124">
        <v>127</v>
      </c>
      <c r="AW85" s="124">
        <v>108</v>
      </c>
      <c r="AX85" s="33">
        <f t="shared" si="148"/>
        <v>268</v>
      </c>
      <c r="AY85" s="124">
        <v>122</v>
      </c>
      <c r="AZ85" s="124">
        <v>146</v>
      </c>
      <c r="BA85" s="33">
        <f t="shared" si="149"/>
        <v>217</v>
      </c>
      <c r="BB85" s="124">
        <v>108</v>
      </c>
      <c r="BC85" s="135">
        <v>109</v>
      </c>
      <c r="BD85" s="31">
        <f t="shared" si="150"/>
        <v>577</v>
      </c>
      <c r="BE85" s="32">
        <f t="shared" si="180"/>
        <v>279</v>
      </c>
      <c r="BF85" s="32">
        <f t="shared" si="180"/>
        <v>298</v>
      </c>
      <c r="BG85" s="33">
        <f t="shared" si="151"/>
        <v>54</v>
      </c>
      <c r="BH85" s="124">
        <v>29</v>
      </c>
      <c r="BI85" s="124">
        <v>25</v>
      </c>
      <c r="BJ85" s="33">
        <f t="shared" si="152"/>
        <v>230</v>
      </c>
      <c r="BK85" s="124">
        <v>99</v>
      </c>
      <c r="BL85" s="135">
        <v>131</v>
      </c>
      <c r="BM85" s="31">
        <f t="shared" si="153"/>
        <v>143</v>
      </c>
      <c r="BN85" s="124">
        <v>78</v>
      </c>
      <c r="BO85" s="124">
        <v>65</v>
      </c>
      <c r="BP85" s="33">
        <f t="shared" si="154"/>
        <v>150</v>
      </c>
      <c r="BQ85" s="124">
        <v>73</v>
      </c>
      <c r="BR85" s="124">
        <v>77</v>
      </c>
      <c r="BS85" s="33">
        <f t="shared" si="155"/>
        <v>170</v>
      </c>
      <c r="BT85" s="32">
        <f t="shared" si="181"/>
        <v>87</v>
      </c>
      <c r="BU85" s="34">
        <f t="shared" si="181"/>
        <v>83</v>
      </c>
      <c r="BV85" s="31">
        <f t="shared" si="156"/>
        <v>83</v>
      </c>
      <c r="BW85" s="148">
        <v>45</v>
      </c>
      <c r="BX85" s="148">
        <v>38</v>
      </c>
      <c r="BY85" s="33">
        <f t="shared" si="157"/>
        <v>38</v>
      </c>
      <c r="BZ85" s="124">
        <v>18</v>
      </c>
      <c r="CA85" s="132">
        <v>20</v>
      </c>
      <c r="CB85" s="40">
        <f t="shared" si="158"/>
        <v>49</v>
      </c>
      <c r="CC85" s="124">
        <v>24</v>
      </c>
      <c r="CD85" s="135">
        <v>25</v>
      </c>
    </row>
    <row r="86" spans="1:82" ht="15" customHeight="1">
      <c r="A86" s="30" t="s">
        <v>75</v>
      </c>
      <c r="B86" s="31">
        <f t="shared" si="132"/>
        <v>7807</v>
      </c>
      <c r="C86" s="32">
        <f t="shared" si="175"/>
        <v>3786</v>
      </c>
      <c r="D86" s="32">
        <f t="shared" si="175"/>
        <v>4021</v>
      </c>
      <c r="E86" s="33">
        <f t="shared" si="133"/>
        <v>5461</v>
      </c>
      <c r="F86" s="32">
        <f t="shared" si="176"/>
        <v>2635</v>
      </c>
      <c r="G86" s="32">
        <f t="shared" si="176"/>
        <v>2826</v>
      </c>
      <c r="H86" s="33">
        <f t="shared" si="134"/>
        <v>2346</v>
      </c>
      <c r="I86" s="32">
        <f t="shared" si="177"/>
        <v>1151</v>
      </c>
      <c r="J86" s="34">
        <f t="shared" si="177"/>
        <v>1195</v>
      </c>
      <c r="K86" s="31">
        <f t="shared" si="135"/>
        <v>2588</v>
      </c>
      <c r="L86" s="124">
        <v>1219</v>
      </c>
      <c r="M86" s="124">
        <v>1369</v>
      </c>
      <c r="N86" s="33">
        <f t="shared" si="136"/>
        <v>1809</v>
      </c>
      <c r="O86" s="124">
        <v>883</v>
      </c>
      <c r="P86" s="124">
        <v>926</v>
      </c>
      <c r="Q86" s="33">
        <f t="shared" si="137"/>
        <v>649</v>
      </c>
      <c r="R86" s="124">
        <v>326</v>
      </c>
      <c r="S86" s="135">
        <v>323</v>
      </c>
      <c r="T86" s="31">
        <f t="shared" si="138"/>
        <v>415</v>
      </c>
      <c r="U86" s="124">
        <v>207</v>
      </c>
      <c r="V86" s="124">
        <v>208</v>
      </c>
      <c r="W86" s="33">
        <f t="shared" si="139"/>
        <v>196</v>
      </c>
      <c r="X86" s="32">
        <f t="shared" si="178"/>
        <v>101</v>
      </c>
      <c r="Y86" s="32">
        <f t="shared" si="178"/>
        <v>95</v>
      </c>
      <c r="Z86" s="33">
        <f t="shared" si="140"/>
        <v>196</v>
      </c>
      <c r="AA86" s="124">
        <v>101</v>
      </c>
      <c r="AB86" s="135">
        <v>95</v>
      </c>
      <c r="AC86" s="31">
        <f t="shared" si="141"/>
        <v>440</v>
      </c>
      <c r="AD86" s="32">
        <f t="shared" si="182"/>
        <v>213</v>
      </c>
      <c r="AE86" s="35">
        <f t="shared" si="182"/>
        <v>227</v>
      </c>
      <c r="AF86" s="33">
        <f t="shared" si="142"/>
        <v>64</v>
      </c>
      <c r="AG86" s="124">
        <v>32</v>
      </c>
      <c r="AH86" s="124">
        <v>32</v>
      </c>
      <c r="AI86" s="33">
        <f t="shared" si="143"/>
        <v>138</v>
      </c>
      <c r="AJ86" s="124">
        <v>65</v>
      </c>
      <c r="AK86" s="135">
        <v>73</v>
      </c>
      <c r="AL86" s="31">
        <f t="shared" si="144"/>
        <v>238</v>
      </c>
      <c r="AM86" s="124">
        <v>116</v>
      </c>
      <c r="AN86" s="124">
        <v>122</v>
      </c>
      <c r="AO86" s="33">
        <f t="shared" si="145"/>
        <v>854</v>
      </c>
      <c r="AP86" s="32">
        <f t="shared" si="179"/>
        <v>430</v>
      </c>
      <c r="AQ86" s="32">
        <f t="shared" si="179"/>
        <v>424</v>
      </c>
      <c r="AR86" s="33">
        <f t="shared" si="146"/>
        <v>108</v>
      </c>
      <c r="AS86" s="124">
        <v>48</v>
      </c>
      <c r="AT86" s="135">
        <v>60</v>
      </c>
      <c r="AU86" s="31">
        <f t="shared" si="147"/>
        <v>239</v>
      </c>
      <c r="AV86" s="124">
        <v>132</v>
      </c>
      <c r="AW86" s="124">
        <v>107</v>
      </c>
      <c r="AX86" s="33">
        <f t="shared" si="148"/>
        <v>256</v>
      </c>
      <c r="AY86" s="124">
        <v>137</v>
      </c>
      <c r="AZ86" s="124">
        <v>119</v>
      </c>
      <c r="BA86" s="33">
        <f t="shared" si="149"/>
        <v>251</v>
      </c>
      <c r="BB86" s="124">
        <v>113</v>
      </c>
      <c r="BC86" s="135">
        <v>138</v>
      </c>
      <c r="BD86" s="31">
        <f t="shared" si="150"/>
        <v>667</v>
      </c>
      <c r="BE86" s="32">
        <f t="shared" si="180"/>
        <v>306</v>
      </c>
      <c r="BF86" s="32">
        <f t="shared" si="180"/>
        <v>361</v>
      </c>
      <c r="BG86" s="33">
        <f t="shared" si="151"/>
        <v>50</v>
      </c>
      <c r="BH86" s="124">
        <v>23</v>
      </c>
      <c r="BI86" s="124">
        <v>27</v>
      </c>
      <c r="BJ86" s="33">
        <f t="shared" si="152"/>
        <v>268</v>
      </c>
      <c r="BK86" s="124">
        <v>134</v>
      </c>
      <c r="BL86" s="135">
        <v>134</v>
      </c>
      <c r="BM86" s="31">
        <f t="shared" si="153"/>
        <v>160</v>
      </c>
      <c r="BN86" s="124">
        <v>64</v>
      </c>
      <c r="BO86" s="124">
        <v>96</v>
      </c>
      <c r="BP86" s="33">
        <f t="shared" si="154"/>
        <v>189</v>
      </c>
      <c r="BQ86" s="124">
        <v>85</v>
      </c>
      <c r="BR86" s="124">
        <v>104</v>
      </c>
      <c r="BS86" s="33">
        <f t="shared" si="155"/>
        <v>189</v>
      </c>
      <c r="BT86" s="32">
        <f t="shared" si="181"/>
        <v>101</v>
      </c>
      <c r="BU86" s="34">
        <f t="shared" si="181"/>
        <v>88</v>
      </c>
      <c r="BV86" s="31">
        <f t="shared" si="156"/>
        <v>83</v>
      </c>
      <c r="BW86" s="148">
        <v>47</v>
      </c>
      <c r="BX86" s="148">
        <v>36</v>
      </c>
      <c r="BY86" s="33">
        <f t="shared" si="157"/>
        <v>56</v>
      </c>
      <c r="BZ86" s="124">
        <v>30</v>
      </c>
      <c r="CA86" s="132">
        <v>26</v>
      </c>
      <c r="CB86" s="40">
        <f t="shared" si="158"/>
        <v>50</v>
      </c>
      <c r="CC86" s="124">
        <v>24</v>
      </c>
      <c r="CD86" s="135">
        <v>26</v>
      </c>
    </row>
    <row r="87" spans="1:82" ht="15" customHeight="1">
      <c r="A87" s="30" t="s">
        <v>76</v>
      </c>
      <c r="B87" s="31">
        <f t="shared" si="132"/>
        <v>8031</v>
      </c>
      <c r="C87" s="32">
        <f t="shared" si="175"/>
        <v>3912</v>
      </c>
      <c r="D87" s="32">
        <f t="shared" si="175"/>
        <v>4119</v>
      </c>
      <c r="E87" s="33">
        <f t="shared" si="133"/>
        <v>5662</v>
      </c>
      <c r="F87" s="32">
        <f t="shared" si="176"/>
        <v>2766</v>
      </c>
      <c r="G87" s="32">
        <f t="shared" si="176"/>
        <v>2896</v>
      </c>
      <c r="H87" s="33">
        <f t="shared" si="134"/>
        <v>2369</v>
      </c>
      <c r="I87" s="32">
        <f t="shared" si="177"/>
        <v>1146</v>
      </c>
      <c r="J87" s="34">
        <f t="shared" si="177"/>
        <v>1223</v>
      </c>
      <c r="K87" s="31">
        <f t="shared" si="135"/>
        <v>2691</v>
      </c>
      <c r="L87" s="124">
        <v>1333</v>
      </c>
      <c r="M87" s="124">
        <v>1358</v>
      </c>
      <c r="N87" s="33">
        <f t="shared" si="136"/>
        <v>1803</v>
      </c>
      <c r="O87" s="124">
        <v>888</v>
      </c>
      <c r="P87" s="124">
        <v>915</v>
      </c>
      <c r="Q87" s="33">
        <f t="shared" si="137"/>
        <v>711</v>
      </c>
      <c r="R87" s="124">
        <v>337</v>
      </c>
      <c r="S87" s="135">
        <v>374</v>
      </c>
      <c r="T87" s="31">
        <f t="shared" si="138"/>
        <v>457</v>
      </c>
      <c r="U87" s="124">
        <v>208</v>
      </c>
      <c r="V87" s="124">
        <v>249</v>
      </c>
      <c r="W87" s="33">
        <f t="shared" si="139"/>
        <v>198</v>
      </c>
      <c r="X87" s="32">
        <f t="shared" si="178"/>
        <v>80</v>
      </c>
      <c r="Y87" s="32">
        <f t="shared" si="178"/>
        <v>118</v>
      </c>
      <c r="Z87" s="33">
        <f t="shared" si="140"/>
        <v>198</v>
      </c>
      <c r="AA87" s="124">
        <v>80</v>
      </c>
      <c r="AB87" s="135">
        <v>118</v>
      </c>
      <c r="AC87" s="31">
        <f t="shared" si="141"/>
        <v>491</v>
      </c>
      <c r="AD87" s="32">
        <f t="shared" si="182"/>
        <v>246</v>
      </c>
      <c r="AE87" s="35">
        <f t="shared" si="182"/>
        <v>245</v>
      </c>
      <c r="AF87" s="33">
        <f t="shared" si="142"/>
        <v>62</v>
      </c>
      <c r="AG87" s="124">
        <v>29</v>
      </c>
      <c r="AH87" s="124">
        <v>33</v>
      </c>
      <c r="AI87" s="33">
        <f t="shared" si="143"/>
        <v>129</v>
      </c>
      <c r="AJ87" s="124">
        <v>68</v>
      </c>
      <c r="AK87" s="135">
        <v>61</v>
      </c>
      <c r="AL87" s="31">
        <f t="shared" si="144"/>
        <v>300</v>
      </c>
      <c r="AM87" s="124">
        <v>149</v>
      </c>
      <c r="AN87" s="124">
        <v>151</v>
      </c>
      <c r="AO87" s="33">
        <f t="shared" si="145"/>
        <v>867</v>
      </c>
      <c r="AP87" s="32">
        <f t="shared" si="179"/>
        <v>424</v>
      </c>
      <c r="AQ87" s="32">
        <f t="shared" si="179"/>
        <v>443</v>
      </c>
      <c r="AR87" s="33">
        <f t="shared" si="146"/>
        <v>96</v>
      </c>
      <c r="AS87" s="124">
        <v>46</v>
      </c>
      <c r="AT87" s="135">
        <v>50</v>
      </c>
      <c r="AU87" s="31">
        <f t="shared" si="147"/>
        <v>261</v>
      </c>
      <c r="AV87" s="124">
        <v>131</v>
      </c>
      <c r="AW87" s="124">
        <v>130</v>
      </c>
      <c r="AX87" s="33">
        <f t="shared" si="148"/>
        <v>262</v>
      </c>
      <c r="AY87" s="124">
        <v>130</v>
      </c>
      <c r="AZ87" s="124">
        <v>132</v>
      </c>
      <c r="BA87" s="33">
        <f t="shared" si="149"/>
        <v>248</v>
      </c>
      <c r="BB87" s="124">
        <v>117</v>
      </c>
      <c r="BC87" s="135">
        <v>131</v>
      </c>
      <c r="BD87" s="31">
        <f t="shared" si="150"/>
        <v>639</v>
      </c>
      <c r="BE87" s="32">
        <f t="shared" si="180"/>
        <v>319</v>
      </c>
      <c r="BF87" s="32">
        <f t="shared" si="180"/>
        <v>320</v>
      </c>
      <c r="BG87" s="33">
        <f t="shared" si="151"/>
        <v>41</v>
      </c>
      <c r="BH87" s="124">
        <v>16</v>
      </c>
      <c r="BI87" s="124">
        <v>25</v>
      </c>
      <c r="BJ87" s="33">
        <f t="shared" si="152"/>
        <v>233</v>
      </c>
      <c r="BK87" s="124">
        <v>123</v>
      </c>
      <c r="BL87" s="135">
        <v>110</v>
      </c>
      <c r="BM87" s="31">
        <f t="shared" si="153"/>
        <v>166</v>
      </c>
      <c r="BN87" s="124">
        <v>84</v>
      </c>
      <c r="BO87" s="124">
        <v>82</v>
      </c>
      <c r="BP87" s="33">
        <f t="shared" si="154"/>
        <v>199</v>
      </c>
      <c r="BQ87" s="124">
        <v>96</v>
      </c>
      <c r="BR87" s="124">
        <v>103</v>
      </c>
      <c r="BS87" s="33">
        <f t="shared" si="155"/>
        <v>174</v>
      </c>
      <c r="BT87" s="32">
        <f t="shared" si="181"/>
        <v>77</v>
      </c>
      <c r="BU87" s="34">
        <f t="shared" si="181"/>
        <v>97</v>
      </c>
      <c r="BV87" s="31">
        <f t="shared" si="156"/>
        <v>64</v>
      </c>
      <c r="BW87" s="148">
        <v>29</v>
      </c>
      <c r="BX87" s="148">
        <v>35</v>
      </c>
      <c r="BY87" s="33">
        <f t="shared" si="157"/>
        <v>55</v>
      </c>
      <c r="BZ87" s="124">
        <v>22</v>
      </c>
      <c r="CA87" s="132">
        <v>33</v>
      </c>
      <c r="CB87" s="40">
        <f t="shared" si="158"/>
        <v>55</v>
      </c>
      <c r="CC87" s="124">
        <v>26</v>
      </c>
      <c r="CD87" s="135">
        <v>29</v>
      </c>
    </row>
    <row r="88" spans="1:82" s="52" customFormat="1" ht="15" customHeight="1">
      <c r="A88" s="42" t="s">
        <v>77</v>
      </c>
      <c r="B88" s="43">
        <f t="shared" si="132"/>
        <v>43253</v>
      </c>
      <c r="C88" s="44">
        <f>SUM(C89:C93)</f>
        <v>21060</v>
      </c>
      <c r="D88" s="44">
        <f>SUM(D89:D93)</f>
        <v>22193</v>
      </c>
      <c r="E88" s="45">
        <f t="shared" si="133"/>
        <v>30603</v>
      </c>
      <c r="F88" s="44">
        <f>SUM(F89:F93)</f>
        <v>14736</v>
      </c>
      <c r="G88" s="44">
        <f>SUM(G89:G93)</f>
        <v>15867</v>
      </c>
      <c r="H88" s="45">
        <f t="shared" si="134"/>
        <v>12650</v>
      </c>
      <c r="I88" s="44">
        <f>SUM(I89:I93)</f>
        <v>6324</v>
      </c>
      <c r="J88" s="47">
        <f>SUM(J89:J93)</f>
        <v>6326</v>
      </c>
      <c r="K88" s="43">
        <f t="shared" si="135"/>
        <v>14219</v>
      </c>
      <c r="L88" s="44">
        <f>SUM(L89:L93)</f>
        <v>6946</v>
      </c>
      <c r="M88" s="44">
        <f>SUM(M89:M93)</f>
        <v>7273</v>
      </c>
      <c r="N88" s="45">
        <f t="shared" si="136"/>
        <v>10078</v>
      </c>
      <c r="O88" s="44">
        <f>SUM(O89:O93)</f>
        <v>4723</v>
      </c>
      <c r="P88" s="44">
        <f>SUM(P89:P93)</f>
        <v>5355</v>
      </c>
      <c r="Q88" s="45">
        <f t="shared" si="137"/>
        <v>3813</v>
      </c>
      <c r="R88" s="44">
        <f>SUM(R89:R93)</f>
        <v>1855</v>
      </c>
      <c r="S88" s="47">
        <f>SUM(S89:S93)</f>
        <v>1958</v>
      </c>
      <c r="T88" s="43">
        <f t="shared" si="138"/>
        <v>2493</v>
      </c>
      <c r="U88" s="44">
        <f>SUM(U89:U93)</f>
        <v>1212</v>
      </c>
      <c r="V88" s="44">
        <f>SUM(V89:V93)</f>
        <v>1281</v>
      </c>
      <c r="W88" s="45">
        <f t="shared" si="139"/>
        <v>1028</v>
      </c>
      <c r="X88" s="44">
        <f>SUM(X89:X93)</f>
        <v>522</v>
      </c>
      <c r="Y88" s="44">
        <f>SUM(Y89:Y93)</f>
        <v>506</v>
      </c>
      <c r="Z88" s="45">
        <f t="shared" si="140"/>
        <v>1028</v>
      </c>
      <c r="AA88" s="44">
        <f>SUM(AA89:AA93)</f>
        <v>522</v>
      </c>
      <c r="AB88" s="47">
        <f>SUM(AB89:AB93)</f>
        <v>506</v>
      </c>
      <c r="AC88" s="43">
        <f t="shared" si="141"/>
        <v>2430</v>
      </c>
      <c r="AD88" s="44">
        <f>SUM(AD89:AD93)</f>
        <v>1251</v>
      </c>
      <c r="AE88" s="48">
        <f>SUM(AE89:AE93)</f>
        <v>1179</v>
      </c>
      <c r="AF88" s="45">
        <f t="shared" si="142"/>
        <v>279</v>
      </c>
      <c r="AG88" s="44">
        <f>SUM(AG89:AG93)</f>
        <v>147</v>
      </c>
      <c r="AH88" s="44">
        <f>SUM(AH89:AH93)</f>
        <v>132</v>
      </c>
      <c r="AI88" s="45">
        <f t="shared" si="143"/>
        <v>660</v>
      </c>
      <c r="AJ88" s="44">
        <f>SUM(AJ89:AJ93)</f>
        <v>349</v>
      </c>
      <c r="AK88" s="47">
        <f>SUM(AK89:AK93)</f>
        <v>311</v>
      </c>
      <c r="AL88" s="43">
        <f t="shared" si="144"/>
        <v>1491</v>
      </c>
      <c r="AM88" s="44">
        <f>SUM(AM89:AM93)</f>
        <v>755</v>
      </c>
      <c r="AN88" s="44">
        <f>SUM(AN89:AN93)</f>
        <v>736</v>
      </c>
      <c r="AO88" s="45">
        <f t="shared" si="145"/>
        <v>4543</v>
      </c>
      <c r="AP88" s="44">
        <f>SUM(AP89:AP93)</f>
        <v>2238</v>
      </c>
      <c r="AQ88" s="51">
        <f>SUM(AQ89:AQ93)</f>
        <v>2305</v>
      </c>
      <c r="AR88" s="45">
        <f t="shared" si="146"/>
        <v>569</v>
      </c>
      <c r="AS88" s="44">
        <f>SUM(AS89:AS93)</f>
        <v>289</v>
      </c>
      <c r="AT88" s="47">
        <f>SUM(AT89:AT93)</f>
        <v>280</v>
      </c>
      <c r="AU88" s="43">
        <f t="shared" si="147"/>
        <v>1279</v>
      </c>
      <c r="AV88" s="44">
        <f>SUM(AV89:AV93)</f>
        <v>636</v>
      </c>
      <c r="AW88" s="44">
        <f>SUM(AW89:AW93)</f>
        <v>643</v>
      </c>
      <c r="AX88" s="45">
        <f t="shared" si="148"/>
        <v>1344</v>
      </c>
      <c r="AY88" s="44">
        <f>SUM(AY89:AY93)</f>
        <v>658</v>
      </c>
      <c r="AZ88" s="44">
        <f>SUM(AZ89:AZ93)</f>
        <v>686</v>
      </c>
      <c r="BA88" s="45">
        <f t="shared" si="149"/>
        <v>1351</v>
      </c>
      <c r="BB88" s="46">
        <f>SUM(BB89:BB93)</f>
        <v>655</v>
      </c>
      <c r="BC88" s="49">
        <f>SUM(BC89:BC93)</f>
        <v>696</v>
      </c>
      <c r="BD88" s="43">
        <f t="shared" si="150"/>
        <v>3671</v>
      </c>
      <c r="BE88" s="44">
        <f>SUM(BE89:BE93)</f>
        <v>1808</v>
      </c>
      <c r="BF88" s="44">
        <f>SUM(BF89:BF93)</f>
        <v>1863</v>
      </c>
      <c r="BG88" s="45">
        <f t="shared" si="151"/>
        <v>248</v>
      </c>
      <c r="BH88" s="44">
        <f>SUM(BH89:BH93)</f>
        <v>111</v>
      </c>
      <c r="BI88" s="48">
        <f>SUM(BI89:BI93)</f>
        <v>137</v>
      </c>
      <c r="BJ88" s="45">
        <f t="shared" si="152"/>
        <v>1442</v>
      </c>
      <c r="BK88" s="44">
        <f>SUM(BK89:BK93)</f>
        <v>704</v>
      </c>
      <c r="BL88" s="47">
        <f>SUM(BL89:BL93)</f>
        <v>738</v>
      </c>
      <c r="BM88" s="43">
        <f t="shared" si="153"/>
        <v>972</v>
      </c>
      <c r="BN88" s="44">
        <f>SUM(BN89:BN93)</f>
        <v>475</v>
      </c>
      <c r="BO88" s="44">
        <f>SUM(BO89:BO93)</f>
        <v>497</v>
      </c>
      <c r="BP88" s="45">
        <f t="shared" si="154"/>
        <v>1009</v>
      </c>
      <c r="BQ88" s="46">
        <f>SUM(BQ89:BQ93)</f>
        <v>518</v>
      </c>
      <c r="BR88" s="50">
        <f>SUM(BR89:BR93)</f>
        <v>491</v>
      </c>
      <c r="BS88" s="45">
        <f t="shared" si="155"/>
        <v>978</v>
      </c>
      <c r="BT88" s="44">
        <f>SUM(BT89:BT93)</f>
        <v>505</v>
      </c>
      <c r="BU88" s="47">
        <f>SUM(BU89:BU93)</f>
        <v>473</v>
      </c>
      <c r="BV88" s="43">
        <f t="shared" si="156"/>
        <v>436</v>
      </c>
      <c r="BW88" s="44">
        <f>SUM(BW89:BW93)</f>
        <v>233</v>
      </c>
      <c r="BX88" s="44">
        <f>SUM(BX89:BX93)</f>
        <v>203</v>
      </c>
      <c r="BY88" s="45">
        <f t="shared" si="157"/>
        <v>282</v>
      </c>
      <c r="BZ88" s="44">
        <f>SUM(BZ89:BZ93)</f>
        <v>142</v>
      </c>
      <c r="CA88" s="133">
        <f>SUM(CA89:CA93)</f>
        <v>140</v>
      </c>
      <c r="CB88" s="50">
        <f t="shared" si="158"/>
        <v>260</v>
      </c>
      <c r="CC88" s="44">
        <f>SUM(CC89:CC93)</f>
        <v>130</v>
      </c>
      <c r="CD88" s="47">
        <f>SUM(CD89:CD93)</f>
        <v>130</v>
      </c>
    </row>
    <row r="89" spans="1:82" ht="15" customHeight="1">
      <c r="A89" s="30" t="s">
        <v>78</v>
      </c>
      <c r="B89" s="31">
        <f t="shared" si="132"/>
        <v>8072</v>
      </c>
      <c r="C89" s="32">
        <f aca="true" t="shared" si="183" ref="C89:D93">F89+I89</f>
        <v>4048</v>
      </c>
      <c r="D89" s="32">
        <f t="shared" si="183"/>
        <v>4024</v>
      </c>
      <c r="E89" s="33">
        <f t="shared" si="133"/>
        <v>5707</v>
      </c>
      <c r="F89" s="32">
        <f aca="true" t="shared" si="184" ref="F89:G93">L89+O89+R89+U89</f>
        <v>2826</v>
      </c>
      <c r="G89" s="32">
        <f t="shared" si="184"/>
        <v>2881</v>
      </c>
      <c r="H89" s="33">
        <f t="shared" si="134"/>
        <v>2365</v>
      </c>
      <c r="I89" s="32">
        <f aca="true" t="shared" si="185" ref="I89:J93">X89+AD89+AP89+BE89+BT89</f>
        <v>1222</v>
      </c>
      <c r="J89" s="34">
        <f t="shared" si="185"/>
        <v>1143</v>
      </c>
      <c r="K89" s="31">
        <f t="shared" si="135"/>
        <v>2705</v>
      </c>
      <c r="L89" s="124">
        <v>1345</v>
      </c>
      <c r="M89" s="124">
        <v>1360</v>
      </c>
      <c r="N89" s="33">
        <f t="shared" si="136"/>
        <v>1852</v>
      </c>
      <c r="O89" s="124">
        <v>922</v>
      </c>
      <c r="P89" s="124">
        <v>930</v>
      </c>
      <c r="Q89" s="33">
        <f t="shared" si="137"/>
        <v>716</v>
      </c>
      <c r="R89" s="124">
        <v>352</v>
      </c>
      <c r="S89" s="135">
        <v>364</v>
      </c>
      <c r="T89" s="31">
        <f t="shared" si="138"/>
        <v>434</v>
      </c>
      <c r="U89" s="124">
        <v>207</v>
      </c>
      <c r="V89" s="124">
        <v>227</v>
      </c>
      <c r="W89" s="33">
        <f t="shared" si="139"/>
        <v>197</v>
      </c>
      <c r="X89" s="32">
        <f aca="true" t="shared" si="186" ref="X89:Y93">AA89</f>
        <v>94</v>
      </c>
      <c r="Y89" s="32">
        <f t="shared" si="186"/>
        <v>103</v>
      </c>
      <c r="Z89" s="33">
        <f t="shared" si="140"/>
        <v>197</v>
      </c>
      <c r="AA89" s="124">
        <v>94</v>
      </c>
      <c r="AB89" s="135">
        <v>103</v>
      </c>
      <c r="AC89" s="31">
        <f t="shared" si="141"/>
        <v>477</v>
      </c>
      <c r="AD89" s="32">
        <f aca="true" t="shared" si="187" ref="AD89:AE93">AG89+AJ89+AM89</f>
        <v>248</v>
      </c>
      <c r="AE89" s="35">
        <f t="shared" si="187"/>
        <v>229</v>
      </c>
      <c r="AF89" s="33">
        <f t="shared" si="142"/>
        <v>55</v>
      </c>
      <c r="AG89" s="124">
        <v>26</v>
      </c>
      <c r="AH89" s="124">
        <v>29</v>
      </c>
      <c r="AI89" s="33">
        <f t="shared" si="143"/>
        <v>154</v>
      </c>
      <c r="AJ89" s="124">
        <v>92</v>
      </c>
      <c r="AK89" s="135">
        <v>62</v>
      </c>
      <c r="AL89" s="31">
        <f t="shared" si="144"/>
        <v>268</v>
      </c>
      <c r="AM89" s="124">
        <v>130</v>
      </c>
      <c r="AN89" s="124">
        <v>138</v>
      </c>
      <c r="AO89" s="33">
        <f t="shared" si="145"/>
        <v>852</v>
      </c>
      <c r="AP89" s="32">
        <f aca="true" t="shared" si="188" ref="AP89:AQ93">AS89+AV89+AY89+BB89</f>
        <v>436</v>
      </c>
      <c r="AQ89" s="32">
        <f t="shared" si="188"/>
        <v>416</v>
      </c>
      <c r="AR89" s="33">
        <f t="shared" si="146"/>
        <v>108</v>
      </c>
      <c r="AS89" s="124">
        <v>54</v>
      </c>
      <c r="AT89" s="135">
        <v>54</v>
      </c>
      <c r="AU89" s="31">
        <f t="shared" si="147"/>
        <v>256</v>
      </c>
      <c r="AV89" s="124">
        <v>135</v>
      </c>
      <c r="AW89" s="124">
        <v>121</v>
      </c>
      <c r="AX89" s="33">
        <f t="shared" si="148"/>
        <v>224</v>
      </c>
      <c r="AY89" s="124">
        <v>106</v>
      </c>
      <c r="AZ89" s="124">
        <v>118</v>
      </c>
      <c r="BA89" s="33">
        <f t="shared" si="149"/>
        <v>264</v>
      </c>
      <c r="BB89" s="124">
        <v>141</v>
      </c>
      <c r="BC89" s="135">
        <v>123</v>
      </c>
      <c r="BD89" s="31">
        <f t="shared" si="150"/>
        <v>671</v>
      </c>
      <c r="BE89" s="32">
        <f aca="true" t="shared" si="189" ref="BE89:BF93">BH89+BK89+BN89+BQ89</f>
        <v>348</v>
      </c>
      <c r="BF89" s="32">
        <f t="shared" si="189"/>
        <v>323</v>
      </c>
      <c r="BG89" s="33">
        <f t="shared" si="151"/>
        <v>44</v>
      </c>
      <c r="BH89" s="124">
        <v>21</v>
      </c>
      <c r="BI89" s="124">
        <v>23</v>
      </c>
      <c r="BJ89" s="33">
        <f t="shared" si="152"/>
        <v>257</v>
      </c>
      <c r="BK89" s="124">
        <v>136</v>
      </c>
      <c r="BL89" s="135">
        <v>121</v>
      </c>
      <c r="BM89" s="31">
        <f t="shared" si="153"/>
        <v>184</v>
      </c>
      <c r="BN89" s="124">
        <v>102</v>
      </c>
      <c r="BO89" s="124">
        <v>82</v>
      </c>
      <c r="BP89" s="33">
        <f t="shared" si="154"/>
        <v>186</v>
      </c>
      <c r="BQ89" s="124">
        <v>89</v>
      </c>
      <c r="BR89" s="124">
        <v>97</v>
      </c>
      <c r="BS89" s="33">
        <f t="shared" si="155"/>
        <v>168</v>
      </c>
      <c r="BT89" s="32">
        <f aca="true" t="shared" si="190" ref="BT89:BU93">BW89+BZ89+CC89</f>
        <v>96</v>
      </c>
      <c r="BU89" s="34">
        <f t="shared" si="190"/>
        <v>72</v>
      </c>
      <c r="BV89" s="31">
        <f t="shared" si="156"/>
        <v>76</v>
      </c>
      <c r="BW89" s="148">
        <v>48</v>
      </c>
      <c r="BX89" s="148">
        <v>28</v>
      </c>
      <c r="BY89" s="33">
        <f t="shared" si="157"/>
        <v>41</v>
      </c>
      <c r="BZ89" s="124">
        <v>22</v>
      </c>
      <c r="CA89" s="132">
        <v>19</v>
      </c>
      <c r="CB89" s="40">
        <f t="shared" si="158"/>
        <v>51</v>
      </c>
      <c r="CC89" s="124">
        <v>26</v>
      </c>
      <c r="CD89" s="135">
        <v>25</v>
      </c>
    </row>
    <row r="90" spans="1:82" ht="15" customHeight="1">
      <c r="A90" s="30" t="s">
        <v>79</v>
      </c>
      <c r="B90" s="31">
        <f t="shared" si="132"/>
        <v>8460</v>
      </c>
      <c r="C90" s="32">
        <f t="shared" si="183"/>
        <v>4122</v>
      </c>
      <c r="D90" s="32">
        <f t="shared" si="183"/>
        <v>4338</v>
      </c>
      <c r="E90" s="33">
        <f t="shared" si="133"/>
        <v>5973</v>
      </c>
      <c r="F90" s="32">
        <f t="shared" si="184"/>
        <v>2894</v>
      </c>
      <c r="G90" s="32">
        <f t="shared" si="184"/>
        <v>3079</v>
      </c>
      <c r="H90" s="33">
        <f t="shared" si="134"/>
        <v>2487</v>
      </c>
      <c r="I90" s="32">
        <f t="shared" si="185"/>
        <v>1228</v>
      </c>
      <c r="J90" s="34">
        <f t="shared" si="185"/>
        <v>1259</v>
      </c>
      <c r="K90" s="31">
        <f t="shared" si="135"/>
        <v>2726</v>
      </c>
      <c r="L90" s="124">
        <v>1357</v>
      </c>
      <c r="M90" s="124">
        <v>1369</v>
      </c>
      <c r="N90" s="33">
        <f t="shared" si="136"/>
        <v>2013</v>
      </c>
      <c r="O90" s="124">
        <v>913</v>
      </c>
      <c r="P90" s="124">
        <v>1100</v>
      </c>
      <c r="Q90" s="33">
        <f t="shared" si="137"/>
        <v>748</v>
      </c>
      <c r="R90" s="124">
        <v>383</v>
      </c>
      <c r="S90" s="135">
        <v>365</v>
      </c>
      <c r="T90" s="31">
        <f t="shared" si="138"/>
        <v>486</v>
      </c>
      <c r="U90" s="124">
        <v>241</v>
      </c>
      <c r="V90" s="124">
        <v>245</v>
      </c>
      <c r="W90" s="33">
        <f t="shared" si="139"/>
        <v>228</v>
      </c>
      <c r="X90" s="32">
        <f t="shared" si="186"/>
        <v>104</v>
      </c>
      <c r="Y90" s="32">
        <f t="shared" si="186"/>
        <v>124</v>
      </c>
      <c r="Z90" s="33">
        <f t="shared" si="140"/>
        <v>228</v>
      </c>
      <c r="AA90" s="124">
        <v>104</v>
      </c>
      <c r="AB90" s="135">
        <v>124</v>
      </c>
      <c r="AC90" s="31">
        <f t="shared" si="141"/>
        <v>495</v>
      </c>
      <c r="AD90" s="32">
        <f t="shared" si="187"/>
        <v>259</v>
      </c>
      <c r="AE90" s="35">
        <f t="shared" si="187"/>
        <v>236</v>
      </c>
      <c r="AF90" s="33">
        <f t="shared" si="142"/>
        <v>52</v>
      </c>
      <c r="AG90" s="124">
        <v>32</v>
      </c>
      <c r="AH90" s="124">
        <v>20</v>
      </c>
      <c r="AI90" s="33">
        <f t="shared" si="143"/>
        <v>137</v>
      </c>
      <c r="AJ90" s="124">
        <v>67</v>
      </c>
      <c r="AK90" s="135">
        <v>70</v>
      </c>
      <c r="AL90" s="31">
        <f t="shared" si="144"/>
        <v>306</v>
      </c>
      <c r="AM90" s="124">
        <v>160</v>
      </c>
      <c r="AN90" s="124">
        <v>146</v>
      </c>
      <c r="AO90" s="33">
        <f t="shared" si="145"/>
        <v>854</v>
      </c>
      <c r="AP90" s="32">
        <f t="shared" si="188"/>
        <v>401</v>
      </c>
      <c r="AQ90" s="32">
        <f t="shared" si="188"/>
        <v>453</v>
      </c>
      <c r="AR90" s="33">
        <f t="shared" si="146"/>
        <v>95</v>
      </c>
      <c r="AS90" s="124">
        <v>50</v>
      </c>
      <c r="AT90" s="135">
        <v>45</v>
      </c>
      <c r="AU90" s="31">
        <f t="shared" si="147"/>
        <v>224</v>
      </c>
      <c r="AV90" s="124">
        <v>109</v>
      </c>
      <c r="AW90" s="124">
        <v>115</v>
      </c>
      <c r="AX90" s="33">
        <f t="shared" si="148"/>
        <v>271</v>
      </c>
      <c r="AY90" s="124">
        <v>116</v>
      </c>
      <c r="AZ90" s="124">
        <v>155</v>
      </c>
      <c r="BA90" s="33">
        <f t="shared" si="149"/>
        <v>264</v>
      </c>
      <c r="BB90" s="124">
        <v>126</v>
      </c>
      <c r="BC90" s="135">
        <v>138</v>
      </c>
      <c r="BD90" s="31">
        <f t="shared" si="150"/>
        <v>718</v>
      </c>
      <c r="BE90" s="32">
        <f t="shared" si="189"/>
        <v>376</v>
      </c>
      <c r="BF90" s="32">
        <f t="shared" si="189"/>
        <v>342</v>
      </c>
      <c r="BG90" s="33">
        <f t="shared" si="151"/>
        <v>48</v>
      </c>
      <c r="BH90" s="124">
        <v>26</v>
      </c>
      <c r="BI90" s="124">
        <v>22</v>
      </c>
      <c r="BJ90" s="33">
        <f t="shared" si="152"/>
        <v>275</v>
      </c>
      <c r="BK90" s="124">
        <v>140</v>
      </c>
      <c r="BL90" s="135">
        <v>135</v>
      </c>
      <c r="BM90" s="31">
        <f t="shared" si="153"/>
        <v>188</v>
      </c>
      <c r="BN90" s="124">
        <v>97</v>
      </c>
      <c r="BO90" s="124">
        <v>91</v>
      </c>
      <c r="BP90" s="33">
        <f t="shared" si="154"/>
        <v>207</v>
      </c>
      <c r="BQ90" s="124">
        <v>113</v>
      </c>
      <c r="BR90" s="124">
        <v>94</v>
      </c>
      <c r="BS90" s="33">
        <f t="shared" si="155"/>
        <v>192</v>
      </c>
      <c r="BT90" s="32">
        <f t="shared" si="190"/>
        <v>88</v>
      </c>
      <c r="BU90" s="34">
        <f t="shared" si="190"/>
        <v>104</v>
      </c>
      <c r="BV90" s="31">
        <f t="shared" si="156"/>
        <v>81</v>
      </c>
      <c r="BW90" s="148">
        <v>38</v>
      </c>
      <c r="BX90" s="148">
        <v>43</v>
      </c>
      <c r="BY90" s="33">
        <f t="shared" si="157"/>
        <v>58</v>
      </c>
      <c r="BZ90" s="124">
        <v>28</v>
      </c>
      <c r="CA90" s="132">
        <v>30</v>
      </c>
      <c r="CB90" s="40">
        <f t="shared" si="158"/>
        <v>53</v>
      </c>
      <c r="CC90" s="124">
        <v>22</v>
      </c>
      <c r="CD90" s="135">
        <v>31</v>
      </c>
    </row>
    <row r="91" spans="1:82" ht="15" customHeight="1">
      <c r="A91" s="30" t="s">
        <v>80</v>
      </c>
      <c r="B91" s="31">
        <f t="shared" si="132"/>
        <v>8707</v>
      </c>
      <c r="C91" s="32">
        <f t="shared" si="183"/>
        <v>4232</v>
      </c>
      <c r="D91" s="32">
        <f t="shared" si="183"/>
        <v>4475</v>
      </c>
      <c r="E91" s="33">
        <f t="shared" si="133"/>
        <v>6132</v>
      </c>
      <c r="F91" s="32">
        <f t="shared" si="184"/>
        <v>2960</v>
      </c>
      <c r="G91" s="32">
        <f t="shared" si="184"/>
        <v>3172</v>
      </c>
      <c r="H91" s="33">
        <f t="shared" si="134"/>
        <v>2575</v>
      </c>
      <c r="I91" s="32">
        <f t="shared" si="185"/>
        <v>1272</v>
      </c>
      <c r="J91" s="34">
        <f t="shared" si="185"/>
        <v>1303</v>
      </c>
      <c r="K91" s="31">
        <f t="shared" si="135"/>
        <v>2930</v>
      </c>
      <c r="L91" s="124">
        <v>1457</v>
      </c>
      <c r="M91" s="124">
        <v>1473</v>
      </c>
      <c r="N91" s="33">
        <f t="shared" si="136"/>
        <v>1936</v>
      </c>
      <c r="O91" s="124">
        <v>897</v>
      </c>
      <c r="P91" s="124">
        <v>1039</v>
      </c>
      <c r="Q91" s="33">
        <f t="shared" si="137"/>
        <v>758</v>
      </c>
      <c r="R91" s="124">
        <v>344</v>
      </c>
      <c r="S91" s="135">
        <v>414</v>
      </c>
      <c r="T91" s="31">
        <f t="shared" si="138"/>
        <v>508</v>
      </c>
      <c r="U91" s="124">
        <v>262</v>
      </c>
      <c r="V91" s="124">
        <v>246</v>
      </c>
      <c r="W91" s="33">
        <f t="shared" si="139"/>
        <v>191</v>
      </c>
      <c r="X91" s="32">
        <f t="shared" si="186"/>
        <v>108</v>
      </c>
      <c r="Y91" s="32">
        <f t="shared" si="186"/>
        <v>83</v>
      </c>
      <c r="Z91" s="33">
        <f t="shared" si="140"/>
        <v>191</v>
      </c>
      <c r="AA91" s="124">
        <v>108</v>
      </c>
      <c r="AB91" s="135">
        <v>83</v>
      </c>
      <c r="AC91" s="31">
        <f t="shared" si="141"/>
        <v>489</v>
      </c>
      <c r="AD91" s="32">
        <f t="shared" si="187"/>
        <v>246</v>
      </c>
      <c r="AE91" s="35">
        <f t="shared" si="187"/>
        <v>243</v>
      </c>
      <c r="AF91" s="33">
        <f t="shared" si="142"/>
        <v>53</v>
      </c>
      <c r="AG91" s="124">
        <v>27</v>
      </c>
      <c r="AH91" s="124">
        <v>26</v>
      </c>
      <c r="AI91" s="33">
        <f t="shared" si="143"/>
        <v>115</v>
      </c>
      <c r="AJ91" s="124">
        <v>54</v>
      </c>
      <c r="AK91" s="135">
        <v>61</v>
      </c>
      <c r="AL91" s="31">
        <f t="shared" si="144"/>
        <v>321</v>
      </c>
      <c r="AM91" s="124">
        <v>165</v>
      </c>
      <c r="AN91" s="124">
        <v>156</v>
      </c>
      <c r="AO91" s="33">
        <f t="shared" si="145"/>
        <v>981</v>
      </c>
      <c r="AP91" s="32">
        <f t="shared" si="188"/>
        <v>486</v>
      </c>
      <c r="AQ91" s="32">
        <f t="shared" si="188"/>
        <v>495</v>
      </c>
      <c r="AR91" s="33">
        <f t="shared" si="146"/>
        <v>140</v>
      </c>
      <c r="AS91" s="124">
        <v>66</v>
      </c>
      <c r="AT91" s="135">
        <v>74</v>
      </c>
      <c r="AU91" s="31">
        <f t="shared" si="147"/>
        <v>282</v>
      </c>
      <c r="AV91" s="124">
        <v>130</v>
      </c>
      <c r="AW91" s="124">
        <v>152</v>
      </c>
      <c r="AX91" s="33">
        <f t="shared" si="148"/>
        <v>290</v>
      </c>
      <c r="AY91" s="124">
        <v>156</v>
      </c>
      <c r="AZ91" s="124">
        <v>134</v>
      </c>
      <c r="BA91" s="33">
        <f t="shared" si="149"/>
        <v>269</v>
      </c>
      <c r="BB91" s="124">
        <v>134</v>
      </c>
      <c r="BC91" s="135">
        <v>135</v>
      </c>
      <c r="BD91" s="31">
        <f t="shared" si="150"/>
        <v>713</v>
      </c>
      <c r="BE91" s="32">
        <f t="shared" si="189"/>
        <v>331</v>
      </c>
      <c r="BF91" s="32">
        <f t="shared" si="189"/>
        <v>382</v>
      </c>
      <c r="BG91" s="33">
        <f t="shared" si="151"/>
        <v>46</v>
      </c>
      <c r="BH91" s="124">
        <v>17</v>
      </c>
      <c r="BI91" s="124">
        <v>29</v>
      </c>
      <c r="BJ91" s="33">
        <f t="shared" si="152"/>
        <v>294</v>
      </c>
      <c r="BK91" s="124">
        <v>129</v>
      </c>
      <c r="BL91" s="135">
        <v>165</v>
      </c>
      <c r="BM91" s="31">
        <f t="shared" si="153"/>
        <v>173</v>
      </c>
      <c r="BN91" s="124">
        <v>82</v>
      </c>
      <c r="BO91" s="124">
        <v>91</v>
      </c>
      <c r="BP91" s="33">
        <f t="shared" si="154"/>
        <v>200</v>
      </c>
      <c r="BQ91" s="124">
        <v>103</v>
      </c>
      <c r="BR91" s="124">
        <v>97</v>
      </c>
      <c r="BS91" s="33">
        <f t="shared" si="155"/>
        <v>201</v>
      </c>
      <c r="BT91" s="32">
        <f t="shared" si="190"/>
        <v>101</v>
      </c>
      <c r="BU91" s="34">
        <f t="shared" si="190"/>
        <v>100</v>
      </c>
      <c r="BV91" s="31">
        <f t="shared" si="156"/>
        <v>96</v>
      </c>
      <c r="BW91" s="148">
        <v>48</v>
      </c>
      <c r="BX91" s="148">
        <v>48</v>
      </c>
      <c r="BY91" s="33">
        <f t="shared" si="157"/>
        <v>57</v>
      </c>
      <c r="BZ91" s="124">
        <v>28</v>
      </c>
      <c r="CA91" s="132">
        <v>29</v>
      </c>
      <c r="CB91" s="40">
        <f t="shared" si="158"/>
        <v>48</v>
      </c>
      <c r="CC91" s="124">
        <v>25</v>
      </c>
      <c r="CD91" s="135">
        <v>23</v>
      </c>
    </row>
    <row r="92" spans="1:82" ht="15" customHeight="1">
      <c r="A92" s="30" t="s">
        <v>81</v>
      </c>
      <c r="B92" s="31">
        <f t="shared" si="132"/>
        <v>8838</v>
      </c>
      <c r="C92" s="32">
        <f t="shared" si="183"/>
        <v>4323</v>
      </c>
      <c r="D92" s="32">
        <f t="shared" si="183"/>
        <v>4515</v>
      </c>
      <c r="E92" s="33">
        <f t="shared" si="133"/>
        <v>6248</v>
      </c>
      <c r="F92" s="32">
        <f t="shared" si="184"/>
        <v>3001</v>
      </c>
      <c r="G92" s="32">
        <f t="shared" si="184"/>
        <v>3247</v>
      </c>
      <c r="H92" s="33">
        <f t="shared" si="134"/>
        <v>2590</v>
      </c>
      <c r="I92" s="32">
        <f t="shared" si="185"/>
        <v>1322</v>
      </c>
      <c r="J92" s="34">
        <f t="shared" si="185"/>
        <v>1268</v>
      </c>
      <c r="K92" s="31">
        <f t="shared" si="135"/>
        <v>2862</v>
      </c>
      <c r="L92" s="124">
        <v>1371</v>
      </c>
      <c r="M92" s="124">
        <v>1491</v>
      </c>
      <c r="N92" s="33">
        <f t="shared" si="136"/>
        <v>2128</v>
      </c>
      <c r="O92" s="124">
        <v>1016</v>
      </c>
      <c r="P92" s="124">
        <v>1112</v>
      </c>
      <c r="Q92" s="33">
        <f t="shared" si="137"/>
        <v>766</v>
      </c>
      <c r="R92" s="124">
        <v>374</v>
      </c>
      <c r="S92" s="135">
        <v>392</v>
      </c>
      <c r="T92" s="31">
        <f t="shared" si="138"/>
        <v>492</v>
      </c>
      <c r="U92" s="124">
        <v>240</v>
      </c>
      <c r="V92" s="124">
        <v>252</v>
      </c>
      <c r="W92" s="33">
        <f t="shared" si="139"/>
        <v>191</v>
      </c>
      <c r="X92" s="32">
        <f t="shared" si="186"/>
        <v>104</v>
      </c>
      <c r="Y92" s="32">
        <f t="shared" si="186"/>
        <v>87</v>
      </c>
      <c r="Z92" s="33">
        <f t="shared" si="140"/>
        <v>191</v>
      </c>
      <c r="AA92" s="124">
        <v>104</v>
      </c>
      <c r="AB92" s="135">
        <v>87</v>
      </c>
      <c r="AC92" s="31">
        <f t="shared" si="141"/>
        <v>485</v>
      </c>
      <c r="AD92" s="32">
        <f t="shared" si="187"/>
        <v>257</v>
      </c>
      <c r="AE92" s="35">
        <f t="shared" si="187"/>
        <v>228</v>
      </c>
      <c r="AF92" s="33">
        <f t="shared" si="142"/>
        <v>56</v>
      </c>
      <c r="AG92" s="124">
        <v>32</v>
      </c>
      <c r="AH92" s="124">
        <v>24</v>
      </c>
      <c r="AI92" s="33">
        <f t="shared" si="143"/>
        <v>132</v>
      </c>
      <c r="AJ92" s="124">
        <v>72</v>
      </c>
      <c r="AK92" s="135">
        <v>60</v>
      </c>
      <c r="AL92" s="31">
        <f t="shared" si="144"/>
        <v>297</v>
      </c>
      <c r="AM92" s="124">
        <v>153</v>
      </c>
      <c r="AN92" s="124">
        <v>144</v>
      </c>
      <c r="AO92" s="33">
        <f t="shared" si="145"/>
        <v>928</v>
      </c>
      <c r="AP92" s="32">
        <f t="shared" si="188"/>
        <v>471</v>
      </c>
      <c r="AQ92" s="32">
        <f t="shared" si="188"/>
        <v>457</v>
      </c>
      <c r="AR92" s="33">
        <f t="shared" si="146"/>
        <v>112</v>
      </c>
      <c r="AS92" s="124">
        <v>59</v>
      </c>
      <c r="AT92" s="135">
        <v>53</v>
      </c>
      <c r="AU92" s="31">
        <f t="shared" si="147"/>
        <v>264</v>
      </c>
      <c r="AV92" s="124">
        <v>142</v>
      </c>
      <c r="AW92" s="124">
        <v>122</v>
      </c>
      <c r="AX92" s="33">
        <f t="shared" si="148"/>
        <v>248</v>
      </c>
      <c r="AY92" s="124">
        <v>130</v>
      </c>
      <c r="AZ92" s="124">
        <v>118</v>
      </c>
      <c r="BA92" s="33">
        <f t="shared" si="149"/>
        <v>304</v>
      </c>
      <c r="BB92" s="124">
        <v>140</v>
      </c>
      <c r="BC92" s="135">
        <v>164</v>
      </c>
      <c r="BD92" s="31">
        <f t="shared" si="150"/>
        <v>760</v>
      </c>
      <c r="BE92" s="32">
        <f t="shared" si="189"/>
        <v>367</v>
      </c>
      <c r="BF92" s="32">
        <f t="shared" si="189"/>
        <v>393</v>
      </c>
      <c r="BG92" s="33">
        <f t="shared" si="151"/>
        <v>50</v>
      </c>
      <c r="BH92" s="124">
        <v>19</v>
      </c>
      <c r="BI92" s="124">
        <v>31</v>
      </c>
      <c r="BJ92" s="33">
        <f t="shared" si="152"/>
        <v>303</v>
      </c>
      <c r="BK92" s="124">
        <v>152</v>
      </c>
      <c r="BL92" s="135">
        <v>151</v>
      </c>
      <c r="BM92" s="31">
        <f t="shared" si="153"/>
        <v>216</v>
      </c>
      <c r="BN92" s="124">
        <v>101</v>
      </c>
      <c r="BO92" s="124">
        <v>115</v>
      </c>
      <c r="BP92" s="33">
        <f t="shared" si="154"/>
        <v>191</v>
      </c>
      <c r="BQ92" s="124">
        <v>95</v>
      </c>
      <c r="BR92" s="124">
        <v>96</v>
      </c>
      <c r="BS92" s="33">
        <f t="shared" si="155"/>
        <v>226</v>
      </c>
      <c r="BT92" s="32">
        <f t="shared" si="190"/>
        <v>123</v>
      </c>
      <c r="BU92" s="34">
        <f t="shared" si="190"/>
        <v>103</v>
      </c>
      <c r="BV92" s="31">
        <f t="shared" si="156"/>
        <v>94</v>
      </c>
      <c r="BW92" s="148">
        <v>55</v>
      </c>
      <c r="BX92" s="148">
        <v>39</v>
      </c>
      <c r="BY92" s="33">
        <f t="shared" si="157"/>
        <v>71</v>
      </c>
      <c r="BZ92" s="124">
        <v>39</v>
      </c>
      <c r="CA92" s="132">
        <v>32</v>
      </c>
      <c r="CB92" s="40">
        <f t="shared" si="158"/>
        <v>61</v>
      </c>
      <c r="CC92" s="124">
        <v>29</v>
      </c>
      <c r="CD92" s="135">
        <v>32</v>
      </c>
    </row>
    <row r="93" spans="1:82" ht="15" customHeight="1">
      <c r="A93" s="30" t="s">
        <v>82</v>
      </c>
      <c r="B93" s="31">
        <f t="shared" si="132"/>
        <v>9176</v>
      </c>
      <c r="C93" s="32">
        <f t="shared" si="183"/>
        <v>4335</v>
      </c>
      <c r="D93" s="32">
        <f t="shared" si="183"/>
        <v>4841</v>
      </c>
      <c r="E93" s="33">
        <f t="shared" si="133"/>
        <v>6543</v>
      </c>
      <c r="F93" s="32">
        <f t="shared" si="184"/>
        <v>3055</v>
      </c>
      <c r="G93" s="32">
        <f t="shared" si="184"/>
        <v>3488</v>
      </c>
      <c r="H93" s="33">
        <f t="shared" si="134"/>
        <v>2633</v>
      </c>
      <c r="I93" s="32">
        <f t="shared" si="185"/>
        <v>1280</v>
      </c>
      <c r="J93" s="34">
        <f t="shared" si="185"/>
        <v>1353</v>
      </c>
      <c r="K93" s="31">
        <f t="shared" si="135"/>
        <v>2996</v>
      </c>
      <c r="L93" s="124">
        <v>1416</v>
      </c>
      <c r="M93" s="124">
        <v>1580</v>
      </c>
      <c r="N93" s="33">
        <f t="shared" si="136"/>
        <v>2149</v>
      </c>
      <c r="O93" s="124">
        <v>975</v>
      </c>
      <c r="P93" s="124">
        <v>1174</v>
      </c>
      <c r="Q93" s="33">
        <f t="shared" si="137"/>
        <v>825</v>
      </c>
      <c r="R93" s="124">
        <v>402</v>
      </c>
      <c r="S93" s="135">
        <v>423</v>
      </c>
      <c r="T93" s="31">
        <f t="shared" si="138"/>
        <v>573</v>
      </c>
      <c r="U93" s="124">
        <v>262</v>
      </c>
      <c r="V93" s="124">
        <v>311</v>
      </c>
      <c r="W93" s="33">
        <f t="shared" si="139"/>
        <v>221</v>
      </c>
      <c r="X93" s="32">
        <f t="shared" si="186"/>
        <v>112</v>
      </c>
      <c r="Y93" s="32">
        <f t="shared" si="186"/>
        <v>109</v>
      </c>
      <c r="Z93" s="33">
        <f t="shared" si="140"/>
        <v>221</v>
      </c>
      <c r="AA93" s="124">
        <v>112</v>
      </c>
      <c r="AB93" s="135">
        <v>109</v>
      </c>
      <c r="AC93" s="31">
        <f t="shared" si="141"/>
        <v>484</v>
      </c>
      <c r="AD93" s="32">
        <f t="shared" si="187"/>
        <v>241</v>
      </c>
      <c r="AE93" s="35">
        <f t="shared" si="187"/>
        <v>243</v>
      </c>
      <c r="AF93" s="33">
        <f t="shared" si="142"/>
        <v>63</v>
      </c>
      <c r="AG93" s="124">
        <v>30</v>
      </c>
      <c r="AH93" s="124">
        <v>33</v>
      </c>
      <c r="AI93" s="33">
        <f t="shared" si="143"/>
        <v>122</v>
      </c>
      <c r="AJ93" s="124">
        <v>64</v>
      </c>
      <c r="AK93" s="135">
        <v>58</v>
      </c>
      <c r="AL93" s="31">
        <f t="shared" si="144"/>
        <v>299</v>
      </c>
      <c r="AM93" s="124">
        <v>147</v>
      </c>
      <c r="AN93" s="124">
        <v>152</v>
      </c>
      <c r="AO93" s="33">
        <f t="shared" si="145"/>
        <v>928</v>
      </c>
      <c r="AP93" s="32">
        <f t="shared" si="188"/>
        <v>444</v>
      </c>
      <c r="AQ93" s="32">
        <f t="shared" si="188"/>
        <v>484</v>
      </c>
      <c r="AR93" s="33">
        <f t="shared" si="146"/>
        <v>114</v>
      </c>
      <c r="AS93" s="124">
        <v>60</v>
      </c>
      <c r="AT93" s="135">
        <v>54</v>
      </c>
      <c r="AU93" s="31">
        <f t="shared" si="147"/>
        <v>253</v>
      </c>
      <c r="AV93" s="124">
        <v>120</v>
      </c>
      <c r="AW93" s="124">
        <v>133</v>
      </c>
      <c r="AX93" s="33">
        <f t="shared" si="148"/>
        <v>311</v>
      </c>
      <c r="AY93" s="124">
        <v>150</v>
      </c>
      <c r="AZ93" s="124">
        <v>161</v>
      </c>
      <c r="BA93" s="33">
        <f t="shared" si="149"/>
        <v>250</v>
      </c>
      <c r="BB93" s="124">
        <v>114</v>
      </c>
      <c r="BC93" s="135">
        <v>136</v>
      </c>
      <c r="BD93" s="31">
        <f t="shared" si="150"/>
        <v>809</v>
      </c>
      <c r="BE93" s="32">
        <f t="shared" si="189"/>
        <v>386</v>
      </c>
      <c r="BF93" s="32">
        <f t="shared" si="189"/>
        <v>423</v>
      </c>
      <c r="BG93" s="33">
        <f t="shared" si="151"/>
        <v>60</v>
      </c>
      <c r="BH93" s="124">
        <v>28</v>
      </c>
      <c r="BI93" s="124">
        <v>32</v>
      </c>
      <c r="BJ93" s="33">
        <f t="shared" si="152"/>
        <v>313</v>
      </c>
      <c r="BK93" s="124">
        <v>147</v>
      </c>
      <c r="BL93" s="135">
        <v>166</v>
      </c>
      <c r="BM93" s="31">
        <f t="shared" si="153"/>
        <v>211</v>
      </c>
      <c r="BN93" s="124">
        <v>93</v>
      </c>
      <c r="BO93" s="124">
        <v>118</v>
      </c>
      <c r="BP93" s="33">
        <f t="shared" si="154"/>
        <v>225</v>
      </c>
      <c r="BQ93" s="124">
        <v>118</v>
      </c>
      <c r="BR93" s="124">
        <v>107</v>
      </c>
      <c r="BS93" s="33">
        <f t="shared" si="155"/>
        <v>191</v>
      </c>
      <c r="BT93" s="32">
        <f t="shared" si="190"/>
        <v>97</v>
      </c>
      <c r="BU93" s="34">
        <f t="shared" si="190"/>
        <v>94</v>
      </c>
      <c r="BV93" s="31">
        <f t="shared" si="156"/>
        <v>89</v>
      </c>
      <c r="BW93" s="148">
        <v>44</v>
      </c>
      <c r="BX93" s="148">
        <v>45</v>
      </c>
      <c r="BY93" s="33">
        <f t="shared" si="157"/>
        <v>55</v>
      </c>
      <c r="BZ93" s="124">
        <v>25</v>
      </c>
      <c r="CA93" s="132">
        <v>30</v>
      </c>
      <c r="CB93" s="40">
        <f t="shared" si="158"/>
        <v>47</v>
      </c>
      <c r="CC93" s="124">
        <v>28</v>
      </c>
      <c r="CD93" s="135">
        <v>19</v>
      </c>
    </row>
    <row r="94" spans="1:82" s="52" customFormat="1" ht="15" customHeight="1">
      <c r="A94" s="42" t="s">
        <v>83</v>
      </c>
      <c r="B94" s="43">
        <f t="shared" si="132"/>
        <v>40151</v>
      </c>
      <c r="C94" s="44">
        <f>SUM(C95:C99)</f>
        <v>19166</v>
      </c>
      <c r="D94" s="44">
        <f>SUM(D95:D99)</f>
        <v>20985</v>
      </c>
      <c r="E94" s="45">
        <f t="shared" si="133"/>
        <v>28751</v>
      </c>
      <c r="F94" s="44">
        <f>SUM(F95:F99)</f>
        <v>13579</v>
      </c>
      <c r="G94" s="44">
        <f>SUM(G95:G99)</f>
        <v>15172</v>
      </c>
      <c r="H94" s="45">
        <f t="shared" si="134"/>
        <v>11400</v>
      </c>
      <c r="I94" s="44">
        <f>SUM(I95:I99)</f>
        <v>5587</v>
      </c>
      <c r="J94" s="47">
        <f>SUM(J95:J99)</f>
        <v>5813</v>
      </c>
      <c r="K94" s="43">
        <f t="shared" si="135"/>
        <v>12402</v>
      </c>
      <c r="L94" s="44">
        <f>SUM(L95:L99)</f>
        <v>5995</v>
      </c>
      <c r="M94" s="44">
        <f>SUM(M95:M99)</f>
        <v>6407</v>
      </c>
      <c r="N94" s="45">
        <f t="shared" si="136"/>
        <v>10260</v>
      </c>
      <c r="O94" s="44">
        <f>SUM(O95:O99)</f>
        <v>4751</v>
      </c>
      <c r="P94" s="44">
        <f>SUM(P95:P99)</f>
        <v>5509</v>
      </c>
      <c r="Q94" s="45">
        <f t="shared" si="137"/>
        <v>3565</v>
      </c>
      <c r="R94" s="44">
        <f>SUM(R95:R99)</f>
        <v>1663</v>
      </c>
      <c r="S94" s="47">
        <f>SUM(S95:S99)</f>
        <v>1902</v>
      </c>
      <c r="T94" s="43">
        <f t="shared" si="138"/>
        <v>2524</v>
      </c>
      <c r="U94" s="44">
        <f>SUM(U95:U99)</f>
        <v>1170</v>
      </c>
      <c r="V94" s="44">
        <f>SUM(V95:V99)</f>
        <v>1354</v>
      </c>
      <c r="W94" s="45">
        <f t="shared" si="139"/>
        <v>849</v>
      </c>
      <c r="X94" s="44">
        <f>SUM(X95:X99)</f>
        <v>400</v>
      </c>
      <c r="Y94" s="44">
        <f>SUM(Y95:Y99)</f>
        <v>449</v>
      </c>
      <c r="Z94" s="45">
        <f t="shared" si="140"/>
        <v>849</v>
      </c>
      <c r="AA94" s="44">
        <f>SUM(AA95:AA99)</f>
        <v>400</v>
      </c>
      <c r="AB94" s="47">
        <f>SUM(AB95:AB99)</f>
        <v>449</v>
      </c>
      <c r="AC94" s="43">
        <f t="shared" si="141"/>
        <v>2028</v>
      </c>
      <c r="AD94" s="44">
        <f>SUM(AD95:AD99)</f>
        <v>1024</v>
      </c>
      <c r="AE94" s="48">
        <f>SUM(AE95:AE99)</f>
        <v>1004</v>
      </c>
      <c r="AF94" s="45">
        <f t="shared" si="142"/>
        <v>271</v>
      </c>
      <c r="AG94" s="44">
        <f>SUM(AG95:AG99)</f>
        <v>130</v>
      </c>
      <c r="AH94" s="44">
        <f>SUM(AH95:AH99)</f>
        <v>141</v>
      </c>
      <c r="AI94" s="45">
        <f t="shared" si="143"/>
        <v>534</v>
      </c>
      <c r="AJ94" s="44">
        <f>SUM(AJ95:AJ99)</f>
        <v>262</v>
      </c>
      <c r="AK94" s="47">
        <f>SUM(AK95:AK99)</f>
        <v>272</v>
      </c>
      <c r="AL94" s="43">
        <f t="shared" si="144"/>
        <v>1223</v>
      </c>
      <c r="AM94" s="44">
        <f>SUM(AM95:AM99)</f>
        <v>632</v>
      </c>
      <c r="AN94" s="44">
        <f>SUM(AN95:AN99)</f>
        <v>591</v>
      </c>
      <c r="AO94" s="45">
        <f t="shared" si="145"/>
        <v>4126</v>
      </c>
      <c r="AP94" s="44">
        <f>SUM(AP95:AP99)</f>
        <v>2031</v>
      </c>
      <c r="AQ94" s="51">
        <f>SUM(AQ95:AQ99)</f>
        <v>2095</v>
      </c>
      <c r="AR94" s="45">
        <f t="shared" si="146"/>
        <v>504</v>
      </c>
      <c r="AS94" s="44">
        <f>SUM(AS95:AS99)</f>
        <v>245</v>
      </c>
      <c r="AT94" s="47">
        <f>SUM(AT95:AT99)</f>
        <v>259</v>
      </c>
      <c r="AU94" s="43">
        <f t="shared" si="147"/>
        <v>1198</v>
      </c>
      <c r="AV94" s="44">
        <f>SUM(AV95:AV99)</f>
        <v>599</v>
      </c>
      <c r="AW94" s="44">
        <f>SUM(AW95:AW99)</f>
        <v>599</v>
      </c>
      <c r="AX94" s="45">
        <f t="shared" si="148"/>
        <v>1286</v>
      </c>
      <c r="AY94" s="44">
        <f>SUM(AY95:AY99)</f>
        <v>631</v>
      </c>
      <c r="AZ94" s="44">
        <f>SUM(AZ95:AZ99)</f>
        <v>655</v>
      </c>
      <c r="BA94" s="45">
        <f t="shared" si="149"/>
        <v>1138</v>
      </c>
      <c r="BB94" s="46">
        <f>SUM(BB95:BB99)</f>
        <v>556</v>
      </c>
      <c r="BC94" s="49">
        <f>SUM(BC95:BC99)</f>
        <v>582</v>
      </c>
      <c r="BD94" s="43">
        <f t="shared" si="150"/>
        <v>3519</v>
      </c>
      <c r="BE94" s="44">
        <f>SUM(BE95:BE99)</f>
        <v>1712</v>
      </c>
      <c r="BF94" s="44">
        <f>SUM(BF95:BF99)</f>
        <v>1807</v>
      </c>
      <c r="BG94" s="45">
        <f t="shared" si="151"/>
        <v>236</v>
      </c>
      <c r="BH94" s="44">
        <f>SUM(BH95:BH99)</f>
        <v>101</v>
      </c>
      <c r="BI94" s="48">
        <f>SUM(BI95:BI99)</f>
        <v>135</v>
      </c>
      <c r="BJ94" s="45">
        <f t="shared" si="152"/>
        <v>1494</v>
      </c>
      <c r="BK94" s="44">
        <f>SUM(BK95:BK99)</f>
        <v>758</v>
      </c>
      <c r="BL94" s="47">
        <f>SUM(BL95:BL99)</f>
        <v>736</v>
      </c>
      <c r="BM94" s="43">
        <f t="shared" si="153"/>
        <v>896</v>
      </c>
      <c r="BN94" s="44">
        <f>SUM(BN95:BN99)</f>
        <v>418</v>
      </c>
      <c r="BO94" s="44">
        <f>SUM(BO95:BO99)</f>
        <v>478</v>
      </c>
      <c r="BP94" s="45">
        <f t="shared" si="154"/>
        <v>893</v>
      </c>
      <c r="BQ94" s="46">
        <f>SUM(BQ95:BQ99)</f>
        <v>435</v>
      </c>
      <c r="BR94" s="50">
        <f>SUM(BR95:BR99)</f>
        <v>458</v>
      </c>
      <c r="BS94" s="45">
        <f t="shared" si="155"/>
        <v>878</v>
      </c>
      <c r="BT94" s="44">
        <f>SUM(BT95:BT99)</f>
        <v>420</v>
      </c>
      <c r="BU94" s="47">
        <f>SUM(BU95:BU99)</f>
        <v>458</v>
      </c>
      <c r="BV94" s="43">
        <f t="shared" si="156"/>
        <v>361</v>
      </c>
      <c r="BW94" s="44">
        <f>SUM(BW95:BW99)</f>
        <v>175</v>
      </c>
      <c r="BX94" s="44">
        <f>SUM(BX95:BX99)</f>
        <v>186</v>
      </c>
      <c r="BY94" s="45">
        <f t="shared" si="157"/>
        <v>291</v>
      </c>
      <c r="BZ94" s="44">
        <f>SUM(BZ95:BZ99)</f>
        <v>130</v>
      </c>
      <c r="CA94" s="133">
        <f>SUM(CA95:CA99)</f>
        <v>161</v>
      </c>
      <c r="CB94" s="50">
        <f t="shared" si="158"/>
        <v>226</v>
      </c>
      <c r="CC94" s="44">
        <f>SUM(CC95:CC99)</f>
        <v>115</v>
      </c>
      <c r="CD94" s="47">
        <f>SUM(CD95:CD99)</f>
        <v>111</v>
      </c>
    </row>
    <row r="95" spans="1:82" ht="15" customHeight="1">
      <c r="A95" s="30" t="s">
        <v>84</v>
      </c>
      <c r="B95" s="31">
        <f t="shared" si="132"/>
        <v>10170</v>
      </c>
      <c r="C95" s="32">
        <f aca="true" t="shared" si="191" ref="C95:D99">F95+I95</f>
        <v>4954</v>
      </c>
      <c r="D95" s="32">
        <f t="shared" si="191"/>
        <v>5216</v>
      </c>
      <c r="E95" s="33">
        <f t="shared" si="133"/>
        <v>7272</v>
      </c>
      <c r="F95" s="32">
        <f aca="true" t="shared" si="192" ref="F95:G99">L95+O95+R95+U95</f>
        <v>3530</v>
      </c>
      <c r="G95" s="32">
        <f t="shared" si="192"/>
        <v>3742</v>
      </c>
      <c r="H95" s="33">
        <f t="shared" si="134"/>
        <v>2898</v>
      </c>
      <c r="I95" s="32">
        <f aca="true" t="shared" si="193" ref="I95:J99">X95+AD95+AP95+BE95+BT95</f>
        <v>1424</v>
      </c>
      <c r="J95" s="34">
        <f t="shared" si="193"/>
        <v>1474</v>
      </c>
      <c r="K95" s="31">
        <f t="shared" si="135"/>
        <v>3308</v>
      </c>
      <c r="L95" s="124">
        <v>1640</v>
      </c>
      <c r="M95" s="124">
        <v>1668</v>
      </c>
      <c r="N95" s="33">
        <f t="shared" si="136"/>
        <v>2480</v>
      </c>
      <c r="O95" s="124">
        <v>1161</v>
      </c>
      <c r="P95" s="124">
        <v>1319</v>
      </c>
      <c r="Q95" s="33">
        <f t="shared" si="137"/>
        <v>891</v>
      </c>
      <c r="R95" s="124">
        <v>435</v>
      </c>
      <c r="S95" s="135">
        <v>456</v>
      </c>
      <c r="T95" s="31">
        <f t="shared" si="138"/>
        <v>593</v>
      </c>
      <c r="U95" s="124">
        <v>294</v>
      </c>
      <c r="V95" s="124">
        <v>299</v>
      </c>
      <c r="W95" s="33">
        <f t="shared" si="139"/>
        <v>207</v>
      </c>
      <c r="X95" s="32">
        <f aca="true" t="shared" si="194" ref="X95:Y99">AA95</f>
        <v>96</v>
      </c>
      <c r="Y95" s="32">
        <f t="shared" si="194"/>
        <v>111</v>
      </c>
      <c r="Z95" s="33">
        <f t="shared" si="140"/>
        <v>207</v>
      </c>
      <c r="AA95" s="124">
        <v>96</v>
      </c>
      <c r="AB95" s="135">
        <v>111</v>
      </c>
      <c r="AC95" s="31">
        <f t="shared" si="141"/>
        <v>571</v>
      </c>
      <c r="AD95" s="32">
        <f aca="true" t="shared" si="195" ref="AD95:AE99">AG95+AJ95+AM95</f>
        <v>276</v>
      </c>
      <c r="AE95" s="35">
        <f t="shared" si="195"/>
        <v>295</v>
      </c>
      <c r="AF95" s="33">
        <f t="shared" si="142"/>
        <v>76</v>
      </c>
      <c r="AG95" s="124">
        <v>33</v>
      </c>
      <c r="AH95" s="124">
        <v>43</v>
      </c>
      <c r="AI95" s="33">
        <f t="shared" si="143"/>
        <v>147</v>
      </c>
      <c r="AJ95" s="124">
        <v>70</v>
      </c>
      <c r="AK95" s="135">
        <v>77</v>
      </c>
      <c r="AL95" s="31">
        <f t="shared" si="144"/>
        <v>348</v>
      </c>
      <c r="AM95" s="124">
        <v>173</v>
      </c>
      <c r="AN95" s="124">
        <v>175</v>
      </c>
      <c r="AO95" s="33">
        <f t="shared" si="145"/>
        <v>1050</v>
      </c>
      <c r="AP95" s="32">
        <f aca="true" t="shared" si="196" ref="AP95:AQ99">AS95+AV95+AY95+BB95</f>
        <v>527</v>
      </c>
      <c r="AQ95" s="32">
        <f t="shared" si="196"/>
        <v>523</v>
      </c>
      <c r="AR95" s="33">
        <f t="shared" si="146"/>
        <v>135</v>
      </c>
      <c r="AS95" s="124">
        <v>70</v>
      </c>
      <c r="AT95" s="135">
        <v>65</v>
      </c>
      <c r="AU95" s="31">
        <f t="shared" si="147"/>
        <v>327</v>
      </c>
      <c r="AV95" s="124">
        <v>168</v>
      </c>
      <c r="AW95" s="124">
        <v>159</v>
      </c>
      <c r="AX95" s="33">
        <f t="shared" si="148"/>
        <v>284</v>
      </c>
      <c r="AY95" s="124">
        <v>145</v>
      </c>
      <c r="AZ95" s="124">
        <v>139</v>
      </c>
      <c r="BA95" s="33">
        <f t="shared" si="149"/>
        <v>304</v>
      </c>
      <c r="BB95" s="124">
        <v>144</v>
      </c>
      <c r="BC95" s="135">
        <v>160</v>
      </c>
      <c r="BD95" s="31">
        <f t="shared" si="150"/>
        <v>849</v>
      </c>
      <c r="BE95" s="32">
        <f aca="true" t="shared" si="197" ref="BE95:BF99">BH95+BK95+BN95+BQ95</f>
        <v>411</v>
      </c>
      <c r="BF95" s="32">
        <f t="shared" si="197"/>
        <v>438</v>
      </c>
      <c r="BG95" s="33">
        <f t="shared" si="151"/>
        <v>52</v>
      </c>
      <c r="BH95" s="124">
        <v>23</v>
      </c>
      <c r="BI95" s="124">
        <v>29</v>
      </c>
      <c r="BJ95" s="33">
        <f t="shared" si="152"/>
        <v>358</v>
      </c>
      <c r="BK95" s="124">
        <v>171</v>
      </c>
      <c r="BL95" s="135">
        <v>187</v>
      </c>
      <c r="BM95" s="31">
        <f t="shared" si="153"/>
        <v>219</v>
      </c>
      <c r="BN95" s="124">
        <v>106</v>
      </c>
      <c r="BO95" s="124">
        <v>113</v>
      </c>
      <c r="BP95" s="33">
        <f t="shared" si="154"/>
        <v>220</v>
      </c>
      <c r="BQ95" s="124">
        <v>111</v>
      </c>
      <c r="BR95" s="124">
        <v>109</v>
      </c>
      <c r="BS95" s="33">
        <f t="shared" si="155"/>
        <v>221</v>
      </c>
      <c r="BT95" s="32">
        <f aca="true" t="shared" si="198" ref="BT95:BU99">BW95+BZ95+CC95</f>
        <v>114</v>
      </c>
      <c r="BU95" s="34">
        <f t="shared" si="198"/>
        <v>107</v>
      </c>
      <c r="BV95" s="31">
        <f t="shared" si="156"/>
        <v>88</v>
      </c>
      <c r="BW95" s="148">
        <v>48</v>
      </c>
      <c r="BX95" s="148">
        <v>40</v>
      </c>
      <c r="BY95" s="33">
        <f t="shared" si="157"/>
        <v>74</v>
      </c>
      <c r="BZ95" s="124">
        <v>37</v>
      </c>
      <c r="CA95" s="132">
        <v>37</v>
      </c>
      <c r="CB95" s="40">
        <f t="shared" si="158"/>
        <v>59</v>
      </c>
      <c r="CC95" s="124">
        <v>29</v>
      </c>
      <c r="CD95" s="135">
        <v>30</v>
      </c>
    </row>
    <row r="96" spans="1:82" ht="15" customHeight="1">
      <c r="A96" s="30" t="s">
        <v>85</v>
      </c>
      <c r="B96" s="31">
        <f t="shared" si="132"/>
        <v>10152</v>
      </c>
      <c r="C96" s="32">
        <f t="shared" si="191"/>
        <v>4932</v>
      </c>
      <c r="D96" s="32">
        <f t="shared" si="191"/>
        <v>5220</v>
      </c>
      <c r="E96" s="33">
        <f t="shared" si="133"/>
        <v>7196</v>
      </c>
      <c r="F96" s="32">
        <f t="shared" si="192"/>
        <v>3416</v>
      </c>
      <c r="G96" s="32">
        <f t="shared" si="192"/>
        <v>3780</v>
      </c>
      <c r="H96" s="33">
        <f t="shared" si="134"/>
        <v>2956</v>
      </c>
      <c r="I96" s="32">
        <f t="shared" si="193"/>
        <v>1516</v>
      </c>
      <c r="J96" s="34">
        <f t="shared" si="193"/>
        <v>1440</v>
      </c>
      <c r="K96" s="31">
        <f t="shared" si="135"/>
        <v>3250</v>
      </c>
      <c r="L96" s="124">
        <v>1578</v>
      </c>
      <c r="M96" s="124">
        <v>1672</v>
      </c>
      <c r="N96" s="33">
        <f t="shared" si="136"/>
        <v>2425</v>
      </c>
      <c r="O96" s="124">
        <v>1143</v>
      </c>
      <c r="P96" s="124">
        <v>1282</v>
      </c>
      <c r="Q96" s="33">
        <f t="shared" si="137"/>
        <v>902</v>
      </c>
      <c r="R96" s="124">
        <v>419</v>
      </c>
      <c r="S96" s="135">
        <v>483</v>
      </c>
      <c r="T96" s="31">
        <f t="shared" si="138"/>
        <v>619</v>
      </c>
      <c r="U96" s="124">
        <v>276</v>
      </c>
      <c r="V96" s="124">
        <v>343</v>
      </c>
      <c r="W96" s="33">
        <f t="shared" si="139"/>
        <v>232</v>
      </c>
      <c r="X96" s="32">
        <f t="shared" si="194"/>
        <v>106</v>
      </c>
      <c r="Y96" s="32">
        <f t="shared" si="194"/>
        <v>126</v>
      </c>
      <c r="Z96" s="33">
        <f t="shared" si="140"/>
        <v>232</v>
      </c>
      <c r="AA96" s="124">
        <v>106</v>
      </c>
      <c r="AB96" s="135">
        <v>126</v>
      </c>
      <c r="AC96" s="31">
        <f t="shared" si="141"/>
        <v>553</v>
      </c>
      <c r="AD96" s="32">
        <f t="shared" si="195"/>
        <v>306</v>
      </c>
      <c r="AE96" s="35">
        <f t="shared" si="195"/>
        <v>247</v>
      </c>
      <c r="AF96" s="33">
        <f t="shared" si="142"/>
        <v>67</v>
      </c>
      <c r="AG96" s="124">
        <v>36</v>
      </c>
      <c r="AH96" s="124">
        <v>31</v>
      </c>
      <c r="AI96" s="33">
        <f t="shared" si="143"/>
        <v>139</v>
      </c>
      <c r="AJ96" s="124">
        <v>68</v>
      </c>
      <c r="AK96" s="135">
        <v>71</v>
      </c>
      <c r="AL96" s="31">
        <f t="shared" si="144"/>
        <v>347</v>
      </c>
      <c r="AM96" s="124">
        <v>202</v>
      </c>
      <c r="AN96" s="124">
        <v>145</v>
      </c>
      <c r="AO96" s="33">
        <f t="shared" si="145"/>
        <v>1108</v>
      </c>
      <c r="AP96" s="32">
        <f t="shared" si="196"/>
        <v>575</v>
      </c>
      <c r="AQ96" s="32">
        <f t="shared" si="196"/>
        <v>533</v>
      </c>
      <c r="AR96" s="33">
        <f t="shared" si="146"/>
        <v>147</v>
      </c>
      <c r="AS96" s="124">
        <v>80</v>
      </c>
      <c r="AT96" s="135">
        <v>67</v>
      </c>
      <c r="AU96" s="31">
        <f t="shared" si="147"/>
        <v>309</v>
      </c>
      <c r="AV96" s="124">
        <v>175</v>
      </c>
      <c r="AW96" s="124">
        <v>134</v>
      </c>
      <c r="AX96" s="33">
        <f t="shared" si="148"/>
        <v>365</v>
      </c>
      <c r="AY96" s="124">
        <v>179</v>
      </c>
      <c r="AZ96" s="124">
        <v>186</v>
      </c>
      <c r="BA96" s="33">
        <f t="shared" si="149"/>
        <v>287</v>
      </c>
      <c r="BB96" s="124">
        <v>141</v>
      </c>
      <c r="BC96" s="135">
        <v>146</v>
      </c>
      <c r="BD96" s="31">
        <f t="shared" si="150"/>
        <v>853</v>
      </c>
      <c r="BE96" s="32">
        <f t="shared" si="197"/>
        <v>424</v>
      </c>
      <c r="BF96" s="32">
        <f t="shared" si="197"/>
        <v>429</v>
      </c>
      <c r="BG96" s="33">
        <f t="shared" si="151"/>
        <v>64</v>
      </c>
      <c r="BH96" s="124">
        <v>31</v>
      </c>
      <c r="BI96" s="124">
        <v>33</v>
      </c>
      <c r="BJ96" s="33">
        <f t="shared" si="152"/>
        <v>352</v>
      </c>
      <c r="BK96" s="124">
        <v>176</v>
      </c>
      <c r="BL96" s="135">
        <v>176</v>
      </c>
      <c r="BM96" s="31">
        <f t="shared" si="153"/>
        <v>209</v>
      </c>
      <c r="BN96" s="124">
        <v>113</v>
      </c>
      <c r="BO96" s="124">
        <v>96</v>
      </c>
      <c r="BP96" s="33">
        <f t="shared" si="154"/>
        <v>228</v>
      </c>
      <c r="BQ96" s="124">
        <v>104</v>
      </c>
      <c r="BR96" s="124">
        <v>124</v>
      </c>
      <c r="BS96" s="33">
        <f t="shared" si="155"/>
        <v>210</v>
      </c>
      <c r="BT96" s="32">
        <f t="shared" si="198"/>
        <v>105</v>
      </c>
      <c r="BU96" s="34">
        <f t="shared" si="198"/>
        <v>105</v>
      </c>
      <c r="BV96" s="31">
        <f t="shared" si="156"/>
        <v>94</v>
      </c>
      <c r="BW96" s="148">
        <v>47</v>
      </c>
      <c r="BX96" s="148">
        <v>47</v>
      </c>
      <c r="BY96" s="33">
        <f t="shared" si="157"/>
        <v>69</v>
      </c>
      <c r="BZ96" s="124">
        <v>30</v>
      </c>
      <c r="CA96" s="132">
        <v>39</v>
      </c>
      <c r="CB96" s="40">
        <f t="shared" si="158"/>
        <v>47</v>
      </c>
      <c r="CC96" s="124">
        <v>28</v>
      </c>
      <c r="CD96" s="135">
        <v>19</v>
      </c>
    </row>
    <row r="97" spans="1:82" ht="15" customHeight="1">
      <c r="A97" s="30" t="s">
        <v>86</v>
      </c>
      <c r="B97" s="31">
        <f t="shared" si="132"/>
        <v>8980</v>
      </c>
      <c r="C97" s="32">
        <f t="shared" si="191"/>
        <v>4306</v>
      </c>
      <c r="D97" s="32">
        <f t="shared" si="191"/>
        <v>4674</v>
      </c>
      <c r="E97" s="33">
        <f t="shared" si="133"/>
        <v>6400</v>
      </c>
      <c r="F97" s="32">
        <f t="shared" si="192"/>
        <v>3035</v>
      </c>
      <c r="G97" s="32">
        <f t="shared" si="192"/>
        <v>3365</v>
      </c>
      <c r="H97" s="33">
        <f t="shared" si="134"/>
        <v>2580</v>
      </c>
      <c r="I97" s="32">
        <f t="shared" si="193"/>
        <v>1271</v>
      </c>
      <c r="J97" s="34">
        <f t="shared" si="193"/>
        <v>1309</v>
      </c>
      <c r="K97" s="31">
        <f t="shared" si="135"/>
        <v>2702</v>
      </c>
      <c r="L97" s="124">
        <v>1321</v>
      </c>
      <c r="M97" s="124">
        <v>1381</v>
      </c>
      <c r="N97" s="33">
        <f t="shared" si="136"/>
        <v>2321</v>
      </c>
      <c r="O97" s="124">
        <v>1071</v>
      </c>
      <c r="P97" s="124">
        <v>1250</v>
      </c>
      <c r="Q97" s="33">
        <f t="shared" si="137"/>
        <v>828</v>
      </c>
      <c r="R97" s="124">
        <v>395</v>
      </c>
      <c r="S97" s="135">
        <v>433</v>
      </c>
      <c r="T97" s="31">
        <f t="shared" si="138"/>
        <v>549</v>
      </c>
      <c r="U97" s="124">
        <v>248</v>
      </c>
      <c r="V97" s="124">
        <v>301</v>
      </c>
      <c r="W97" s="33">
        <f t="shared" si="139"/>
        <v>200</v>
      </c>
      <c r="X97" s="32">
        <f t="shared" si="194"/>
        <v>106</v>
      </c>
      <c r="Y97" s="32">
        <f t="shared" si="194"/>
        <v>94</v>
      </c>
      <c r="Z97" s="33">
        <f t="shared" si="140"/>
        <v>200</v>
      </c>
      <c r="AA97" s="124">
        <v>106</v>
      </c>
      <c r="AB97" s="135">
        <v>94</v>
      </c>
      <c r="AC97" s="31">
        <f t="shared" si="141"/>
        <v>395</v>
      </c>
      <c r="AD97" s="32">
        <f t="shared" si="195"/>
        <v>196</v>
      </c>
      <c r="AE97" s="35">
        <f t="shared" si="195"/>
        <v>199</v>
      </c>
      <c r="AF97" s="33">
        <f t="shared" si="142"/>
        <v>57</v>
      </c>
      <c r="AG97" s="124">
        <v>30</v>
      </c>
      <c r="AH97" s="124">
        <v>27</v>
      </c>
      <c r="AI97" s="33">
        <f t="shared" si="143"/>
        <v>106</v>
      </c>
      <c r="AJ97" s="124">
        <v>60</v>
      </c>
      <c r="AK97" s="135">
        <v>46</v>
      </c>
      <c r="AL97" s="31">
        <f t="shared" si="144"/>
        <v>232</v>
      </c>
      <c r="AM97" s="124">
        <v>106</v>
      </c>
      <c r="AN97" s="124">
        <v>126</v>
      </c>
      <c r="AO97" s="33">
        <f t="shared" si="145"/>
        <v>887</v>
      </c>
      <c r="AP97" s="32">
        <f t="shared" si="196"/>
        <v>438</v>
      </c>
      <c r="AQ97" s="32">
        <f t="shared" si="196"/>
        <v>449</v>
      </c>
      <c r="AR97" s="33">
        <f t="shared" si="146"/>
        <v>104</v>
      </c>
      <c r="AS97" s="124">
        <v>49</v>
      </c>
      <c r="AT97" s="135">
        <v>55</v>
      </c>
      <c r="AU97" s="31">
        <f t="shared" si="147"/>
        <v>262</v>
      </c>
      <c r="AV97" s="124">
        <v>129</v>
      </c>
      <c r="AW97" s="124">
        <v>133</v>
      </c>
      <c r="AX97" s="33">
        <f t="shared" si="148"/>
        <v>279</v>
      </c>
      <c r="AY97" s="124">
        <v>147</v>
      </c>
      <c r="AZ97" s="124">
        <v>132</v>
      </c>
      <c r="BA97" s="33">
        <f t="shared" si="149"/>
        <v>242</v>
      </c>
      <c r="BB97" s="124">
        <v>113</v>
      </c>
      <c r="BC97" s="135">
        <v>129</v>
      </c>
      <c r="BD97" s="31">
        <f t="shared" si="150"/>
        <v>884</v>
      </c>
      <c r="BE97" s="32">
        <f t="shared" si="197"/>
        <v>436</v>
      </c>
      <c r="BF97" s="32">
        <f t="shared" si="197"/>
        <v>448</v>
      </c>
      <c r="BG97" s="33">
        <f t="shared" si="151"/>
        <v>66</v>
      </c>
      <c r="BH97" s="124">
        <v>27</v>
      </c>
      <c r="BI97" s="124">
        <v>39</v>
      </c>
      <c r="BJ97" s="33">
        <f t="shared" si="152"/>
        <v>367</v>
      </c>
      <c r="BK97" s="124">
        <v>195</v>
      </c>
      <c r="BL97" s="135">
        <v>172</v>
      </c>
      <c r="BM97" s="31">
        <f t="shared" si="153"/>
        <v>237</v>
      </c>
      <c r="BN97" s="124">
        <v>102</v>
      </c>
      <c r="BO97" s="124">
        <v>135</v>
      </c>
      <c r="BP97" s="33">
        <f t="shared" si="154"/>
        <v>214</v>
      </c>
      <c r="BQ97" s="124">
        <v>112</v>
      </c>
      <c r="BR97" s="124">
        <v>102</v>
      </c>
      <c r="BS97" s="33">
        <f t="shared" si="155"/>
        <v>214</v>
      </c>
      <c r="BT97" s="32">
        <f t="shared" si="198"/>
        <v>95</v>
      </c>
      <c r="BU97" s="34">
        <f t="shared" si="198"/>
        <v>119</v>
      </c>
      <c r="BV97" s="31">
        <f t="shared" si="156"/>
        <v>93</v>
      </c>
      <c r="BW97" s="148">
        <v>43</v>
      </c>
      <c r="BX97" s="148">
        <v>50</v>
      </c>
      <c r="BY97" s="33">
        <f t="shared" si="157"/>
        <v>70</v>
      </c>
      <c r="BZ97" s="124">
        <v>32</v>
      </c>
      <c r="CA97" s="132">
        <v>38</v>
      </c>
      <c r="CB97" s="40">
        <f t="shared" si="158"/>
        <v>51</v>
      </c>
      <c r="CC97" s="124">
        <v>20</v>
      </c>
      <c r="CD97" s="135">
        <v>31</v>
      </c>
    </row>
    <row r="98" spans="1:82" ht="15" customHeight="1">
      <c r="A98" s="30" t="s">
        <v>87</v>
      </c>
      <c r="B98" s="31">
        <f t="shared" si="132"/>
        <v>5082</v>
      </c>
      <c r="C98" s="32">
        <f t="shared" si="191"/>
        <v>2330</v>
      </c>
      <c r="D98" s="32">
        <f t="shared" si="191"/>
        <v>2752</v>
      </c>
      <c r="E98" s="33">
        <f t="shared" si="133"/>
        <v>3701</v>
      </c>
      <c r="F98" s="32">
        <f t="shared" si="192"/>
        <v>1714</v>
      </c>
      <c r="G98" s="32">
        <f t="shared" si="192"/>
        <v>1987</v>
      </c>
      <c r="H98" s="33">
        <f t="shared" si="134"/>
        <v>1381</v>
      </c>
      <c r="I98" s="32">
        <f t="shared" si="193"/>
        <v>616</v>
      </c>
      <c r="J98" s="34">
        <f t="shared" si="193"/>
        <v>765</v>
      </c>
      <c r="K98" s="31">
        <f t="shared" si="135"/>
        <v>1440</v>
      </c>
      <c r="L98" s="124">
        <v>698</v>
      </c>
      <c r="M98" s="124">
        <v>742</v>
      </c>
      <c r="N98" s="33">
        <f t="shared" si="136"/>
        <v>1481</v>
      </c>
      <c r="O98" s="124">
        <v>661</v>
      </c>
      <c r="P98" s="124">
        <v>820</v>
      </c>
      <c r="Q98" s="33">
        <f t="shared" si="137"/>
        <v>419</v>
      </c>
      <c r="R98" s="124">
        <v>182</v>
      </c>
      <c r="S98" s="135">
        <v>237</v>
      </c>
      <c r="T98" s="31">
        <f t="shared" si="138"/>
        <v>361</v>
      </c>
      <c r="U98" s="124">
        <v>173</v>
      </c>
      <c r="V98" s="124">
        <v>188</v>
      </c>
      <c r="W98" s="33">
        <f t="shared" si="139"/>
        <v>99</v>
      </c>
      <c r="X98" s="32">
        <f t="shared" si="194"/>
        <v>48</v>
      </c>
      <c r="Y98" s="32">
        <f t="shared" si="194"/>
        <v>51</v>
      </c>
      <c r="Z98" s="33">
        <f t="shared" si="140"/>
        <v>99</v>
      </c>
      <c r="AA98" s="124">
        <v>48</v>
      </c>
      <c r="AB98" s="135">
        <v>51</v>
      </c>
      <c r="AC98" s="31">
        <f t="shared" si="141"/>
        <v>228</v>
      </c>
      <c r="AD98" s="32">
        <f t="shared" si="195"/>
        <v>114</v>
      </c>
      <c r="AE98" s="35">
        <f t="shared" si="195"/>
        <v>114</v>
      </c>
      <c r="AF98" s="33">
        <f t="shared" si="142"/>
        <v>33</v>
      </c>
      <c r="AG98" s="124">
        <v>16</v>
      </c>
      <c r="AH98" s="124">
        <v>17</v>
      </c>
      <c r="AI98" s="33">
        <f t="shared" si="143"/>
        <v>54</v>
      </c>
      <c r="AJ98" s="124">
        <v>26</v>
      </c>
      <c r="AK98" s="135">
        <v>28</v>
      </c>
      <c r="AL98" s="31">
        <f t="shared" si="144"/>
        <v>141</v>
      </c>
      <c r="AM98" s="124">
        <v>72</v>
      </c>
      <c r="AN98" s="124">
        <v>69</v>
      </c>
      <c r="AO98" s="33">
        <f t="shared" si="145"/>
        <v>508</v>
      </c>
      <c r="AP98" s="32">
        <f t="shared" si="196"/>
        <v>219</v>
      </c>
      <c r="AQ98" s="32">
        <f t="shared" si="196"/>
        <v>289</v>
      </c>
      <c r="AR98" s="33">
        <f t="shared" si="146"/>
        <v>59</v>
      </c>
      <c r="AS98" s="124">
        <v>23</v>
      </c>
      <c r="AT98" s="135">
        <v>36</v>
      </c>
      <c r="AU98" s="31">
        <f t="shared" si="147"/>
        <v>152</v>
      </c>
      <c r="AV98" s="124">
        <v>63</v>
      </c>
      <c r="AW98" s="124">
        <v>89</v>
      </c>
      <c r="AX98" s="33">
        <f t="shared" si="148"/>
        <v>165</v>
      </c>
      <c r="AY98" s="124">
        <v>68</v>
      </c>
      <c r="AZ98" s="124">
        <v>97</v>
      </c>
      <c r="BA98" s="33">
        <f t="shared" si="149"/>
        <v>132</v>
      </c>
      <c r="BB98" s="124">
        <v>65</v>
      </c>
      <c r="BC98" s="135">
        <v>67</v>
      </c>
      <c r="BD98" s="31">
        <f t="shared" si="150"/>
        <v>439</v>
      </c>
      <c r="BE98" s="32">
        <f t="shared" si="197"/>
        <v>190</v>
      </c>
      <c r="BF98" s="32">
        <f t="shared" si="197"/>
        <v>249</v>
      </c>
      <c r="BG98" s="33">
        <f t="shared" si="151"/>
        <v>27</v>
      </c>
      <c r="BH98" s="124">
        <v>8</v>
      </c>
      <c r="BI98" s="124">
        <v>19</v>
      </c>
      <c r="BJ98" s="33">
        <f t="shared" si="152"/>
        <v>202</v>
      </c>
      <c r="BK98" s="124">
        <v>101</v>
      </c>
      <c r="BL98" s="135">
        <v>101</v>
      </c>
      <c r="BM98" s="31">
        <f t="shared" si="153"/>
        <v>107</v>
      </c>
      <c r="BN98" s="124">
        <v>39</v>
      </c>
      <c r="BO98" s="124">
        <v>68</v>
      </c>
      <c r="BP98" s="33">
        <f t="shared" si="154"/>
        <v>103</v>
      </c>
      <c r="BQ98" s="124">
        <v>42</v>
      </c>
      <c r="BR98" s="124">
        <v>61</v>
      </c>
      <c r="BS98" s="33">
        <f t="shared" si="155"/>
        <v>107</v>
      </c>
      <c r="BT98" s="32">
        <f t="shared" si="198"/>
        <v>45</v>
      </c>
      <c r="BU98" s="34">
        <f t="shared" si="198"/>
        <v>62</v>
      </c>
      <c r="BV98" s="31">
        <f t="shared" si="156"/>
        <v>39</v>
      </c>
      <c r="BW98" s="148">
        <v>14</v>
      </c>
      <c r="BX98" s="148">
        <v>25</v>
      </c>
      <c r="BY98" s="33">
        <f t="shared" si="157"/>
        <v>40</v>
      </c>
      <c r="BZ98" s="124">
        <v>17</v>
      </c>
      <c r="CA98" s="132">
        <v>23</v>
      </c>
      <c r="CB98" s="40">
        <f t="shared" si="158"/>
        <v>28</v>
      </c>
      <c r="CC98" s="124">
        <v>14</v>
      </c>
      <c r="CD98" s="135">
        <v>14</v>
      </c>
    </row>
    <row r="99" spans="1:82" ht="15" customHeight="1">
      <c r="A99" s="30" t="s">
        <v>88</v>
      </c>
      <c r="B99" s="31">
        <f t="shared" si="132"/>
        <v>5767</v>
      </c>
      <c r="C99" s="32">
        <f t="shared" si="191"/>
        <v>2644</v>
      </c>
      <c r="D99" s="32">
        <f t="shared" si="191"/>
        <v>3123</v>
      </c>
      <c r="E99" s="33">
        <f t="shared" si="133"/>
        <v>4182</v>
      </c>
      <c r="F99" s="32">
        <f t="shared" si="192"/>
        <v>1884</v>
      </c>
      <c r="G99" s="32">
        <f t="shared" si="192"/>
        <v>2298</v>
      </c>
      <c r="H99" s="33">
        <f t="shared" si="134"/>
        <v>1585</v>
      </c>
      <c r="I99" s="32">
        <f t="shared" si="193"/>
        <v>760</v>
      </c>
      <c r="J99" s="34">
        <f t="shared" si="193"/>
        <v>825</v>
      </c>
      <c r="K99" s="31">
        <f t="shared" si="135"/>
        <v>1702</v>
      </c>
      <c r="L99" s="124">
        <v>758</v>
      </c>
      <c r="M99" s="124">
        <v>944</v>
      </c>
      <c r="N99" s="33">
        <f t="shared" si="136"/>
        <v>1553</v>
      </c>
      <c r="O99" s="124">
        <v>715</v>
      </c>
      <c r="P99" s="124">
        <v>838</v>
      </c>
      <c r="Q99" s="33">
        <f t="shared" si="137"/>
        <v>525</v>
      </c>
      <c r="R99" s="124">
        <v>232</v>
      </c>
      <c r="S99" s="135">
        <v>293</v>
      </c>
      <c r="T99" s="31">
        <f t="shared" si="138"/>
        <v>402</v>
      </c>
      <c r="U99" s="124">
        <v>179</v>
      </c>
      <c r="V99" s="124">
        <v>223</v>
      </c>
      <c r="W99" s="33">
        <f t="shared" si="139"/>
        <v>111</v>
      </c>
      <c r="X99" s="32">
        <f t="shared" si="194"/>
        <v>44</v>
      </c>
      <c r="Y99" s="32">
        <f t="shared" si="194"/>
        <v>67</v>
      </c>
      <c r="Z99" s="33">
        <f t="shared" si="140"/>
        <v>111</v>
      </c>
      <c r="AA99" s="124">
        <v>44</v>
      </c>
      <c r="AB99" s="135">
        <v>67</v>
      </c>
      <c r="AC99" s="31">
        <f t="shared" si="141"/>
        <v>281</v>
      </c>
      <c r="AD99" s="32">
        <f t="shared" si="195"/>
        <v>132</v>
      </c>
      <c r="AE99" s="35">
        <f t="shared" si="195"/>
        <v>149</v>
      </c>
      <c r="AF99" s="33">
        <f t="shared" si="142"/>
        <v>38</v>
      </c>
      <c r="AG99" s="124">
        <v>15</v>
      </c>
      <c r="AH99" s="124">
        <v>23</v>
      </c>
      <c r="AI99" s="33">
        <f t="shared" si="143"/>
        <v>88</v>
      </c>
      <c r="AJ99" s="124">
        <v>38</v>
      </c>
      <c r="AK99" s="135">
        <v>50</v>
      </c>
      <c r="AL99" s="31">
        <f t="shared" si="144"/>
        <v>155</v>
      </c>
      <c r="AM99" s="124">
        <v>79</v>
      </c>
      <c r="AN99" s="124">
        <v>76</v>
      </c>
      <c r="AO99" s="33">
        <f t="shared" si="145"/>
        <v>573</v>
      </c>
      <c r="AP99" s="32">
        <f t="shared" si="196"/>
        <v>272</v>
      </c>
      <c r="AQ99" s="32">
        <f t="shared" si="196"/>
        <v>301</v>
      </c>
      <c r="AR99" s="33">
        <f t="shared" si="146"/>
        <v>59</v>
      </c>
      <c r="AS99" s="124">
        <v>23</v>
      </c>
      <c r="AT99" s="135">
        <v>36</v>
      </c>
      <c r="AU99" s="31">
        <f t="shared" si="147"/>
        <v>148</v>
      </c>
      <c r="AV99" s="124">
        <v>64</v>
      </c>
      <c r="AW99" s="124">
        <v>84</v>
      </c>
      <c r="AX99" s="33">
        <f t="shared" si="148"/>
        <v>193</v>
      </c>
      <c r="AY99" s="124">
        <v>92</v>
      </c>
      <c r="AZ99" s="124">
        <v>101</v>
      </c>
      <c r="BA99" s="33">
        <f t="shared" si="149"/>
        <v>173</v>
      </c>
      <c r="BB99" s="124">
        <v>93</v>
      </c>
      <c r="BC99" s="135">
        <v>80</v>
      </c>
      <c r="BD99" s="31">
        <f t="shared" si="150"/>
        <v>494</v>
      </c>
      <c r="BE99" s="32">
        <f t="shared" si="197"/>
        <v>251</v>
      </c>
      <c r="BF99" s="32">
        <f t="shared" si="197"/>
        <v>243</v>
      </c>
      <c r="BG99" s="33">
        <f t="shared" si="151"/>
        <v>27</v>
      </c>
      <c r="BH99" s="124">
        <v>12</v>
      </c>
      <c r="BI99" s="124">
        <v>15</v>
      </c>
      <c r="BJ99" s="33">
        <f t="shared" si="152"/>
        <v>215</v>
      </c>
      <c r="BK99" s="124">
        <v>115</v>
      </c>
      <c r="BL99" s="135">
        <v>100</v>
      </c>
      <c r="BM99" s="31">
        <f t="shared" si="153"/>
        <v>124</v>
      </c>
      <c r="BN99" s="124">
        <v>58</v>
      </c>
      <c r="BO99" s="124">
        <v>66</v>
      </c>
      <c r="BP99" s="33">
        <f t="shared" si="154"/>
        <v>128</v>
      </c>
      <c r="BQ99" s="124">
        <v>66</v>
      </c>
      <c r="BR99" s="124">
        <v>62</v>
      </c>
      <c r="BS99" s="33">
        <f t="shared" si="155"/>
        <v>126</v>
      </c>
      <c r="BT99" s="32">
        <f t="shared" si="198"/>
        <v>61</v>
      </c>
      <c r="BU99" s="34">
        <f t="shared" si="198"/>
        <v>65</v>
      </c>
      <c r="BV99" s="31">
        <f t="shared" si="156"/>
        <v>47</v>
      </c>
      <c r="BW99" s="148">
        <v>23</v>
      </c>
      <c r="BX99" s="148">
        <v>24</v>
      </c>
      <c r="BY99" s="33">
        <f t="shared" si="157"/>
        <v>38</v>
      </c>
      <c r="BZ99" s="124">
        <v>14</v>
      </c>
      <c r="CA99" s="142">
        <v>24</v>
      </c>
      <c r="CB99" s="40">
        <f t="shared" si="158"/>
        <v>41</v>
      </c>
      <c r="CC99" s="124">
        <v>24</v>
      </c>
      <c r="CD99" s="135">
        <v>17</v>
      </c>
    </row>
    <row r="100" spans="1:82" s="52" customFormat="1" ht="15" customHeight="1">
      <c r="A100" s="42" t="s">
        <v>89</v>
      </c>
      <c r="B100" s="43">
        <f t="shared" si="132"/>
        <v>30995</v>
      </c>
      <c r="C100" s="44">
        <f>SUM(C101:C105)</f>
        <v>13579</v>
      </c>
      <c r="D100" s="44">
        <f>SUM(D101:D105)</f>
        <v>17416</v>
      </c>
      <c r="E100" s="45">
        <f t="shared" si="133"/>
        <v>22168</v>
      </c>
      <c r="F100" s="44">
        <f>SUM(F101:F105)</f>
        <v>9679</v>
      </c>
      <c r="G100" s="44">
        <f>SUM(G101:G105)</f>
        <v>12489</v>
      </c>
      <c r="H100" s="45">
        <f t="shared" si="134"/>
        <v>8827</v>
      </c>
      <c r="I100" s="44">
        <f>SUM(I101:I105)</f>
        <v>3900</v>
      </c>
      <c r="J100" s="47">
        <f>SUM(J101:J105)</f>
        <v>4927</v>
      </c>
      <c r="K100" s="43">
        <f t="shared" si="135"/>
        <v>9291</v>
      </c>
      <c r="L100" s="44">
        <f>SUM(L101:L105)</f>
        <v>4051</v>
      </c>
      <c r="M100" s="44">
        <f>SUM(M101:M105)</f>
        <v>5240</v>
      </c>
      <c r="N100" s="45">
        <f t="shared" si="136"/>
        <v>8016</v>
      </c>
      <c r="O100" s="44">
        <f>SUM(O101:O105)</f>
        <v>3492</v>
      </c>
      <c r="P100" s="44">
        <f>SUM(P101:P105)</f>
        <v>4524</v>
      </c>
      <c r="Q100" s="45">
        <f t="shared" si="137"/>
        <v>2823</v>
      </c>
      <c r="R100" s="44">
        <f>SUM(R101:R105)</f>
        <v>1266</v>
      </c>
      <c r="S100" s="47">
        <f>SUM(S101:S105)</f>
        <v>1557</v>
      </c>
      <c r="T100" s="43">
        <f t="shared" si="138"/>
        <v>2038</v>
      </c>
      <c r="U100" s="44">
        <f>SUM(U101:U105)</f>
        <v>870</v>
      </c>
      <c r="V100" s="44">
        <f>SUM(V101:V105)</f>
        <v>1168</v>
      </c>
      <c r="W100" s="45">
        <f t="shared" si="139"/>
        <v>641</v>
      </c>
      <c r="X100" s="44">
        <f>SUM(X101:X105)</f>
        <v>309</v>
      </c>
      <c r="Y100" s="44">
        <f>SUM(Y101:Y105)</f>
        <v>332</v>
      </c>
      <c r="Z100" s="45">
        <f t="shared" si="140"/>
        <v>641</v>
      </c>
      <c r="AA100" s="44">
        <f>SUM(AA101:AA105)</f>
        <v>309</v>
      </c>
      <c r="AB100" s="47">
        <f>SUM(AB101:AB105)</f>
        <v>332</v>
      </c>
      <c r="AC100" s="43">
        <f t="shared" si="141"/>
        <v>1617</v>
      </c>
      <c r="AD100" s="44">
        <f>SUM(AD101:AD105)</f>
        <v>650</v>
      </c>
      <c r="AE100" s="48">
        <f>SUM(AE101:AE105)</f>
        <v>967</v>
      </c>
      <c r="AF100" s="45">
        <f t="shared" si="142"/>
        <v>270</v>
      </c>
      <c r="AG100" s="44">
        <f>SUM(AG101:AG105)</f>
        <v>115</v>
      </c>
      <c r="AH100" s="44">
        <f>SUM(AH101:AH105)</f>
        <v>155</v>
      </c>
      <c r="AI100" s="45">
        <f t="shared" si="143"/>
        <v>455</v>
      </c>
      <c r="AJ100" s="44">
        <f>SUM(AJ101:AJ105)</f>
        <v>173</v>
      </c>
      <c r="AK100" s="47">
        <f>SUM(AK101:AK105)</f>
        <v>282</v>
      </c>
      <c r="AL100" s="43">
        <f t="shared" si="144"/>
        <v>892</v>
      </c>
      <c r="AM100" s="44">
        <f>SUM(AM101:AM105)</f>
        <v>362</v>
      </c>
      <c r="AN100" s="44">
        <f>SUM(AN101:AN105)</f>
        <v>530</v>
      </c>
      <c r="AO100" s="45">
        <f t="shared" si="145"/>
        <v>3151</v>
      </c>
      <c r="AP100" s="44">
        <f>SUM(AP101:AP105)</f>
        <v>1387</v>
      </c>
      <c r="AQ100" s="51">
        <f>SUM(AQ101:AQ105)</f>
        <v>1764</v>
      </c>
      <c r="AR100" s="45">
        <f t="shared" si="146"/>
        <v>386</v>
      </c>
      <c r="AS100" s="44">
        <f>SUM(AS101:AS105)</f>
        <v>168</v>
      </c>
      <c r="AT100" s="47">
        <f>SUM(AT101:AT105)</f>
        <v>218</v>
      </c>
      <c r="AU100" s="43">
        <f t="shared" si="147"/>
        <v>855</v>
      </c>
      <c r="AV100" s="44">
        <f>SUM(AV101:AV105)</f>
        <v>369</v>
      </c>
      <c r="AW100" s="44">
        <f>SUM(AW101:AW105)</f>
        <v>486</v>
      </c>
      <c r="AX100" s="45">
        <f t="shared" si="148"/>
        <v>1121</v>
      </c>
      <c r="AY100" s="44">
        <f>SUM(AY101:AY105)</f>
        <v>495</v>
      </c>
      <c r="AZ100" s="44">
        <f>SUM(AZ101:AZ105)</f>
        <v>626</v>
      </c>
      <c r="BA100" s="45">
        <f t="shared" si="149"/>
        <v>789</v>
      </c>
      <c r="BB100" s="46">
        <f>SUM(BB101:BB105)</f>
        <v>355</v>
      </c>
      <c r="BC100" s="49">
        <f>SUM(BC101:BC105)</f>
        <v>434</v>
      </c>
      <c r="BD100" s="43">
        <f t="shared" si="150"/>
        <v>2596</v>
      </c>
      <c r="BE100" s="44">
        <f>SUM(BE101:BE105)</f>
        <v>1202</v>
      </c>
      <c r="BF100" s="44">
        <f>SUM(BF101:BF105)</f>
        <v>1394</v>
      </c>
      <c r="BG100" s="45">
        <f t="shared" si="151"/>
        <v>161</v>
      </c>
      <c r="BH100" s="44">
        <f>SUM(BH101:BH105)</f>
        <v>77</v>
      </c>
      <c r="BI100" s="48">
        <f>SUM(BI101:BI105)</f>
        <v>84</v>
      </c>
      <c r="BJ100" s="45">
        <f t="shared" si="152"/>
        <v>1054</v>
      </c>
      <c r="BK100" s="44">
        <f>SUM(BK101:BK105)</f>
        <v>474</v>
      </c>
      <c r="BL100" s="47">
        <f>SUM(BL101:BL105)</f>
        <v>580</v>
      </c>
      <c r="BM100" s="43">
        <f t="shared" si="153"/>
        <v>685</v>
      </c>
      <c r="BN100" s="44">
        <f>SUM(BN101:BN105)</f>
        <v>325</v>
      </c>
      <c r="BO100" s="44">
        <f>SUM(BO101:BO105)</f>
        <v>360</v>
      </c>
      <c r="BP100" s="45">
        <f t="shared" si="154"/>
        <v>696</v>
      </c>
      <c r="BQ100" s="46">
        <f>SUM(BQ101:BQ105)</f>
        <v>326</v>
      </c>
      <c r="BR100" s="50">
        <f>SUM(BR101:BR105)</f>
        <v>370</v>
      </c>
      <c r="BS100" s="45">
        <f t="shared" si="155"/>
        <v>822</v>
      </c>
      <c r="BT100" s="44">
        <f>SUM(BT101:BT105)</f>
        <v>352</v>
      </c>
      <c r="BU100" s="47">
        <f>SUM(BU101:BU105)</f>
        <v>470</v>
      </c>
      <c r="BV100" s="43">
        <f t="shared" si="156"/>
        <v>353</v>
      </c>
      <c r="BW100" s="44">
        <f>SUM(BW101:BW105)</f>
        <v>148</v>
      </c>
      <c r="BX100" s="44">
        <f>SUM(BX101:BX105)</f>
        <v>205</v>
      </c>
      <c r="BY100" s="45">
        <f t="shared" si="157"/>
        <v>261</v>
      </c>
      <c r="BZ100" s="44">
        <f>SUM(BZ101:BZ105)</f>
        <v>113</v>
      </c>
      <c r="CA100" s="51">
        <f>SUM(CA101:CA105)</f>
        <v>148</v>
      </c>
      <c r="CB100" s="50">
        <f t="shared" si="158"/>
        <v>208</v>
      </c>
      <c r="CC100" s="44">
        <f>SUM(CC101:CC105)</f>
        <v>91</v>
      </c>
      <c r="CD100" s="47">
        <f>SUM(CD101:CD105)</f>
        <v>117</v>
      </c>
    </row>
    <row r="101" spans="1:82" ht="15" customHeight="1">
      <c r="A101" s="30" t="s">
        <v>90</v>
      </c>
      <c r="B101" s="31">
        <f t="shared" si="132"/>
        <v>6687</v>
      </c>
      <c r="C101" s="32">
        <f aca="true" t="shared" si="199" ref="C101:D105">F101+I101</f>
        <v>3068</v>
      </c>
      <c r="D101" s="32">
        <f t="shared" si="199"/>
        <v>3619</v>
      </c>
      <c r="E101" s="33">
        <f t="shared" si="133"/>
        <v>4854</v>
      </c>
      <c r="F101" s="32">
        <f aca="true" t="shared" si="200" ref="F101:G105">L101+O101+R101+U101</f>
        <v>2211</v>
      </c>
      <c r="G101" s="32">
        <f t="shared" si="200"/>
        <v>2643</v>
      </c>
      <c r="H101" s="33">
        <f t="shared" si="134"/>
        <v>1833</v>
      </c>
      <c r="I101" s="32">
        <f aca="true" t="shared" si="201" ref="I101:J105">X101+AD101+AP101+BE101+BT101</f>
        <v>857</v>
      </c>
      <c r="J101" s="34">
        <f t="shared" si="201"/>
        <v>976</v>
      </c>
      <c r="K101" s="31">
        <f t="shared" si="135"/>
        <v>2023</v>
      </c>
      <c r="L101" s="124">
        <v>941</v>
      </c>
      <c r="M101" s="124">
        <v>1082</v>
      </c>
      <c r="N101" s="33">
        <f t="shared" si="136"/>
        <v>1795</v>
      </c>
      <c r="O101" s="124">
        <v>809</v>
      </c>
      <c r="P101" s="124">
        <v>986</v>
      </c>
      <c r="Q101" s="33">
        <f t="shared" si="137"/>
        <v>588</v>
      </c>
      <c r="R101" s="124">
        <v>269</v>
      </c>
      <c r="S101" s="135">
        <v>319</v>
      </c>
      <c r="T101" s="31">
        <f t="shared" si="138"/>
        <v>448</v>
      </c>
      <c r="U101" s="124">
        <v>192</v>
      </c>
      <c r="V101" s="124">
        <v>256</v>
      </c>
      <c r="W101" s="33">
        <f t="shared" si="139"/>
        <v>135</v>
      </c>
      <c r="X101" s="32">
        <f aca="true" t="shared" si="202" ref="X101:Y105">AA101</f>
        <v>70</v>
      </c>
      <c r="Y101" s="32">
        <f t="shared" si="202"/>
        <v>65</v>
      </c>
      <c r="Z101" s="33">
        <f t="shared" si="140"/>
        <v>135</v>
      </c>
      <c r="AA101" s="124">
        <v>70</v>
      </c>
      <c r="AB101" s="135">
        <v>65</v>
      </c>
      <c r="AC101" s="31">
        <f t="shared" si="141"/>
        <v>306</v>
      </c>
      <c r="AD101" s="32">
        <f aca="true" t="shared" si="203" ref="AD101:AE105">AG101+AJ101+AM101</f>
        <v>135</v>
      </c>
      <c r="AE101" s="35">
        <f t="shared" si="203"/>
        <v>171</v>
      </c>
      <c r="AF101" s="33">
        <f t="shared" si="142"/>
        <v>39</v>
      </c>
      <c r="AG101" s="124">
        <v>19</v>
      </c>
      <c r="AH101" s="124">
        <v>20</v>
      </c>
      <c r="AI101" s="33">
        <f t="shared" si="143"/>
        <v>85</v>
      </c>
      <c r="AJ101" s="124">
        <v>33</v>
      </c>
      <c r="AK101" s="135">
        <v>52</v>
      </c>
      <c r="AL101" s="31">
        <f t="shared" si="144"/>
        <v>182</v>
      </c>
      <c r="AM101" s="124">
        <v>83</v>
      </c>
      <c r="AN101" s="124">
        <v>99</v>
      </c>
      <c r="AO101" s="33">
        <f t="shared" si="145"/>
        <v>667</v>
      </c>
      <c r="AP101" s="32">
        <f aca="true" t="shared" si="204" ref="AP101:AQ105">AS101+AV101+AY101+BB101</f>
        <v>318</v>
      </c>
      <c r="AQ101" s="32">
        <f t="shared" si="204"/>
        <v>349</v>
      </c>
      <c r="AR101" s="33">
        <f t="shared" si="146"/>
        <v>78</v>
      </c>
      <c r="AS101" s="124">
        <v>37</v>
      </c>
      <c r="AT101" s="135">
        <v>41</v>
      </c>
      <c r="AU101" s="31">
        <f t="shared" si="147"/>
        <v>183</v>
      </c>
      <c r="AV101" s="124">
        <v>93</v>
      </c>
      <c r="AW101" s="124">
        <v>90</v>
      </c>
      <c r="AX101" s="33">
        <f t="shared" si="148"/>
        <v>228</v>
      </c>
      <c r="AY101" s="124">
        <v>109</v>
      </c>
      <c r="AZ101" s="124">
        <v>119</v>
      </c>
      <c r="BA101" s="33">
        <f t="shared" si="149"/>
        <v>178</v>
      </c>
      <c r="BB101" s="124">
        <v>79</v>
      </c>
      <c r="BC101" s="135">
        <v>99</v>
      </c>
      <c r="BD101" s="31">
        <f t="shared" si="150"/>
        <v>561</v>
      </c>
      <c r="BE101" s="32">
        <f aca="true" t="shared" si="205" ref="BE101:BF105">BH101+BK101+BN101+BQ101</f>
        <v>257</v>
      </c>
      <c r="BF101" s="32">
        <f t="shared" si="205"/>
        <v>304</v>
      </c>
      <c r="BG101" s="33">
        <f t="shared" si="151"/>
        <v>31</v>
      </c>
      <c r="BH101" s="124">
        <v>18</v>
      </c>
      <c r="BI101" s="124">
        <v>13</v>
      </c>
      <c r="BJ101" s="33">
        <f t="shared" si="152"/>
        <v>213</v>
      </c>
      <c r="BK101" s="124">
        <v>93</v>
      </c>
      <c r="BL101" s="135">
        <v>120</v>
      </c>
      <c r="BM101" s="31">
        <f t="shared" si="153"/>
        <v>154</v>
      </c>
      <c r="BN101" s="124">
        <v>73</v>
      </c>
      <c r="BO101" s="124">
        <v>81</v>
      </c>
      <c r="BP101" s="33">
        <f t="shared" si="154"/>
        <v>163</v>
      </c>
      <c r="BQ101" s="124">
        <v>73</v>
      </c>
      <c r="BR101" s="124">
        <v>90</v>
      </c>
      <c r="BS101" s="33">
        <f t="shared" si="155"/>
        <v>164</v>
      </c>
      <c r="BT101" s="32">
        <f aca="true" t="shared" si="206" ref="BT101:BU105">BW101+BZ101+CC101</f>
        <v>77</v>
      </c>
      <c r="BU101" s="34">
        <f t="shared" si="206"/>
        <v>87</v>
      </c>
      <c r="BV101" s="31">
        <f t="shared" si="156"/>
        <v>66</v>
      </c>
      <c r="BW101" s="148">
        <v>28</v>
      </c>
      <c r="BX101" s="148">
        <v>38</v>
      </c>
      <c r="BY101" s="33">
        <f t="shared" si="157"/>
        <v>61</v>
      </c>
      <c r="BZ101" s="124">
        <v>28</v>
      </c>
      <c r="CA101" s="131">
        <v>33</v>
      </c>
      <c r="CB101" s="40">
        <f t="shared" si="158"/>
        <v>37</v>
      </c>
      <c r="CC101" s="124">
        <v>21</v>
      </c>
      <c r="CD101" s="135">
        <v>16</v>
      </c>
    </row>
    <row r="102" spans="1:82" ht="15" customHeight="1">
      <c r="A102" s="30" t="s">
        <v>91</v>
      </c>
      <c r="B102" s="31">
        <f t="shared" si="132"/>
        <v>6274</v>
      </c>
      <c r="C102" s="32">
        <f t="shared" si="199"/>
        <v>2796</v>
      </c>
      <c r="D102" s="32">
        <f t="shared" si="199"/>
        <v>3478</v>
      </c>
      <c r="E102" s="33">
        <f t="shared" si="133"/>
        <v>4505</v>
      </c>
      <c r="F102" s="32">
        <f t="shared" si="200"/>
        <v>1984</v>
      </c>
      <c r="G102" s="32">
        <f t="shared" si="200"/>
        <v>2521</v>
      </c>
      <c r="H102" s="33">
        <f t="shared" si="134"/>
        <v>1769</v>
      </c>
      <c r="I102" s="32">
        <f t="shared" si="201"/>
        <v>812</v>
      </c>
      <c r="J102" s="34">
        <f t="shared" si="201"/>
        <v>957</v>
      </c>
      <c r="K102" s="31">
        <f t="shared" si="135"/>
        <v>1842</v>
      </c>
      <c r="L102" s="124">
        <v>820</v>
      </c>
      <c r="M102" s="124">
        <v>1022</v>
      </c>
      <c r="N102" s="33">
        <f t="shared" si="136"/>
        <v>1665</v>
      </c>
      <c r="O102" s="124">
        <v>735</v>
      </c>
      <c r="P102" s="124">
        <v>930</v>
      </c>
      <c r="Q102" s="33">
        <f t="shared" si="137"/>
        <v>571</v>
      </c>
      <c r="R102" s="124">
        <v>256</v>
      </c>
      <c r="S102" s="135">
        <v>315</v>
      </c>
      <c r="T102" s="31">
        <f t="shared" si="138"/>
        <v>427</v>
      </c>
      <c r="U102" s="124">
        <v>173</v>
      </c>
      <c r="V102" s="124">
        <v>254</v>
      </c>
      <c r="W102" s="33">
        <f t="shared" si="139"/>
        <v>132</v>
      </c>
      <c r="X102" s="32">
        <f t="shared" si="202"/>
        <v>62</v>
      </c>
      <c r="Y102" s="32">
        <f t="shared" si="202"/>
        <v>70</v>
      </c>
      <c r="Z102" s="33">
        <f t="shared" si="140"/>
        <v>132</v>
      </c>
      <c r="AA102" s="124">
        <v>62</v>
      </c>
      <c r="AB102" s="135">
        <v>70</v>
      </c>
      <c r="AC102" s="31">
        <f t="shared" si="141"/>
        <v>334</v>
      </c>
      <c r="AD102" s="32">
        <f t="shared" si="203"/>
        <v>141</v>
      </c>
      <c r="AE102" s="35">
        <f t="shared" si="203"/>
        <v>193</v>
      </c>
      <c r="AF102" s="33">
        <f t="shared" si="142"/>
        <v>66</v>
      </c>
      <c r="AG102" s="124">
        <v>29</v>
      </c>
      <c r="AH102" s="124">
        <v>37</v>
      </c>
      <c r="AI102" s="33">
        <f t="shared" si="143"/>
        <v>88</v>
      </c>
      <c r="AJ102" s="124">
        <v>28</v>
      </c>
      <c r="AK102" s="135">
        <v>60</v>
      </c>
      <c r="AL102" s="31">
        <f t="shared" si="144"/>
        <v>180</v>
      </c>
      <c r="AM102" s="124">
        <v>84</v>
      </c>
      <c r="AN102" s="124">
        <v>96</v>
      </c>
      <c r="AO102" s="33">
        <f t="shared" si="145"/>
        <v>606</v>
      </c>
      <c r="AP102" s="32">
        <f t="shared" si="204"/>
        <v>283</v>
      </c>
      <c r="AQ102" s="32">
        <f t="shared" si="204"/>
        <v>323</v>
      </c>
      <c r="AR102" s="33">
        <f t="shared" si="146"/>
        <v>74</v>
      </c>
      <c r="AS102" s="124">
        <v>34</v>
      </c>
      <c r="AT102" s="135">
        <v>40</v>
      </c>
      <c r="AU102" s="31">
        <f t="shared" si="147"/>
        <v>156</v>
      </c>
      <c r="AV102" s="124">
        <v>69</v>
      </c>
      <c r="AW102" s="124">
        <v>87</v>
      </c>
      <c r="AX102" s="33">
        <f t="shared" si="148"/>
        <v>218</v>
      </c>
      <c r="AY102" s="124">
        <v>95</v>
      </c>
      <c r="AZ102" s="124">
        <v>123</v>
      </c>
      <c r="BA102" s="33">
        <f t="shared" si="149"/>
        <v>158</v>
      </c>
      <c r="BB102" s="124">
        <v>85</v>
      </c>
      <c r="BC102" s="135">
        <v>73</v>
      </c>
      <c r="BD102" s="31">
        <f t="shared" si="150"/>
        <v>549</v>
      </c>
      <c r="BE102" s="32">
        <f t="shared" si="205"/>
        <v>251</v>
      </c>
      <c r="BF102" s="32">
        <f t="shared" si="205"/>
        <v>298</v>
      </c>
      <c r="BG102" s="33">
        <f t="shared" si="151"/>
        <v>37</v>
      </c>
      <c r="BH102" s="124">
        <v>13</v>
      </c>
      <c r="BI102" s="124">
        <v>24</v>
      </c>
      <c r="BJ102" s="33">
        <f t="shared" si="152"/>
        <v>212</v>
      </c>
      <c r="BK102" s="124">
        <v>97</v>
      </c>
      <c r="BL102" s="135">
        <v>115</v>
      </c>
      <c r="BM102" s="31">
        <f t="shared" si="153"/>
        <v>161</v>
      </c>
      <c r="BN102" s="124">
        <v>78</v>
      </c>
      <c r="BO102" s="124">
        <v>83</v>
      </c>
      <c r="BP102" s="33">
        <f t="shared" si="154"/>
        <v>139</v>
      </c>
      <c r="BQ102" s="124">
        <v>63</v>
      </c>
      <c r="BR102" s="124">
        <v>76</v>
      </c>
      <c r="BS102" s="33">
        <f t="shared" si="155"/>
        <v>148</v>
      </c>
      <c r="BT102" s="32">
        <f t="shared" si="206"/>
        <v>75</v>
      </c>
      <c r="BU102" s="34">
        <f t="shared" si="206"/>
        <v>73</v>
      </c>
      <c r="BV102" s="31">
        <f t="shared" si="156"/>
        <v>64</v>
      </c>
      <c r="BW102" s="148">
        <v>33</v>
      </c>
      <c r="BX102" s="148">
        <v>31</v>
      </c>
      <c r="BY102" s="33">
        <f t="shared" si="157"/>
        <v>51</v>
      </c>
      <c r="BZ102" s="124">
        <v>29</v>
      </c>
      <c r="CA102" s="132">
        <v>22</v>
      </c>
      <c r="CB102" s="40">
        <f t="shared" si="158"/>
        <v>33</v>
      </c>
      <c r="CC102" s="124">
        <v>13</v>
      </c>
      <c r="CD102" s="135">
        <v>20</v>
      </c>
    </row>
    <row r="103" spans="1:82" ht="15" customHeight="1">
      <c r="A103" s="30" t="s">
        <v>92</v>
      </c>
      <c r="B103" s="31">
        <f t="shared" si="132"/>
        <v>6192</v>
      </c>
      <c r="C103" s="32">
        <f t="shared" si="199"/>
        <v>2670</v>
      </c>
      <c r="D103" s="32">
        <f t="shared" si="199"/>
        <v>3522</v>
      </c>
      <c r="E103" s="33">
        <f t="shared" si="133"/>
        <v>4379</v>
      </c>
      <c r="F103" s="32">
        <f t="shared" si="200"/>
        <v>1880</v>
      </c>
      <c r="G103" s="32">
        <f t="shared" si="200"/>
        <v>2499</v>
      </c>
      <c r="H103" s="33">
        <f t="shared" si="134"/>
        <v>1813</v>
      </c>
      <c r="I103" s="32">
        <f t="shared" si="201"/>
        <v>790</v>
      </c>
      <c r="J103" s="34">
        <f t="shared" si="201"/>
        <v>1023</v>
      </c>
      <c r="K103" s="31">
        <f t="shared" si="135"/>
        <v>1889</v>
      </c>
      <c r="L103" s="124">
        <v>797</v>
      </c>
      <c r="M103" s="124">
        <v>1092</v>
      </c>
      <c r="N103" s="33">
        <f t="shared" si="136"/>
        <v>1546</v>
      </c>
      <c r="O103" s="124">
        <v>665</v>
      </c>
      <c r="P103" s="124">
        <v>881</v>
      </c>
      <c r="Q103" s="33">
        <f t="shared" si="137"/>
        <v>533</v>
      </c>
      <c r="R103" s="124">
        <v>237</v>
      </c>
      <c r="S103" s="135">
        <v>296</v>
      </c>
      <c r="T103" s="31">
        <f t="shared" si="138"/>
        <v>411</v>
      </c>
      <c r="U103" s="124">
        <v>181</v>
      </c>
      <c r="V103" s="124">
        <v>230</v>
      </c>
      <c r="W103" s="33">
        <f t="shared" si="139"/>
        <v>118</v>
      </c>
      <c r="X103" s="32">
        <f t="shared" si="202"/>
        <v>64</v>
      </c>
      <c r="Y103" s="32">
        <f t="shared" si="202"/>
        <v>54</v>
      </c>
      <c r="Z103" s="33">
        <f t="shared" si="140"/>
        <v>118</v>
      </c>
      <c r="AA103" s="124">
        <v>64</v>
      </c>
      <c r="AB103" s="135">
        <v>54</v>
      </c>
      <c r="AC103" s="31">
        <f t="shared" si="141"/>
        <v>324</v>
      </c>
      <c r="AD103" s="32">
        <f t="shared" si="203"/>
        <v>124</v>
      </c>
      <c r="AE103" s="35">
        <f t="shared" si="203"/>
        <v>200</v>
      </c>
      <c r="AF103" s="33">
        <f t="shared" si="142"/>
        <v>53</v>
      </c>
      <c r="AG103" s="124">
        <v>27</v>
      </c>
      <c r="AH103" s="124">
        <v>26</v>
      </c>
      <c r="AI103" s="33">
        <f t="shared" si="143"/>
        <v>106</v>
      </c>
      <c r="AJ103" s="124">
        <v>40</v>
      </c>
      <c r="AK103" s="135">
        <v>66</v>
      </c>
      <c r="AL103" s="31">
        <f t="shared" si="144"/>
        <v>165</v>
      </c>
      <c r="AM103" s="124">
        <v>57</v>
      </c>
      <c r="AN103" s="124">
        <v>108</v>
      </c>
      <c r="AO103" s="33">
        <f t="shared" si="145"/>
        <v>660</v>
      </c>
      <c r="AP103" s="32">
        <f t="shared" si="204"/>
        <v>273</v>
      </c>
      <c r="AQ103" s="32">
        <f t="shared" si="204"/>
        <v>387</v>
      </c>
      <c r="AR103" s="33">
        <f t="shared" si="146"/>
        <v>70</v>
      </c>
      <c r="AS103" s="124">
        <v>27</v>
      </c>
      <c r="AT103" s="135">
        <v>43</v>
      </c>
      <c r="AU103" s="31">
        <f t="shared" si="147"/>
        <v>176</v>
      </c>
      <c r="AV103" s="124">
        <v>68</v>
      </c>
      <c r="AW103" s="124">
        <v>108</v>
      </c>
      <c r="AX103" s="33">
        <f t="shared" si="148"/>
        <v>239</v>
      </c>
      <c r="AY103" s="124">
        <v>104</v>
      </c>
      <c r="AZ103" s="124">
        <v>135</v>
      </c>
      <c r="BA103" s="33">
        <f t="shared" si="149"/>
        <v>175</v>
      </c>
      <c r="BB103" s="124">
        <v>74</v>
      </c>
      <c r="BC103" s="135">
        <v>101</v>
      </c>
      <c r="BD103" s="31">
        <f t="shared" si="150"/>
        <v>556</v>
      </c>
      <c r="BE103" s="32">
        <f t="shared" si="205"/>
        <v>265</v>
      </c>
      <c r="BF103" s="32">
        <f t="shared" si="205"/>
        <v>291</v>
      </c>
      <c r="BG103" s="33">
        <f t="shared" si="151"/>
        <v>34</v>
      </c>
      <c r="BH103" s="124">
        <v>18</v>
      </c>
      <c r="BI103" s="124">
        <v>16</v>
      </c>
      <c r="BJ103" s="33">
        <f t="shared" si="152"/>
        <v>221</v>
      </c>
      <c r="BK103" s="124">
        <v>105</v>
      </c>
      <c r="BL103" s="135">
        <v>116</v>
      </c>
      <c r="BM103" s="31">
        <f t="shared" si="153"/>
        <v>139</v>
      </c>
      <c r="BN103" s="124">
        <v>65</v>
      </c>
      <c r="BO103" s="124">
        <v>74</v>
      </c>
      <c r="BP103" s="33">
        <f t="shared" si="154"/>
        <v>162</v>
      </c>
      <c r="BQ103" s="124">
        <v>77</v>
      </c>
      <c r="BR103" s="124">
        <v>85</v>
      </c>
      <c r="BS103" s="33">
        <f t="shared" si="155"/>
        <v>155</v>
      </c>
      <c r="BT103" s="32">
        <f t="shared" si="206"/>
        <v>64</v>
      </c>
      <c r="BU103" s="34">
        <f t="shared" si="206"/>
        <v>91</v>
      </c>
      <c r="BV103" s="31">
        <f t="shared" si="156"/>
        <v>56</v>
      </c>
      <c r="BW103" s="148">
        <v>19</v>
      </c>
      <c r="BX103" s="148">
        <v>37</v>
      </c>
      <c r="BY103" s="33">
        <f t="shared" si="157"/>
        <v>52</v>
      </c>
      <c r="BZ103" s="124">
        <v>23</v>
      </c>
      <c r="CA103" s="132">
        <v>29</v>
      </c>
      <c r="CB103" s="40">
        <f t="shared" si="158"/>
        <v>47</v>
      </c>
      <c r="CC103" s="124">
        <v>22</v>
      </c>
      <c r="CD103" s="135">
        <v>25</v>
      </c>
    </row>
    <row r="104" spans="1:82" ht="15" customHeight="1">
      <c r="A104" s="30" t="s">
        <v>93</v>
      </c>
      <c r="B104" s="31">
        <f t="shared" si="132"/>
        <v>6395</v>
      </c>
      <c r="C104" s="32">
        <f t="shared" si="199"/>
        <v>2780</v>
      </c>
      <c r="D104" s="32">
        <f t="shared" si="199"/>
        <v>3615</v>
      </c>
      <c r="E104" s="33">
        <f t="shared" si="133"/>
        <v>4546</v>
      </c>
      <c r="F104" s="32">
        <f t="shared" si="200"/>
        <v>1968</v>
      </c>
      <c r="G104" s="32">
        <f t="shared" si="200"/>
        <v>2578</v>
      </c>
      <c r="H104" s="33">
        <f t="shared" si="134"/>
        <v>1849</v>
      </c>
      <c r="I104" s="32">
        <f t="shared" si="201"/>
        <v>812</v>
      </c>
      <c r="J104" s="34">
        <f t="shared" si="201"/>
        <v>1037</v>
      </c>
      <c r="K104" s="31">
        <f t="shared" si="135"/>
        <v>1938</v>
      </c>
      <c r="L104" s="124">
        <v>825</v>
      </c>
      <c r="M104" s="124">
        <v>1113</v>
      </c>
      <c r="N104" s="33">
        <f t="shared" si="136"/>
        <v>1605</v>
      </c>
      <c r="O104" s="124">
        <v>718</v>
      </c>
      <c r="P104" s="124">
        <v>887</v>
      </c>
      <c r="Q104" s="33">
        <f t="shared" si="137"/>
        <v>630</v>
      </c>
      <c r="R104" s="124">
        <v>278</v>
      </c>
      <c r="S104" s="135">
        <v>352</v>
      </c>
      <c r="T104" s="31">
        <f t="shared" si="138"/>
        <v>373</v>
      </c>
      <c r="U104" s="124">
        <v>147</v>
      </c>
      <c r="V104" s="124">
        <v>226</v>
      </c>
      <c r="W104" s="33">
        <f t="shared" si="139"/>
        <v>146</v>
      </c>
      <c r="X104" s="32">
        <f t="shared" si="202"/>
        <v>68</v>
      </c>
      <c r="Y104" s="32">
        <f t="shared" si="202"/>
        <v>78</v>
      </c>
      <c r="Z104" s="33">
        <f t="shared" si="140"/>
        <v>146</v>
      </c>
      <c r="AA104" s="124">
        <v>68</v>
      </c>
      <c r="AB104" s="135">
        <v>78</v>
      </c>
      <c r="AC104" s="31">
        <f t="shared" si="141"/>
        <v>330</v>
      </c>
      <c r="AD104" s="32">
        <f t="shared" si="203"/>
        <v>125</v>
      </c>
      <c r="AE104" s="35">
        <f t="shared" si="203"/>
        <v>205</v>
      </c>
      <c r="AF104" s="33">
        <f t="shared" si="142"/>
        <v>62</v>
      </c>
      <c r="AG104" s="124">
        <v>23</v>
      </c>
      <c r="AH104" s="124">
        <v>39</v>
      </c>
      <c r="AI104" s="33">
        <f t="shared" si="143"/>
        <v>92</v>
      </c>
      <c r="AJ104" s="124">
        <v>38</v>
      </c>
      <c r="AK104" s="135">
        <v>54</v>
      </c>
      <c r="AL104" s="31">
        <f t="shared" si="144"/>
        <v>176</v>
      </c>
      <c r="AM104" s="124">
        <v>64</v>
      </c>
      <c r="AN104" s="124">
        <v>112</v>
      </c>
      <c r="AO104" s="33">
        <f t="shared" si="145"/>
        <v>681</v>
      </c>
      <c r="AP104" s="32">
        <f t="shared" si="204"/>
        <v>297</v>
      </c>
      <c r="AQ104" s="32">
        <f t="shared" si="204"/>
        <v>384</v>
      </c>
      <c r="AR104" s="33">
        <f t="shared" si="146"/>
        <v>87</v>
      </c>
      <c r="AS104" s="124">
        <v>34</v>
      </c>
      <c r="AT104" s="135">
        <v>53</v>
      </c>
      <c r="AU104" s="31">
        <f t="shared" si="147"/>
        <v>195</v>
      </c>
      <c r="AV104" s="124">
        <v>86</v>
      </c>
      <c r="AW104" s="124">
        <v>109</v>
      </c>
      <c r="AX104" s="33">
        <f t="shared" si="148"/>
        <v>258</v>
      </c>
      <c r="AY104" s="124">
        <v>119</v>
      </c>
      <c r="AZ104" s="124">
        <v>139</v>
      </c>
      <c r="BA104" s="33">
        <f t="shared" si="149"/>
        <v>141</v>
      </c>
      <c r="BB104" s="124">
        <v>58</v>
      </c>
      <c r="BC104" s="135">
        <v>83</v>
      </c>
      <c r="BD104" s="31">
        <f t="shared" si="150"/>
        <v>504</v>
      </c>
      <c r="BE104" s="32">
        <f t="shared" si="205"/>
        <v>235</v>
      </c>
      <c r="BF104" s="32">
        <f t="shared" si="205"/>
        <v>269</v>
      </c>
      <c r="BG104" s="33">
        <f t="shared" si="151"/>
        <v>35</v>
      </c>
      <c r="BH104" s="124">
        <v>23</v>
      </c>
      <c r="BI104" s="124">
        <v>12</v>
      </c>
      <c r="BJ104" s="33">
        <f t="shared" si="152"/>
        <v>217</v>
      </c>
      <c r="BK104" s="124">
        <v>97</v>
      </c>
      <c r="BL104" s="135">
        <v>120</v>
      </c>
      <c r="BM104" s="31">
        <f t="shared" si="153"/>
        <v>117</v>
      </c>
      <c r="BN104" s="124">
        <v>53</v>
      </c>
      <c r="BO104" s="124">
        <v>64</v>
      </c>
      <c r="BP104" s="33">
        <f t="shared" si="154"/>
        <v>135</v>
      </c>
      <c r="BQ104" s="124">
        <v>62</v>
      </c>
      <c r="BR104" s="124">
        <v>73</v>
      </c>
      <c r="BS104" s="33">
        <f t="shared" si="155"/>
        <v>188</v>
      </c>
      <c r="BT104" s="32">
        <f t="shared" si="206"/>
        <v>87</v>
      </c>
      <c r="BU104" s="34">
        <f t="shared" si="206"/>
        <v>101</v>
      </c>
      <c r="BV104" s="31">
        <f t="shared" si="156"/>
        <v>89</v>
      </c>
      <c r="BW104" s="148">
        <v>36</v>
      </c>
      <c r="BX104" s="148">
        <v>53</v>
      </c>
      <c r="BY104" s="33">
        <f t="shared" si="157"/>
        <v>52</v>
      </c>
      <c r="BZ104" s="124">
        <v>26</v>
      </c>
      <c r="CA104" s="132">
        <v>26</v>
      </c>
      <c r="CB104" s="40">
        <f t="shared" si="158"/>
        <v>47</v>
      </c>
      <c r="CC104" s="124">
        <v>25</v>
      </c>
      <c r="CD104" s="135">
        <v>22</v>
      </c>
    </row>
    <row r="105" spans="1:82" ht="15" customHeight="1">
      <c r="A105" s="30" t="s">
        <v>94</v>
      </c>
      <c r="B105" s="31">
        <f t="shared" si="132"/>
        <v>5447</v>
      </c>
      <c r="C105" s="32">
        <f t="shared" si="199"/>
        <v>2265</v>
      </c>
      <c r="D105" s="32">
        <f t="shared" si="199"/>
        <v>3182</v>
      </c>
      <c r="E105" s="33">
        <f t="shared" si="133"/>
        <v>3884</v>
      </c>
      <c r="F105" s="32">
        <f t="shared" si="200"/>
        <v>1636</v>
      </c>
      <c r="G105" s="32">
        <f t="shared" si="200"/>
        <v>2248</v>
      </c>
      <c r="H105" s="33">
        <f t="shared" si="134"/>
        <v>1563</v>
      </c>
      <c r="I105" s="32">
        <f t="shared" si="201"/>
        <v>629</v>
      </c>
      <c r="J105" s="34">
        <f t="shared" si="201"/>
        <v>934</v>
      </c>
      <c r="K105" s="31">
        <f t="shared" si="135"/>
        <v>1599</v>
      </c>
      <c r="L105" s="124">
        <v>668</v>
      </c>
      <c r="M105" s="124">
        <v>931</v>
      </c>
      <c r="N105" s="33">
        <f t="shared" si="136"/>
        <v>1405</v>
      </c>
      <c r="O105" s="124">
        <v>565</v>
      </c>
      <c r="P105" s="124">
        <v>840</v>
      </c>
      <c r="Q105" s="33">
        <f t="shared" si="137"/>
        <v>501</v>
      </c>
      <c r="R105" s="124">
        <v>226</v>
      </c>
      <c r="S105" s="135">
        <v>275</v>
      </c>
      <c r="T105" s="31">
        <f t="shared" si="138"/>
        <v>379</v>
      </c>
      <c r="U105" s="124">
        <v>177</v>
      </c>
      <c r="V105" s="124">
        <v>202</v>
      </c>
      <c r="W105" s="33">
        <f t="shared" si="139"/>
        <v>110</v>
      </c>
      <c r="X105" s="32">
        <f t="shared" si="202"/>
        <v>45</v>
      </c>
      <c r="Y105" s="32">
        <f t="shared" si="202"/>
        <v>65</v>
      </c>
      <c r="Z105" s="33">
        <f t="shared" si="140"/>
        <v>110</v>
      </c>
      <c r="AA105" s="124">
        <v>45</v>
      </c>
      <c r="AB105" s="135">
        <v>65</v>
      </c>
      <c r="AC105" s="31">
        <f t="shared" si="141"/>
        <v>323</v>
      </c>
      <c r="AD105" s="32">
        <f t="shared" si="203"/>
        <v>125</v>
      </c>
      <c r="AE105" s="35">
        <f t="shared" si="203"/>
        <v>198</v>
      </c>
      <c r="AF105" s="33">
        <f t="shared" si="142"/>
        <v>50</v>
      </c>
      <c r="AG105" s="124">
        <v>17</v>
      </c>
      <c r="AH105" s="124">
        <v>33</v>
      </c>
      <c r="AI105" s="33">
        <f t="shared" si="143"/>
        <v>84</v>
      </c>
      <c r="AJ105" s="124">
        <v>34</v>
      </c>
      <c r="AK105" s="135">
        <v>50</v>
      </c>
      <c r="AL105" s="31">
        <f t="shared" si="144"/>
        <v>189</v>
      </c>
      <c r="AM105" s="124">
        <v>74</v>
      </c>
      <c r="AN105" s="124">
        <v>115</v>
      </c>
      <c r="AO105" s="33">
        <f t="shared" si="145"/>
        <v>537</v>
      </c>
      <c r="AP105" s="32">
        <f t="shared" si="204"/>
        <v>216</v>
      </c>
      <c r="AQ105" s="32">
        <f t="shared" si="204"/>
        <v>321</v>
      </c>
      <c r="AR105" s="33">
        <f t="shared" si="146"/>
        <v>77</v>
      </c>
      <c r="AS105" s="124">
        <v>36</v>
      </c>
      <c r="AT105" s="135">
        <v>41</v>
      </c>
      <c r="AU105" s="31">
        <f t="shared" si="147"/>
        <v>145</v>
      </c>
      <c r="AV105" s="124">
        <v>53</v>
      </c>
      <c r="AW105" s="124">
        <v>92</v>
      </c>
      <c r="AX105" s="33">
        <f t="shared" si="148"/>
        <v>178</v>
      </c>
      <c r="AY105" s="124">
        <v>68</v>
      </c>
      <c r="AZ105" s="124">
        <v>110</v>
      </c>
      <c r="BA105" s="33">
        <f t="shared" si="149"/>
        <v>137</v>
      </c>
      <c r="BB105" s="124">
        <v>59</v>
      </c>
      <c r="BC105" s="135">
        <v>78</v>
      </c>
      <c r="BD105" s="31">
        <f t="shared" si="150"/>
        <v>426</v>
      </c>
      <c r="BE105" s="32">
        <f t="shared" si="205"/>
        <v>194</v>
      </c>
      <c r="BF105" s="32">
        <f t="shared" si="205"/>
        <v>232</v>
      </c>
      <c r="BG105" s="33">
        <f t="shared" si="151"/>
        <v>24</v>
      </c>
      <c r="BH105" s="124">
        <v>5</v>
      </c>
      <c r="BI105" s="124">
        <v>19</v>
      </c>
      <c r="BJ105" s="33">
        <f t="shared" si="152"/>
        <v>191</v>
      </c>
      <c r="BK105" s="124">
        <v>82</v>
      </c>
      <c r="BL105" s="135">
        <v>109</v>
      </c>
      <c r="BM105" s="31">
        <f t="shared" si="153"/>
        <v>114</v>
      </c>
      <c r="BN105" s="124">
        <v>56</v>
      </c>
      <c r="BO105" s="124">
        <v>58</v>
      </c>
      <c r="BP105" s="33">
        <f t="shared" si="154"/>
        <v>97</v>
      </c>
      <c r="BQ105" s="124">
        <v>51</v>
      </c>
      <c r="BR105" s="124">
        <v>46</v>
      </c>
      <c r="BS105" s="33">
        <f t="shared" si="155"/>
        <v>167</v>
      </c>
      <c r="BT105" s="32">
        <f t="shared" si="206"/>
        <v>49</v>
      </c>
      <c r="BU105" s="34">
        <f t="shared" si="206"/>
        <v>118</v>
      </c>
      <c r="BV105" s="31">
        <f t="shared" si="156"/>
        <v>78</v>
      </c>
      <c r="BW105" s="148">
        <v>32</v>
      </c>
      <c r="BX105" s="148">
        <v>46</v>
      </c>
      <c r="BY105" s="33">
        <f t="shared" si="157"/>
        <v>45</v>
      </c>
      <c r="BZ105" s="124">
        <v>7</v>
      </c>
      <c r="CA105" s="132">
        <v>38</v>
      </c>
      <c r="CB105" s="40">
        <f t="shared" si="158"/>
        <v>44</v>
      </c>
      <c r="CC105" s="124">
        <v>10</v>
      </c>
      <c r="CD105" s="135">
        <v>34</v>
      </c>
    </row>
    <row r="106" spans="1:82" s="52" customFormat="1" ht="15" customHeight="1">
      <c r="A106" s="42" t="s">
        <v>95</v>
      </c>
      <c r="B106" s="43">
        <f t="shared" si="132"/>
        <v>25940</v>
      </c>
      <c r="C106" s="44">
        <f>SUM(C107:C111)</f>
        <v>10015</v>
      </c>
      <c r="D106" s="44">
        <f>SUM(D107:D111)</f>
        <v>15925</v>
      </c>
      <c r="E106" s="45">
        <f t="shared" si="133"/>
        <v>17895</v>
      </c>
      <c r="F106" s="44">
        <f>SUM(F107:F111)</f>
        <v>6927</v>
      </c>
      <c r="G106" s="44">
        <f>SUM(G107:G111)</f>
        <v>10968</v>
      </c>
      <c r="H106" s="45">
        <f t="shared" si="134"/>
        <v>8045</v>
      </c>
      <c r="I106" s="44">
        <f>SUM(I107:I111)</f>
        <v>3088</v>
      </c>
      <c r="J106" s="47">
        <f>SUM(J107:J111)</f>
        <v>4957</v>
      </c>
      <c r="K106" s="43">
        <f t="shared" si="135"/>
        <v>7863</v>
      </c>
      <c r="L106" s="44">
        <f>SUM(L107:L111)</f>
        <v>3035</v>
      </c>
      <c r="M106" s="44">
        <f>SUM(M107:M111)</f>
        <v>4828</v>
      </c>
      <c r="N106" s="45">
        <f t="shared" si="136"/>
        <v>6202</v>
      </c>
      <c r="O106" s="44">
        <f>SUM(O107:O111)</f>
        <v>2463</v>
      </c>
      <c r="P106" s="44">
        <f>SUM(P107:P111)</f>
        <v>3739</v>
      </c>
      <c r="Q106" s="45">
        <f t="shared" si="137"/>
        <v>2216</v>
      </c>
      <c r="R106" s="44">
        <f>SUM(R107:R111)</f>
        <v>829</v>
      </c>
      <c r="S106" s="47">
        <f>SUM(S107:S111)</f>
        <v>1387</v>
      </c>
      <c r="T106" s="43">
        <f aca="true" t="shared" si="207" ref="T106:T123">U106+V106</f>
        <v>1614</v>
      </c>
      <c r="U106" s="44">
        <f>SUM(U107:U111)</f>
        <v>600</v>
      </c>
      <c r="V106" s="44">
        <f>SUM(V107:V111)</f>
        <v>1014</v>
      </c>
      <c r="W106" s="45">
        <f t="shared" si="139"/>
        <v>620</v>
      </c>
      <c r="X106" s="44">
        <f>SUM(X107:X111)</f>
        <v>226</v>
      </c>
      <c r="Y106" s="44">
        <f>SUM(Y107:Y111)</f>
        <v>394</v>
      </c>
      <c r="Z106" s="45">
        <f t="shared" si="140"/>
        <v>620</v>
      </c>
      <c r="AA106" s="44">
        <f>SUM(AA107:AA111)</f>
        <v>226</v>
      </c>
      <c r="AB106" s="47">
        <f>SUM(AB107:AB111)</f>
        <v>394</v>
      </c>
      <c r="AC106" s="43">
        <f t="shared" si="141"/>
        <v>1554</v>
      </c>
      <c r="AD106" s="44">
        <f>SUM(AD107:AD111)</f>
        <v>603</v>
      </c>
      <c r="AE106" s="48">
        <f>SUM(AE107:AE111)</f>
        <v>951</v>
      </c>
      <c r="AF106" s="45">
        <f t="shared" si="142"/>
        <v>237</v>
      </c>
      <c r="AG106" s="44">
        <f>SUM(AG107:AG111)</f>
        <v>87</v>
      </c>
      <c r="AH106" s="44">
        <f>SUM(AH107:AH111)</f>
        <v>150</v>
      </c>
      <c r="AI106" s="45">
        <f t="shared" si="143"/>
        <v>455</v>
      </c>
      <c r="AJ106" s="44">
        <f>SUM(AJ107:AJ111)</f>
        <v>172</v>
      </c>
      <c r="AK106" s="47">
        <f>SUM(AK107:AK111)</f>
        <v>283</v>
      </c>
      <c r="AL106" s="43">
        <f t="shared" si="144"/>
        <v>862</v>
      </c>
      <c r="AM106" s="44">
        <f>SUM(AM107:AM111)</f>
        <v>344</v>
      </c>
      <c r="AN106" s="44">
        <f>SUM(AN107:AN111)</f>
        <v>518</v>
      </c>
      <c r="AO106" s="45">
        <f t="shared" si="145"/>
        <v>2734</v>
      </c>
      <c r="AP106" s="44">
        <f>SUM(AP107:AP111)</f>
        <v>1048</v>
      </c>
      <c r="AQ106" s="51">
        <f>SUM(AQ107:AQ111)</f>
        <v>1686</v>
      </c>
      <c r="AR106" s="45">
        <f t="shared" si="146"/>
        <v>370</v>
      </c>
      <c r="AS106" s="44">
        <f>SUM(AS107:AS111)</f>
        <v>141</v>
      </c>
      <c r="AT106" s="47">
        <f>SUM(AT107:AT111)</f>
        <v>229</v>
      </c>
      <c r="AU106" s="43">
        <f t="shared" si="147"/>
        <v>725</v>
      </c>
      <c r="AV106" s="44">
        <f>SUM(AV107:AV111)</f>
        <v>267</v>
      </c>
      <c r="AW106" s="44">
        <f>SUM(AW107:AW111)</f>
        <v>458</v>
      </c>
      <c r="AX106" s="45">
        <f t="shared" si="148"/>
        <v>933</v>
      </c>
      <c r="AY106" s="44">
        <f>SUM(AY107:AY111)</f>
        <v>351</v>
      </c>
      <c r="AZ106" s="44">
        <f>SUM(AZ107:AZ111)</f>
        <v>582</v>
      </c>
      <c r="BA106" s="45">
        <f t="shared" si="149"/>
        <v>706</v>
      </c>
      <c r="BB106" s="46">
        <f>SUM(BB107:BB111)</f>
        <v>289</v>
      </c>
      <c r="BC106" s="49">
        <f>SUM(BC107:BC111)</f>
        <v>417</v>
      </c>
      <c r="BD106" s="43">
        <f t="shared" si="150"/>
        <v>2252</v>
      </c>
      <c r="BE106" s="44">
        <f>SUM(BE107:BE111)</f>
        <v>886</v>
      </c>
      <c r="BF106" s="44">
        <f>SUM(BF107:BF111)</f>
        <v>1366</v>
      </c>
      <c r="BG106" s="45">
        <f t="shared" si="151"/>
        <v>149</v>
      </c>
      <c r="BH106" s="44">
        <f>SUM(BH107:BH111)</f>
        <v>60</v>
      </c>
      <c r="BI106" s="48">
        <f>SUM(BI107:BI111)</f>
        <v>89</v>
      </c>
      <c r="BJ106" s="45">
        <f t="shared" si="152"/>
        <v>940</v>
      </c>
      <c r="BK106" s="44">
        <f>SUM(BK107:BK111)</f>
        <v>351</v>
      </c>
      <c r="BL106" s="47">
        <f>SUM(BL107:BL111)</f>
        <v>589</v>
      </c>
      <c r="BM106" s="43">
        <f t="shared" si="153"/>
        <v>559</v>
      </c>
      <c r="BN106" s="44">
        <f>SUM(BN107:BN111)</f>
        <v>226</v>
      </c>
      <c r="BO106" s="44">
        <f>SUM(BO107:BO111)</f>
        <v>333</v>
      </c>
      <c r="BP106" s="45">
        <f t="shared" si="154"/>
        <v>604</v>
      </c>
      <c r="BQ106" s="46">
        <f>SUM(BQ107:BQ111)</f>
        <v>249</v>
      </c>
      <c r="BR106" s="50">
        <f>SUM(BR107:BR111)</f>
        <v>355</v>
      </c>
      <c r="BS106" s="45">
        <f t="shared" si="155"/>
        <v>885</v>
      </c>
      <c r="BT106" s="44">
        <f>SUM(BT107:BT111)</f>
        <v>325</v>
      </c>
      <c r="BU106" s="47">
        <f>SUM(BU107:BU111)</f>
        <v>560</v>
      </c>
      <c r="BV106" s="43">
        <f t="shared" si="156"/>
        <v>413</v>
      </c>
      <c r="BW106" s="44">
        <f>SUM(BW107:BW111)</f>
        <v>137</v>
      </c>
      <c r="BX106" s="44">
        <f>SUM(BX107:BX111)</f>
        <v>276</v>
      </c>
      <c r="BY106" s="45">
        <f t="shared" si="157"/>
        <v>239</v>
      </c>
      <c r="BZ106" s="44">
        <f>SUM(BZ107:BZ111)</f>
        <v>92</v>
      </c>
      <c r="CA106" s="133">
        <f>SUM(CA107:CA111)</f>
        <v>147</v>
      </c>
      <c r="CB106" s="50">
        <f t="shared" si="158"/>
        <v>233</v>
      </c>
      <c r="CC106" s="44">
        <f>SUM(CC107:CC111)</f>
        <v>96</v>
      </c>
      <c r="CD106" s="47">
        <f>SUM(CD107:CD111)</f>
        <v>137</v>
      </c>
    </row>
    <row r="107" spans="1:82" ht="15" customHeight="1">
      <c r="A107" s="30" t="s">
        <v>96</v>
      </c>
      <c r="B107" s="31">
        <f t="shared" si="132"/>
        <v>4870</v>
      </c>
      <c r="C107" s="32">
        <f aca="true" t="shared" si="208" ref="C107:D111">F107+I107</f>
        <v>1963</v>
      </c>
      <c r="D107" s="32">
        <f t="shared" si="208"/>
        <v>2907</v>
      </c>
      <c r="E107" s="33">
        <f t="shared" si="133"/>
        <v>3387</v>
      </c>
      <c r="F107" s="32">
        <f aca="true" t="shared" si="209" ref="F107:G111">L107+O107+R107+U107</f>
        <v>1351</v>
      </c>
      <c r="G107" s="32">
        <f t="shared" si="209"/>
        <v>2036</v>
      </c>
      <c r="H107" s="33">
        <f t="shared" si="134"/>
        <v>1483</v>
      </c>
      <c r="I107" s="32">
        <f aca="true" t="shared" si="210" ref="I107:J111">X107+AD107+AP107+BE107+BT107</f>
        <v>612</v>
      </c>
      <c r="J107" s="34">
        <f t="shared" si="210"/>
        <v>871</v>
      </c>
      <c r="K107" s="31">
        <f t="shared" si="135"/>
        <v>1443</v>
      </c>
      <c r="L107" s="124">
        <v>595</v>
      </c>
      <c r="M107" s="124">
        <v>848</v>
      </c>
      <c r="N107" s="33">
        <f t="shared" si="136"/>
        <v>1239</v>
      </c>
      <c r="O107" s="124">
        <v>500</v>
      </c>
      <c r="P107" s="124">
        <v>739</v>
      </c>
      <c r="Q107" s="33">
        <f t="shared" si="137"/>
        <v>386</v>
      </c>
      <c r="R107" s="124">
        <v>128</v>
      </c>
      <c r="S107" s="135">
        <v>258</v>
      </c>
      <c r="T107" s="31">
        <f t="shared" si="207"/>
        <v>319</v>
      </c>
      <c r="U107" s="124">
        <v>128</v>
      </c>
      <c r="V107" s="124">
        <v>191</v>
      </c>
      <c r="W107" s="33">
        <f t="shared" si="139"/>
        <v>110</v>
      </c>
      <c r="X107" s="32">
        <f aca="true" t="shared" si="211" ref="X107:Y111">AA107</f>
        <v>39</v>
      </c>
      <c r="Y107" s="32">
        <f t="shared" si="211"/>
        <v>71</v>
      </c>
      <c r="Z107" s="33">
        <f t="shared" si="140"/>
        <v>110</v>
      </c>
      <c r="AA107" s="124">
        <v>39</v>
      </c>
      <c r="AB107" s="135">
        <v>71</v>
      </c>
      <c r="AC107" s="31">
        <f t="shared" si="141"/>
        <v>290</v>
      </c>
      <c r="AD107" s="32">
        <f aca="true" t="shared" si="212" ref="AD107:AE111">AG107+AJ107+AM107</f>
        <v>117</v>
      </c>
      <c r="AE107" s="35">
        <f t="shared" si="212"/>
        <v>173</v>
      </c>
      <c r="AF107" s="33">
        <f t="shared" si="142"/>
        <v>42</v>
      </c>
      <c r="AG107" s="124">
        <v>18</v>
      </c>
      <c r="AH107" s="124">
        <v>24</v>
      </c>
      <c r="AI107" s="33">
        <f t="shared" si="143"/>
        <v>83</v>
      </c>
      <c r="AJ107" s="124">
        <v>33</v>
      </c>
      <c r="AK107" s="135">
        <v>50</v>
      </c>
      <c r="AL107" s="31">
        <f t="shared" si="144"/>
        <v>165</v>
      </c>
      <c r="AM107" s="124">
        <v>66</v>
      </c>
      <c r="AN107" s="124">
        <v>99</v>
      </c>
      <c r="AO107" s="33">
        <f t="shared" si="145"/>
        <v>515</v>
      </c>
      <c r="AP107" s="32">
        <f aca="true" t="shared" si="213" ref="AP107:AQ111">AS107+AV107+AY107+BB107</f>
        <v>220</v>
      </c>
      <c r="AQ107" s="32">
        <f t="shared" si="213"/>
        <v>295</v>
      </c>
      <c r="AR107" s="33">
        <f t="shared" si="146"/>
        <v>69</v>
      </c>
      <c r="AS107" s="124">
        <v>28</v>
      </c>
      <c r="AT107" s="135">
        <v>41</v>
      </c>
      <c r="AU107" s="31">
        <f t="shared" si="147"/>
        <v>160</v>
      </c>
      <c r="AV107" s="124">
        <v>65</v>
      </c>
      <c r="AW107" s="124">
        <v>95</v>
      </c>
      <c r="AX107" s="33">
        <f t="shared" si="148"/>
        <v>163</v>
      </c>
      <c r="AY107" s="124">
        <v>74</v>
      </c>
      <c r="AZ107" s="124">
        <v>89</v>
      </c>
      <c r="BA107" s="33">
        <f t="shared" si="149"/>
        <v>123</v>
      </c>
      <c r="BB107" s="124">
        <v>53</v>
      </c>
      <c r="BC107" s="135">
        <v>70</v>
      </c>
      <c r="BD107" s="31">
        <f t="shared" si="150"/>
        <v>406</v>
      </c>
      <c r="BE107" s="32">
        <f aca="true" t="shared" si="214" ref="BE107:BF111">BH107+BK107+BN107+BQ107</f>
        <v>180</v>
      </c>
      <c r="BF107" s="32">
        <f t="shared" si="214"/>
        <v>226</v>
      </c>
      <c r="BG107" s="33">
        <f t="shared" si="151"/>
        <v>34</v>
      </c>
      <c r="BH107" s="124">
        <v>18</v>
      </c>
      <c r="BI107" s="124">
        <v>16</v>
      </c>
      <c r="BJ107" s="33">
        <f t="shared" si="152"/>
        <v>163</v>
      </c>
      <c r="BK107" s="124">
        <v>65</v>
      </c>
      <c r="BL107" s="135">
        <v>98</v>
      </c>
      <c r="BM107" s="31">
        <f t="shared" si="153"/>
        <v>106</v>
      </c>
      <c r="BN107" s="124">
        <v>50</v>
      </c>
      <c r="BO107" s="124">
        <v>56</v>
      </c>
      <c r="BP107" s="33">
        <f t="shared" si="154"/>
        <v>103</v>
      </c>
      <c r="BQ107" s="124">
        <v>47</v>
      </c>
      <c r="BR107" s="124">
        <v>56</v>
      </c>
      <c r="BS107" s="33">
        <f t="shared" si="155"/>
        <v>162</v>
      </c>
      <c r="BT107" s="32">
        <f aca="true" t="shared" si="215" ref="BT107:BU111">BW107+BZ107+CC107</f>
        <v>56</v>
      </c>
      <c r="BU107" s="34">
        <f t="shared" si="215"/>
        <v>106</v>
      </c>
      <c r="BV107" s="31">
        <f t="shared" si="156"/>
        <v>77</v>
      </c>
      <c r="BW107" s="148">
        <v>28</v>
      </c>
      <c r="BX107" s="148">
        <v>49</v>
      </c>
      <c r="BY107" s="33">
        <f t="shared" si="157"/>
        <v>43</v>
      </c>
      <c r="BZ107" s="124">
        <v>11</v>
      </c>
      <c r="CA107" s="132">
        <v>32</v>
      </c>
      <c r="CB107" s="40">
        <f t="shared" si="158"/>
        <v>42</v>
      </c>
      <c r="CC107" s="124">
        <v>17</v>
      </c>
      <c r="CD107" s="135">
        <v>25</v>
      </c>
    </row>
    <row r="108" spans="1:82" ht="15" customHeight="1">
      <c r="A108" s="30" t="s">
        <v>97</v>
      </c>
      <c r="B108" s="31">
        <f t="shared" si="132"/>
        <v>5254</v>
      </c>
      <c r="C108" s="32">
        <f t="shared" si="208"/>
        <v>2096</v>
      </c>
      <c r="D108" s="32">
        <f t="shared" si="208"/>
        <v>3158</v>
      </c>
      <c r="E108" s="33">
        <f t="shared" si="133"/>
        <v>3646</v>
      </c>
      <c r="F108" s="32">
        <f t="shared" si="209"/>
        <v>1463</v>
      </c>
      <c r="G108" s="32">
        <f t="shared" si="209"/>
        <v>2183</v>
      </c>
      <c r="H108" s="33">
        <f t="shared" si="134"/>
        <v>1608</v>
      </c>
      <c r="I108" s="32">
        <f t="shared" si="210"/>
        <v>633</v>
      </c>
      <c r="J108" s="34">
        <f t="shared" si="210"/>
        <v>975</v>
      </c>
      <c r="K108" s="31">
        <f t="shared" si="135"/>
        <v>1613</v>
      </c>
      <c r="L108" s="124">
        <v>650</v>
      </c>
      <c r="M108" s="124">
        <v>963</v>
      </c>
      <c r="N108" s="33">
        <f t="shared" si="136"/>
        <v>1247</v>
      </c>
      <c r="O108" s="124">
        <v>501</v>
      </c>
      <c r="P108" s="124">
        <v>746</v>
      </c>
      <c r="Q108" s="33">
        <f t="shared" si="137"/>
        <v>439</v>
      </c>
      <c r="R108" s="124">
        <v>178</v>
      </c>
      <c r="S108" s="135">
        <v>261</v>
      </c>
      <c r="T108" s="31">
        <f t="shared" si="207"/>
        <v>347</v>
      </c>
      <c r="U108" s="124">
        <v>134</v>
      </c>
      <c r="V108" s="124">
        <v>213</v>
      </c>
      <c r="W108" s="33">
        <f t="shared" si="139"/>
        <v>122</v>
      </c>
      <c r="X108" s="32">
        <f t="shared" si="211"/>
        <v>43</v>
      </c>
      <c r="Y108" s="32">
        <f t="shared" si="211"/>
        <v>79</v>
      </c>
      <c r="Z108" s="33">
        <f t="shared" si="140"/>
        <v>122</v>
      </c>
      <c r="AA108" s="124">
        <v>43</v>
      </c>
      <c r="AB108" s="135">
        <v>79</v>
      </c>
      <c r="AC108" s="31">
        <f t="shared" si="141"/>
        <v>340</v>
      </c>
      <c r="AD108" s="32">
        <f t="shared" si="212"/>
        <v>143</v>
      </c>
      <c r="AE108" s="35">
        <f t="shared" si="212"/>
        <v>197</v>
      </c>
      <c r="AF108" s="33">
        <f t="shared" si="142"/>
        <v>61</v>
      </c>
      <c r="AG108" s="124">
        <v>25</v>
      </c>
      <c r="AH108" s="124">
        <v>36</v>
      </c>
      <c r="AI108" s="33">
        <f t="shared" si="143"/>
        <v>104</v>
      </c>
      <c r="AJ108" s="124">
        <v>43</v>
      </c>
      <c r="AK108" s="135">
        <v>61</v>
      </c>
      <c r="AL108" s="31">
        <f t="shared" si="144"/>
        <v>175</v>
      </c>
      <c r="AM108" s="124">
        <v>75</v>
      </c>
      <c r="AN108" s="124">
        <v>100</v>
      </c>
      <c r="AO108" s="33">
        <f t="shared" si="145"/>
        <v>539</v>
      </c>
      <c r="AP108" s="32">
        <f t="shared" si="213"/>
        <v>220</v>
      </c>
      <c r="AQ108" s="32">
        <f t="shared" si="213"/>
        <v>319</v>
      </c>
      <c r="AR108" s="33">
        <f t="shared" si="146"/>
        <v>77</v>
      </c>
      <c r="AS108" s="124">
        <v>36</v>
      </c>
      <c r="AT108" s="135">
        <v>41</v>
      </c>
      <c r="AU108" s="31">
        <f t="shared" si="147"/>
        <v>136</v>
      </c>
      <c r="AV108" s="124">
        <v>44</v>
      </c>
      <c r="AW108" s="124">
        <v>92</v>
      </c>
      <c r="AX108" s="33">
        <f t="shared" si="148"/>
        <v>183</v>
      </c>
      <c r="AY108" s="124">
        <v>78</v>
      </c>
      <c r="AZ108" s="124">
        <v>105</v>
      </c>
      <c r="BA108" s="33">
        <f t="shared" si="149"/>
        <v>143</v>
      </c>
      <c r="BB108" s="124">
        <v>62</v>
      </c>
      <c r="BC108" s="135">
        <v>81</v>
      </c>
      <c r="BD108" s="31">
        <f t="shared" si="150"/>
        <v>435</v>
      </c>
      <c r="BE108" s="32">
        <f t="shared" si="214"/>
        <v>158</v>
      </c>
      <c r="BF108" s="32">
        <f t="shared" si="214"/>
        <v>277</v>
      </c>
      <c r="BG108" s="33">
        <f t="shared" si="151"/>
        <v>26</v>
      </c>
      <c r="BH108" s="124">
        <v>10</v>
      </c>
      <c r="BI108" s="124">
        <v>16</v>
      </c>
      <c r="BJ108" s="33">
        <f t="shared" si="152"/>
        <v>178</v>
      </c>
      <c r="BK108" s="124">
        <v>61</v>
      </c>
      <c r="BL108" s="135">
        <v>117</v>
      </c>
      <c r="BM108" s="31">
        <f t="shared" si="153"/>
        <v>103</v>
      </c>
      <c r="BN108" s="124">
        <v>35</v>
      </c>
      <c r="BO108" s="124">
        <v>68</v>
      </c>
      <c r="BP108" s="33">
        <f t="shared" si="154"/>
        <v>128</v>
      </c>
      <c r="BQ108" s="124">
        <v>52</v>
      </c>
      <c r="BR108" s="124">
        <v>76</v>
      </c>
      <c r="BS108" s="33">
        <f t="shared" si="155"/>
        <v>172</v>
      </c>
      <c r="BT108" s="32">
        <f t="shared" si="215"/>
        <v>69</v>
      </c>
      <c r="BU108" s="34">
        <f t="shared" si="215"/>
        <v>103</v>
      </c>
      <c r="BV108" s="31">
        <f t="shared" si="156"/>
        <v>81</v>
      </c>
      <c r="BW108" s="148">
        <v>29</v>
      </c>
      <c r="BX108" s="148">
        <v>52</v>
      </c>
      <c r="BY108" s="33">
        <f t="shared" si="157"/>
        <v>48</v>
      </c>
      <c r="BZ108" s="124">
        <v>20</v>
      </c>
      <c r="CA108" s="132">
        <v>28</v>
      </c>
      <c r="CB108" s="40">
        <f t="shared" si="158"/>
        <v>43</v>
      </c>
      <c r="CC108" s="124">
        <v>20</v>
      </c>
      <c r="CD108" s="135">
        <v>23</v>
      </c>
    </row>
    <row r="109" spans="1:82" ht="15" customHeight="1">
      <c r="A109" s="30" t="s">
        <v>98</v>
      </c>
      <c r="B109" s="31">
        <f t="shared" si="132"/>
        <v>5405</v>
      </c>
      <c r="C109" s="32">
        <f t="shared" si="208"/>
        <v>2116</v>
      </c>
      <c r="D109" s="32">
        <f t="shared" si="208"/>
        <v>3289</v>
      </c>
      <c r="E109" s="33">
        <f t="shared" si="133"/>
        <v>3782</v>
      </c>
      <c r="F109" s="32">
        <f t="shared" si="209"/>
        <v>1501</v>
      </c>
      <c r="G109" s="32">
        <f t="shared" si="209"/>
        <v>2281</v>
      </c>
      <c r="H109" s="33">
        <f t="shared" si="134"/>
        <v>1623</v>
      </c>
      <c r="I109" s="32">
        <f t="shared" si="210"/>
        <v>615</v>
      </c>
      <c r="J109" s="34">
        <f t="shared" si="210"/>
        <v>1008</v>
      </c>
      <c r="K109" s="31">
        <f t="shared" si="135"/>
        <v>1660</v>
      </c>
      <c r="L109" s="124">
        <v>649</v>
      </c>
      <c r="M109" s="124">
        <v>1011</v>
      </c>
      <c r="N109" s="33">
        <f t="shared" si="136"/>
        <v>1317</v>
      </c>
      <c r="O109" s="124">
        <v>527</v>
      </c>
      <c r="P109" s="124">
        <v>790</v>
      </c>
      <c r="Q109" s="33">
        <f t="shared" si="137"/>
        <v>450</v>
      </c>
      <c r="R109" s="124">
        <v>199</v>
      </c>
      <c r="S109" s="135">
        <v>251</v>
      </c>
      <c r="T109" s="31">
        <f t="shared" si="207"/>
        <v>355</v>
      </c>
      <c r="U109" s="124">
        <v>126</v>
      </c>
      <c r="V109" s="124">
        <v>229</v>
      </c>
      <c r="W109" s="33">
        <f t="shared" si="139"/>
        <v>126</v>
      </c>
      <c r="X109" s="32">
        <f t="shared" si="211"/>
        <v>45</v>
      </c>
      <c r="Y109" s="32">
        <f t="shared" si="211"/>
        <v>81</v>
      </c>
      <c r="Z109" s="33">
        <f t="shared" si="140"/>
        <v>126</v>
      </c>
      <c r="AA109" s="124">
        <v>45</v>
      </c>
      <c r="AB109" s="135">
        <v>81</v>
      </c>
      <c r="AC109" s="31">
        <f t="shared" si="141"/>
        <v>286</v>
      </c>
      <c r="AD109" s="32">
        <f t="shared" si="212"/>
        <v>119</v>
      </c>
      <c r="AE109" s="35">
        <f t="shared" si="212"/>
        <v>167</v>
      </c>
      <c r="AF109" s="33">
        <f t="shared" si="142"/>
        <v>31</v>
      </c>
      <c r="AG109" s="124">
        <v>12</v>
      </c>
      <c r="AH109" s="124">
        <v>19</v>
      </c>
      <c r="AI109" s="33">
        <f t="shared" si="143"/>
        <v>92</v>
      </c>
      <c r="AJ109" s="124">
        <v>42</v>
      </c>
      <c r="AK109" s="135">
        <v>50</v>
      </c>
      <c r="AL109" s="31">
        <f t="shared" si="144"/>
        <v>163</v>
      </c>
      <c r="AM109" s="124">
        <v>65</v>
      </c>
      <c r="AN109" s="124">
        <v>98</v>
      </c>
      <c r="AO109" s="33">
        <f t="shared" si="145"/>
        <v>546</v>
      </c>
      <c r="AP109" s="32">
        <f t="shared" si="213"/>
        <v>201</v>
      </c>
      <c r="AQ109" s="32">
        <f t="shared" si="213"/>
        <v>345</v>
      </c>
      <c r="AR109" s="33">
        <f t="shared" si="146"/>
        <v>75</v>
      </c>
      <c r="AS109" s="124">
        <v>25</v>
      </c>
      <c r="AT109" s="135">
        <v>50</v>
      </c>
      <c r="AU109" s="31">
        <f t="shared" si="147"/>
        <v>147</v>
      </c>
      <c r="AV109" s="124">
        <v>54</v>
      </c>
      <c r="AW109" s="124">
        <v>93</v>
      </c>
      <c r="AX109" s="33">
        <f t="shared" si="148"/>
        <v>180</v>
      </c>
      <c r="AY109" s="124">
        <v>70</v>
      </c>
      <c r="AZ109" s="124">
        <v>110</v>
      </c>
      <c r="BA109" s="33">
        <f t="shared" si="149"/>
        <v>144</v>
      </c>
      <c r="BB109" s="124">
        <v>52</v>
      </c>
      <c r="BC109" s="135">
        <v>92</v>
      </c>
      <c r="BD109" s="31">
        <f t="shared" si="150"/>
        <v>486</v>
      </c>
      <c r="BE109" s="32">
        <f t="shared" si="214"/>
        <v>184</v>
      </c>
      <c r="BF109" s="32">
        <f t="shared" si="214"/>
        <v>302</v>
      </c>
      <c r="BG109" s="33">
        <f t="shared" si="151"/>
        <v>25</v>
      </c>
      <c r="BH109" s="124">
        <v>7</v>
      </c>
      <c r="BI109" s="124">
        <v>18</v>
      </c>
      <c r="BJ109" s="33">
        <f t="shared" si="152"/>
        <v>192</v>
      </c>
      <c r="BK109" s="124">
        <v>77</v>
      </c>
      <c r="BL109" s="135">
        <v>115</v>
      </c>
      <c r="BM109" s="31">
        <f t="shared" si="153"/>
        <v>128</v>
      </c>
      <c r="BN109" s="124">
        <v>52</v>
      </c>
      <c r="BO109" s="124">
        <v>76</v>
      </c>
      <c r="BP109" s="33">
        <f t="shared" si="154"/>
        <v>141</v>
      </c>
      <c r="BQ109" s="124">
        <v>48</v>
      </c>
      <c r="BR109" s="124">
        <v>93</v>
      </c>
      <c r="BS109" s="33">
        <f t="shared" si="155"/>
        <v>179</v>
      </c>
      <c r="BT109" s="32">
        <f t="shared" si="215"/>
        <v>66</v>
      </c>
      <c r="BU109" s="34">
        <f t="shared" si="215"/>
        <v>113</v>
      </c>
      <c r="BV109" s="31">
        <f t="shared" si="156"/>
        <v>82</v>
      </c>
      <c r="BW109" s="148">
        <v>28</v>
      </c>
      <c r="BX109" s="148">
        <v>54</v>
      </c>
      <c r="BY109" s="33">
        <f t="shared" si="157"/>
        <v>49</v>
      </c>
      <c r="BZ109" s="124">
        <v>19</v>
      </c>
      <c r="CA109" s="132">
        <v>30</v>
      </c>
      <c r="CB109" s="40">
        <f t="shared" si="158"/>
        <v>48</v>
      </c>
      <c r="CC109" s="124">
        <v>19</v>
      </c>
      <c r="CD109" s="135">
        <v>29</v>
      </c>
    </row>
    <row r="110" spans="1:82" ht="15" customHeight="1">
      <c r="A110" s="30" t="s">
        <v>99</v>
      </c>
      <c r="B110" s="31">
        <f t="shared" si="132"/>
        <v>5506</v>
      </c>
      <c r="C110" s="32">
        <f t="shared" si="208"/>
        <v>2113</v>
      </c>
      <c r="D110" s="32">
        <f t="shared" si="208"/>
        <v>3393</v>
      </c>
      <c r="E110" s="33">
        <f t="shared" si="133"/>
        <v>3737</v>
      </c>
      <c r="F110" s="32">
        <f t="shared" si="209"/>
        <v>1445</v>
      </c>
      <c r="G110" s="32">
        <f t="shared" si="209"/>
        <v>2292</v>
      </c>
      <c r="H110" s="33">
        <f t="shared" si="134"/>
        <v>1769</v>
      </c>
      <c r="I110" s="32">
        <f t="shared" si="210"/>
        <v>668</v>
      </c>
      <c r="J110" s="34">
        <f t="shared" si="210"/>
        <v>1101</v>
      </c>
      <c r="K110" s="31">
        <f t="shared" si="135"/>
        <v>1668</v>
      </c>
      <c r="L110" s="124">
        <v>631</v>
      </c>
      <c r="M110" s="124">
        <v>1037</v>
      </c>
      <c r="N110" s="33">
        <f t="shared" si="136"/>
        <v>1279</v>
      </c>
      <c r="O110" s="124">
        <v>527</v>
      </c>
      <c r="P110" s="124">
        <v>752</v>
      </c>
      <c r="Q110" s="33">
        <f t="shared" si="137"/>
        <v>493</v>
      </c>
      <c r="R110" s="124">
        <v>176</v>
      </c>
      <c r="S110" s="135">
        <v>317</v>
      </c>
      <c r="T110" s="31">
        <f t="shared" si="207"/>
        <v>297</v>
      </c>
      <c r="U110" s="124">
        <v>111</v>
      </c>
      <c r="V110" s="124">
        <v>186</v>
      </c>
      <c r="W110" s="33">
        <f t="shared" si="139"/>
        <v>139</v>
      </c>
      <c r="X110" s="32">
        <f t="shared" si="211"/>
        <v>62</v>
      </c>
      <c r="Y110" s="32">
        <f t="shared" si="211"/>
        <v>77</v>
      </c>
      <c r="Z110" s="33">
        <f t="shared" si="140"/>
        <v>139</v>
      </c>
      <c r="AA110" s="124">
        <v>62</v>
      </c>
      <c r="AB110" s="135">
        <v>77</v>
      </c>
      <c r="AC110" s="31">
        <f t="shared" si="141"/>
        <v>362</v>
      </c>
      <c r="AD110" s="32">
        <f t="shared" si="212"/>
        <v>125</v>
      </c>
      <c r="AE110" s="35">
        <f t="shared" si="212"/>
        <v>237</v>
      </c>
      <c r="AF110" s="33">
        <f t="shared" si="142"/>
        <v>61</v>
      </c>
      <c r="AG110" s="124">
        <v>21</v>
      </c>
      <c r="AH110" s="124">
        <v>40</v>
      </c>
      <c r="AI110" s="33">
        <f t="shared" si="143"/>
        <v>93</v>
      </c>
      <c r="AJ110" s="124">
        <v>32</v>
      </c>
      <c r="AK110" s="135">
        <v>61</v>
      </c>
      <c r="AL110" s="31">
        <f t="shared" si="144"/>
        <v>208</v>
      </c>
      <c r="AM110" s="124">
        <v>72</v>
      </c>
      <c r="AN110" s="124">
        <v>136</v>
      </c>
      <c r="AO110" s="33">
        <f t="shared" si="145"/>
        <v>594</v>
      </c>
      <c r="AP110" s="32">
        <f t="shared" si="213"/>
        <v>210</v>
      </c>
      <c r="AQ110" s="32">
        <f t="shared" si="213"/>
        <v>384</v>
      </c>
      <c r="AR110" s="33">
        <f t="shared" si="146"/>
        <v>72</v>
      </c>
      <c r="AS110" s="124">
        <v>26</v>
      </c>
      <c r="AT110" s="135">
        <v>46</v>
      </c>
      <c r="AU110" s="31">
        <f t="shared" si="147"/>
        <v>140</v>
      </c>
      <c r="AV110" s="124">
        <v>50</v>
      </c>
      <c r="AW110" s="124">
        <v>90</v>
      </c>
      <c r="AX110" s="33">
        <f t="shared" si="148"/>
        <v>222</v>
      </c>
      <c r="AY110" s="124">
        <v>69</v>
      </c>
      <c r="AZ110" s="124">
        <v>153</v>
      </c>
      <c r="BA110" s="33">
        <f t="shared" si="149"/>
        <v>160</v>
      </c>
      <c r="BB110" s="124">
        <v>65</v>
      </c>
      <c r="BC110" s="135">
        <v>95</v>
      </c>
      <c r="BD110" s="31">
        <f t="shared" si="150"/>
        <v>482</v>
      </c>
      <c r="BE110" s="32">
        <f t="shared" si="214"/>
        <v>200</v>
      </c>
      <c r="BF110" s="32">
        <f t="shared" si="214"/>
        <v>282</v>
      </c>
      <c r="BG110" s="33">
        <f t="shared" si="151"/>
        <v>32</v>
      </c>
      <c r="BH110" s="124">
        <v>13</v>
      </c>
      <c r="BI110" s="124">
        <v>19</v>
      </c>
      <c r="BJ110" s="33">
        <f t="shared" si="152"/>
        <v>200</v>
      </c>
      <c r="BK110" s="124">
        <v>81</v>
      </c>
      <c r="BL110" s="135">
        <v>119</v>
      </c>
      <c r="BM110" s="31">
        <f t="shared" si="153"/>
        <v>124</v>
      </c>
      <c r="BN110" s="124">
        <v>47</v>
      </c>
      <c r="BO110" s="124">
        <v>77</v>
      </c>
      <c r="BP110" s="33">
        <f t="shared" si="154"/>
        <v>126</v>
      </c>
      <c r="BQ110" s="124">
        <v>59</v>
      </c>
      <c r="BR110" s="124">
        <v>67</v>
      </c>
      <c r="BS110" s="33">
        <f t="shared" si="155"/>
        <v>192</v>
      </c>
      <c r="BT110" s="32">
        <f t="shared" si="215"/>
        <v>71</v>
      </c>
      <c r="BU110" s="34">
        <f t="shared" si="215"/>
        <v>121</v>
      </c>
      <c r="BV110" s="31">
        <f t="shared" si="156"/>
        <v>80</v>
      </c>
      <c r="BW110" s="148">
        <v>25</v>
      </c>
      <c r="BX110" s="148">
        <v>55</v>
      </c>
      <c r="BY110" s="33">
        <f t="shared" si="157"/>
        <v>59</v>
      </c>
      <c r="BZ110" s="124">
        <v>25</v>
      </c>
      <c r="CA110" s="132">
        <v>34</v>
      </c>
      <c r="CB110" s="40">
        <f t="shared" si="158"/>
        <v>53</v>
      </c>
      <c r="CC110" s="124">
        <v>21</v>
      </c>
      <c r="CD110" s="135">
        <v>32</v>
      </c>
    </row>
    <row r="111" spans="1:82" ht="15" customHeight="1">
      <c r="A111" s="30" t="s">
        <v>100</v>
      </c>
      <c r="B111" s="31">
        <f t="shared" si="132"/>
        <v>4905</v>
      </c>
      <c r="C111" s="32">
        <f t="shared" si="208"/>
        <v>1727</v>
      </c>
      <c r="D111" s="32">
        <f t="shared" si="208"/>
        <v>3178</v>
      </c>
      <c r="E111" s="33">
        <f t="shared" si="133"/>
        <v>3343</v>
      </c>
      <c r="F111" s="32">
        <f t="shared" si="209"/>
        <v>1167</v>
      </c>
      <c r="G111" s="32">
        <f t="shared" si="209"/>
        <v>2176</v>
      </c>
      <c r="H111" s="33">
        <f t="shared" si="134"/>
        <v>1562</v>
      </c>
      <c r="I111" s="32">
        <f t="shared" si="210"/>
        <v>560</v>
      </c>
      <c r="J111" s="34">
        <f t="shared" si="210"/>
        <v>1002</v>
      </c>
      <c r="K111" s="31">
        <f t="shared" si="135"/>
        <v>1479</v>
      </c>
      <c r="L111" s="124">
        <v>510</v>
      </c>
      <c r="M111" s="124">
        <v>969</v>
      </c>
      <c r="N111" s="33">
        <f t="shared" si="136"/>
        <v>1120</v>
      </c>
      <c r="O111" s="124">
        <v>408</v>
      </c>
      <c r="P111" s="124">
        <v>712</v>
      </c>
      <c r="Q111" s="33">
        <f t="shared" si="137"/>
        <v>448</v>
      </c>
      <c r="R111" s="124">
        <v>148</v>
      </c>
      <c r="S111" s="135">
        <v>300</v>
      </c>
      <c r="T111" s="31">
        <f t="shared" si="207"/>
        <v>296</v>
      </c>
      <c r="U111" s="124">
        <v>101</v>
      </c>
      <c r="V111" s="124">
        <v>195</v>
      </c>
      <c r="W111" s="33">
        <f t="shared" si="139"/>
        <v>123</v>
      </c>
      <c r="X111" s="32">
        <f t="shared" si="211"/>
        <v>37</v>
      </c>
      <c r="Y111" s="32">
        <f t="shared" si="211"/>
        <v>86</v>
      </c>
      <c r="Z111" s="33">
        <f t="shared" si="140"/>
        <v>123</v>
      </c>
      <c r="AA111" s="124">
        <v>37</v>
      </c>
      <c r="AB111" s="135">
        <v>86</v>
      </c>
      <c r="AC111" s="31">
        <f t="shared" si="141"/>
        <v>276</v>
      </c>
      <c r="AD111" s="32">
        <f t="shared" si="212"/>
        <v>99</v>
      </c>
      <c r="AE111" s="35">
        <f t="shared" si="212"/>
        <v>177</v>
      </c>
      <c r="AF111" s="33">
        <f t="shared" si="142"/>
        <v>42</v>
      </c>
      <c r="AG111" s="124">
        <v>11</v>
      </c>
      <c r="AH111" s="124">
        <v>31</v>
      </c>
      <c r="AI111" s="33">
        <f t="shared" si="143"/>
        <v>83</v>
      </c>
      <c r="AJ111" s="124">
        <v>22</v>
      </c>
      <c r="AK111" s="135">
        <v>61</v>
      </c>
      <c r="AL111" s="31">
        <f t="shared" si="144"/>
        <v>151</v>
      </c>
      <c r="AM111" s="124">
        <v>66</v>
      </c>
      <c r="AN111" s="124">
        <v>85</v>
      </c>
      <c r="AO111" s="33">
        <f t="shared" si="145"/>
        <v>540</v>
      </c>
      <c r="AP111" s="32">
        <f t="shared" si="213"/>
        <v>197</v>
      </c>
      <c r="AQ111" s="32">
        <f t="shared" si="213"/>
        <v>343</v>
      </c>
      <c r="AR111" s="33">
        <f t="shared" si="146"/>
        <v>77</v>
      </c>
      <c r="AS111" s="124">
        <v>26</v>
      </c>
      <c r="AT111" s="135">
        <v>51</v>
      </c>
      <c r="AU111" s="31">
        <f t="shared" si="147"/>
        <v>142</v>
      </c>
      <c r="AV111" s="124">
        <v>54</v>
      </c>
      <c r="AW111" s="124">
        <v>88</v>
      </c>
      <c r="AX111" s="33">
        <f t="shared" si="148"/>
        <v>185</v>
      </c>
      <c r="AY111" s="124">
        <v>60</v>
      </c>
      <c r="AZ111" s="124">
        <v>125</v>
      </c>
      <c r="BA111" s="33">
        <f t="shared" si="149"/>
        <v>136</v>
      </c>
      <c r="BB111" s="124">
        <v>57</v>
      </c>
      <c r="BC111" s="135">
        <v>79</v>
      </c>
      <c r="BD111" s="31">
        <f t="shared" si="150"/>
        <v>443</v>
      </c>
      <c r="BE111" s="32">
        <f t="shared" si="214"/>
        <v>164</v>
      </c>
      <c r="BF111" s="32">
        <f t="shared" si="214"/>
        <v>279</v>
      </c>
      <c r="BG111" s="33">
        <f t="shared" si="151"/>
        <v>32</v>
      </c>
      <c r="BH111" s="124">
        <v>12</v>
      </c>
      <c r="BI111" s="124">
        <v>20</v>
      </c>
      <c r="BJ111" s="33">
        <f t="shared" si="152"/>
        <v>207</v>
      </c>
      <c r="BK111" s="124">
        <v>67</v>
      </c>
      <c r="BL111" s="135">
        <v>140</v>
      </c>
      <c r="BM111" s="31">
        <f t="shared" si="153"/>
        <v>98</v>
      </c>
      <c r="BN111" s="124">
        <v>42</v>
      </c>
      <c r="BO111" s="124">
        <v>56</v>
      </c>
      <c r="BP111" s="33">
        <f t="shared" si="154"/>
        <v>106</v>
      </c>
      <c r="BQ111" s="124">
        <v>43</v>
      </c>
      <c r="BR111" s="124">
        <v>63</v>
      </c>
      <c r="BS111" s="33">
        <f t="shared" si="155"/>
        <v>180</v>
      </c>
      <c r="BT111" s="32">
        <f t="shared" si="215"/>
        <v>63</v>
      </c>
      <c r="BU111" s="34">
        <f t="shared" si="215"/>
        <v>117</v>
      </c>
      <c r="BV111" s="31">
        <f t="shared" si="156"/>
        <v>93</v>
      </c>
      <c r="BW111" s="148">
        <v>27</v>
      </c>
      <c r="BX111" s="148">
        <v>66</v>
      </c>
      <c r="BY111" s="33">
        <f t="shared" si="157"/>
        <v>40</v>
      </c>
      <c r="BZ111" s="124">
        <v>17</v>
      </c>
      <c r="CA111" s="132">
        <v>23</v>
      </c>
      <c r="CB111" s="40">
        <f t="shared" si="158"/>
        <v>47</v>
      </c>
      <c r="CC111" s="124">
        <v>19</v>
      </c>
      <c r="CD111" s="135">
        <v>28</v>
      </c>
    </row>
    <row r="112" spans="1:82" s="52" customFormat="1" ht="15" customHeight="1">
      <c r="A112" s="42" t="s">
        <v>101</v>
      </c>
      <c r="B112" s="43">
        <f t="shared" si="132"/>
        <v>20450</v>
      </c>
      <c r="C112" s="44">
        <f>SUM(C113:C117)</f>
        <v>6812</v>
      </c>
      <c r="D112" s="44">
        <f>SUM(D113:D117)</f>
        <v>13638</v>
      </c>
      <c r="E112" s="45">
        <f t="shared" si="133"/>
        <v>13691</v>
      </c>
      <c r="F112" s="44">
        <f>SUM(F113:F117)</f>
        <v>4598</v>
      </c>
      <c r="G112" s="44">
        <f>SUM(G113:G117)</f>
        <v>9093</v>
      </c>
      <c r="H112" s="45">
        <f t="shared" si="134"/>
        <v>6759</v>
      </c>
      <c r="I112" s="44">
        <f>SUM(I113:I117)</f>
        <v>2214</v>
      </c>
      <c r="J112" s="47">
        <f>SUM(J113:J117)</f>
        <v>4545</v>
      </c>
      <c r="K112" s="43">
        <f t="shared" si="135"/>
        <v>6092</v>
      </c>
      <c r="L112" s="44">
        <f>SUM(L113:L117)</f>
        <v>1995</v>
      </c>
      <c r="M112" s="44">
        <f>SUM(M113:M117)</f>
        <v>4097</v>
      </c>
      <c r="N112" s="45">
        <f t="shared" si="136"/>
        <v>4536</v>
      </c>
      <c r="O112" s="44">
        <f>SUM(O113:O117)</f>
        <v>1561</v>
      </c>
      <c r="P112" s="44">
        <f>SUM(P113:P117)</f>
        <v>2975</v>
      </c>
      <c r="Q112" s="45">
        <f t="shared" si="137"/>
        <v>1893</v>
      </c>
      <c r="R112" s="44">
        <f>SUM(R113:R117)</f>
        <v>646</v>
      </c>
      <c r="S112" s="47">
        <f>SUM(S113:S117)</f>
        <v>1247</v>
      </c>
      <c r="T112" s="43">
        <f t="shared" si="207"/>
        <v>1170</v>
      </c>
      <c r="U112" s="44">
        <f>SUM(U113:U117)</f>
        <v>396</v>
      </c>
      <c r="V112" s="44">
        <f>SUM(V113:V117)</f>
        <v>774</v>
      </c>
      <c r="W112" s="45">
        <f t="shared" si="139"/>
        <v>510</v>
      </c>
      <c r="X112" s="44">
        <f>SUM(X113:X117)</f>
        <v>169</v>
      </c>
      <c r="Y112" s="44">
        <f>SUM(Y113:Y117)</f>
        <v>341</v>
      </c>
      <c r="Z112" s="45">
        <f t="shared" si="140"/>
        <v>510</v>
      </c>
      <c r="AA112" s="44">
        <f>SUM(AA113:AA117)</f>
        <v>169</v>
      </c>
      <c r="AB112" s="47">
        <f>SUM(AB113:AB117)</f>
        <v>341</v>
      </c>
      <c r="AC112" s="43">
        <f t="shared" si="141"/>
        <v>1312</v>
      </c>
      <c r="AD112" s="44">
        <f>SUM(AD113:AD117)</f>
        <v>434</v>
      </c>
      <c r="AE112" s="48">
        <f>SUM(AE113:AE117)</f>
        <v>878</v>
      </c>
      <c r="AF112" s="45">
        <f t="shared" si="142"/>
        <v>200</v>
      </c>
      <c r="AG112" s="44">
        <f>SUM(AG113:AG117)</f>
        <v>76</v>
      </c>
      <c r="AH112" s="44">
        <f>SUM(AH113:AH117)</f>
        <v>124</v>
      </c>
      <c r="AI112" s="45">
        <f t="shared" si="143"/>
        <v>408</v>
      </c>
      <c r="AJ112" s="44">
        <f>SUM(AJ113:AJ117)</f>
        <v>126</v>
      </c>
      <c r="AK112" s="47">
        <f>SUM(AK113:AK117)</f>
        <v>282</v>
      </c>
      <c r="AL112" s="43">
        <f t="shared" si="144"/>
        <v>704</v>
      </c>
      <c r="AM112" s="44">
        <f>SUM(AM113:AM117)</f>
        <v>232</v>
      </c>
      <c r="AN112" s="44">
        <f>SUM(AN113:AN117)</f>
        <v>472</v>
      </c>
      <c r="AO112" s="45">
        <f t="shared" si="145"/>
        <v>2270</v>
      </c>
      <c r="AP112" s="44">
        <f>SUM(AP113:AP117)</f>
        <v>738</v>
      </c>
      <c r="AQ112" s="51">
        <f>SUM(AQ113:AQ117)</f>
        <v>1532</v>
      </c>
      <c r="AR112" s="45">
        <f t="shared" si="146"/>
        <v>329</v>
      </c>
      <c r="AS112" s="44">
        <f>SUM(AS113:AS117)</f>
        <v>100</v>
      </c>
      <c r="AT112" s="47">
        <f>SUM(AT113:AT117)</f>
        <v>229</v>
      </c>
      <c r="AU112" s="43">
        <f t="shared" si="147"/>
        <v>606</v>
      </c>
      <c r="AV112" s="44">
        <f>SUM(AV113:AV117)</f>
        <v>198</v>
      </c>
      <c r="AW112" s="44">
        <f>SUM(AW113:AW117)</f>
        <v>408</v>
      </c>
      <c r="AX112" s="45">
        <f t="shared" si="148"/>
        <v>754</v>
      </c>
      <c r="AY112" s="44">
        <f>SUM(AY113:AY117)</f>
        <v>251</v>
      </c>
      <c r="AZ112" s="44">
        <f>SUM(AZ113:AZ117)</f>
        <v>503</v>
      </c>
      <c r="BA112" s="45">
        <f t="shared" si="149"/>
        <v>581</v>
      </c>
      <c r="BB112" s="46">
        <f>SUM(BB113:BB117)</f>
        <v>189</v>
      </c>
      <c r="BC112" s="49">
        <f>SUM(BC113:BC117)</f>
        <v>392</v>
      </c>
      <c r="BD112" s="43">
        <f t="shared" si="150"/>
        <v>1877</v>
      </c>
      <c r="BE112" s="44">
        <f>SUM(BE113:BE117)</f>
        <v>608</v>
      </c>
      <c r="BF112" s="44">
        <f>SUM(BF113:BF117)</f>
        <v>1269</v>
      </c>
      <c r="BG112" s="45">
        <f t="shared" si="151"/>
        <v>104</v>
      </c>
      <c r="BH112" s="44">
        <f>SUM(BH113:BH117)</f>
        <v>31</v>
      </c>
      <c r="BI112" s="48">
        <f>SUM(BI113:BI117)</f>
        <v>73</v>
      </c>
      <c r="BJ112" s="45">
        <f t="shared" si="152"/>
        <v>774</v>
      </c>
      <c r="BK112" s="44">
        <f>SUM(BK113:BK117)</f>
        <v>264</v>
      </c>
      <c r="BL112" s="47">
        <f>SUM(BL113:BL117)</f>
        <v>510</v>
      </c>
      <c r="BM112" s="43">
        <f t="shared" si="153"/>
        <v>477</v>
      </c>
      <c r="BN112" s="44">
        <f>SUM(BN113:BN117)</f>
        <v>143</v>
      </c>
      <c r="BO112" s="44">
        <f>SUM(BO113:BO117)</f>
        <v>334</v>
      </c>
      <c r="BP112" s="45">
        <f t="shared" si="154"/>
        <v>522</v>
      </c>
      <c r="BQ112" s="46">
        <f>SUM(BQ113:BQ117)</f>
        <v>170</v>
      </c>
      <c r="BR112" s="50">
        <f>SUM(BR113:BR117)</f>
        <v>352</v>
      </c>
      <c r="BS112" s="45">
        <f t="shared" si="155"/>
        <v>790</v>
      </c>
      <c r="BT112" s="44">
        <f>SUM(BT113:BT117)</f>
        <v>265</v>
      </c>
      <c r="BU112" s="47">
        <f>SUM(BU113:BU117)</f>
        <v>525</v>
      </c>
      <c r="BV112" s="43">
        <f t="shared" si="156"/>
        <v>370</v>
      </c>
      <c r="BW112" s="44">
        <f>SUM(BW113:BW117)</f>
        <v>122</v>
      </c>
      <c r="BX112" s="44">
        <f>SUM(BX113:BX117)</f>
        <v>248</v>
      </c>
      <c r="BY112" s="45">
        <f t="shared" si="157"/>
        <v>223</v>
      </c>
      <c r="BZ112" s="44">
        <f>SUM(BZ113:BZ117)</f>
        <v>81</v>
      </c>
      <c r="CA112" s="133">
        <f>SUM(CA113:CA117)</f>
        <v>142</v>
      </c>
      <c r="CB112" s="50">
        <f t="shared" si="158"/>
        <v>197</v>
      </c>
      <c r="CC112" s="44">
        <f>SUM(CC113:CC117)</f>
        <v>62</v>
      </c>
      <c r="CD112" s="47">
        <f>SUM(CD113:CD117)</f>
        <v>135</v>
      </c>
    </row>
    <row r="113" spans="1:82" ht="15" customHeight="1">
      <c r="A113" s="30" t="s">
        <v>102</v>
      </c>
      <c r="B113" s="31">
        <f t="shared" si="132"/>
        <v>4733</v>
      </c>
      <c r="C113" s="32">
        <f aca="true" t="shared" si="216" ref="C113:D117">F113+I113</f>
        <v>1704</v>
      </c>
      <c r="D113" s="32">
        <f t="shared" si="216"/>
        <v>3029</v>
      </c>
      <c r="E113" s="33">
        <f t="shared" si="133"/>
        <v>3147</v>
      </c>
      <c r="F113" s="32">
        <f aca="true" t="shared" si="217" ref="F113:G117">L113+O113+R113+U113</f>
        <v>1174</v>
      </c>
      <c r="G113" s="32">
        <f t="shared" si="217"/>
        <v>1973</v>
      </c>
      <c r="H113" s="33">
        <f t="shared" si="134"/>
        <v>1586</v>
      </c>
      <c r="I113" s="32">
        <f aca="true" t="shared" si="218" ref="I113:J117">X113+AD113+AP113+BE113+BT113</f>
        <v>530</v>
      </c>
      <c r="J113" s="34">
        <f t="shared" si="218"/>
        <v>1056</v>
      </c>
      <c r="K113" s="31">
        <f t="shared" si="135"/>
        <v>1391</v>
      </c>
      <c r="L113" s="124">
        <v>481</v>
      </c>
      <c r="M113" s="124">
        <v>910</v>
      </c>
      <c r="N113" s="33">
        <f t="shared" si="136"/>
        <v>1068</v>
      </c>
      <c r="O113" s="124">
        <v>410</v>
      </c>
      <c r="P113" s="124">
        <v>658</v>
      </c>
      <c r="Q113" s="33">
        <f t="shared" si="137"/>
        <v>432</v>
      </c>
      <c r="R113" s="124">
        <v>191</v>
      </c>
      <c r="S113" s="135">
        <v>241</v>
      </c>
      <c r="T113" s="31">
        <f t="shared" si="207"/>
        <v>256</v>
      </c>
      <c r="U113" s="124">
        <v>92</v>
      </c>
      <c r="V113" s="124">
        <v>164</v>
      </c>
      <c r="W113" s="33">
        <f t="shared" si="139"/>
        <v>126</v>
      </c>
      <c r="X113" s="32">
        <f aca="true" t="shared" si="219" ref="X113:Y117">AA113</f>
        <v>47</v>
      </c>
      <c r="Y113" s="32">
        <f t="shared" si="219"/>
        <v>79</v>
      </c>
      <c r="Z113" s="33">
        <f t="shared" si="140"/>
        <v>126</v>
      </c>
      <c r="AA113" s="124">
        <v>47</v>
      </c>
      <c r="AB113" s="135">
        <v>79</v>
      </c>
      <c r="AC113" s="31">
        <f t="shared" si="141"/>
        <v>319</v>
      </c>
      <c r="AD113" s="32">
        <f aca="true" t="shared" si="220" ref="AD113:AE117">AG113+AJ113+AM113</f>
        <v>118</v>
      </c>
      <c r="AE113" s="35">
        <f t="shared" si="220"/>
        <v>201</v>
      </c>
      <c r="AF113" s="33">
        <f t="shared" si="142"/>
        <v>50</v>
      </c>
      <c r="AG113" s="124">
        <v>23</v>
      </c>
      <c r="AH113" s="124">
        <v>27</v>
      </c>
      <c r="AI113" s="33">
        <f t="shared" si="143"/>
        <v>109</v>
      </c>
      <c r="AJ113" s="124">
        <v>42</v>
      </c>
      <c r="AK113" s="135">
        <v>67</v>
      </c>
      <c r="AL113" s="31">
        <f t="shared" si="144"/>
        <v>160</v>
      </c>
      <c r="AM113" s="124">
        <v>53</v>
      </c>
      <c r="AN113" s="124">
        <v>107</v>
      </c>
      <c r="AO113" s="33">
        <f t="shared" si="145"/>
        <v>521</v>
      </c>
      <c r="AP113" s="32">
        <f aca="true" t="shared" si="221" ref="AP113:AQ117">AS113+AV113+AY113+BB113</f>
        <v>163</v>
      </c>
      <c r="AQ113" s="32">
        <f t="shared" si="221"/>
        <v>358</v>
      </c>
      <c r="AR113" s="33">
        <f t="shared" si="146"/>
        <v>81</v>
      </c>
      <c r="AS113" s="124">
        <v>27</v>
      </c>
      <c r="AT113" s="135">
        <v>54</v>
      </c>
      <c r="AU113" s="31">
        <f t="shared" si="147"/>
        <v>140</v>
      </c>
      <c r="AV113" s="124">
        <v>47</v>
      </c>
      <c r="AW113" s="124">
        <v>93</v>
      </c>
      <c r="AX113" s="33">
        <f t="shared" si="148"/>
        <v>167</v>
      </c>
      <c r="AY113" s="124">
        <v>44</v>
      </c>
      <c r="AZ113" s="124">
        <v>123</v>
      </c>
      <c r="BA113" s="33">
        <f t="shared" si="149"/>
        <v>133</v>
      </c>
      <c r="BB113" s="124">
        <v>45</v>
      </c>
      <c r="BC113" s="135">
        <v>88</v>
      </c>
      <c r="BD113" s="31">
        <f t="shared" si="150"/>
        <v>441</v>
      </c>
      <c r="BE113" s="32">
        <f aca="true" t="shared" si="222" ref="BE113:BF117">BH113+BK113+BN113+BQ113</f>
        <v>143</v>
      </c>
      <c r="BF113" s="32">
        <f t="shared" si="222"/>
        <v>298</v>
      </c>
      <c r="BG113" s="33">
        <f t="shared" si="151"/>
        <v>28</v>
      </c>
      <c r="BH113" s="124">
        <v>7</v>
      </c>
      <c r="BI113" s="124">
        <v>21</v>
      </c>
      <c r="BJ113" s="33">
        <f t="shared" si="152"/>
        <v>187</v>
      </c>
      <c r="BK113" s="124">
        <v>63</v>
      </c>
      <c r="BL113" s="135">
        <v>124</v>
      </c>
      <c r="BM113" s="31">
        <f t="shared" si="153"/>
        <v>114</v>
      </c>
      <c r="BN113" s="124">
        <v>35</v>
      </c>
      <c r="BO113" s="124">
        <v>79</v>
      </c>
      <c r="BP113" s="33">
        <f t="shared" si="154"/>
        <v>112</v>
      </c>
      <c r="BQ113" s="124">
        <v>38</v>
      </c>
      <c r="BR113" s="124">
        <v>74</v>
      </c>
      <c r="BS113" s="33">
        <f t="shared" si="155"/>
        <v>179</v>
      </c>
      <c r="BT113" s="32">
        <f aca="true" t="shared" si="223" ref="BT113:BU117">BW113+BZ113+CC113</f>
        <v>59</v>
      </c>
      <c r="BU113" s="34">
        <f t="shared" si="223"/>
        <v>120</v>
      </c>
      <c r="BV113" s="31">
        <f t="shared" si="156"/>
        <v>79</v>
      </c>
      <c r="BW113" s="148">
        <v>24</v>
      </c>
      <c r="BX113" s="148">
        <v>55</v>
      </c>
      <c r="BY113" s="33">
        <f t="shared" si="157"/>
        <v>53</v>
      </c>
      <c r="BZ113" s="124">
        <v>16</v>
      </c>
      <c r="CA113" s="132">
        <v>37</v>
      </c>
      <c r="CB113" s="40">
        <f t="shared" si="158"/>
        <v>47</v>
      </c>
      <c r="CC113" s="124">
        <v>19</v>
      </c>
      <c r="CD113" s="135">
        <v>28</v>
      </c>
    </row>
    <row r="114" spans="1:82" ht="15" customHeight="1">
      <c r="A114" s="30" t="s">
        <v>103</v>
      </c>
      <c r="B114" s="31">
        <f t="shared" si="132"/>
        <v>4391</v>
      </c>
      <c r="C114" s="32">
        <f t="shared" si="216"/>
        <v>1572</v>
      </c>
      <c r="D114" s="32">
        <f t="shared" si="216"/>
        <v>2819</v>
      </c>
      <c r="E114" s="33">
        <f t="shared" si="133"/>
        <v>2965</v>
      </c>
      <c r="F114" s="32">
        <f t="shared" si="217"/>
        <v>1067</v>
      </c>
      <c r="G114" s="32">
        <f t="shared" si="217"/>
        <v>1898</v>
      </c>
      <c r="H114" s="33">
        <f t="shared" si="134"/>
        <v>1426</v>
      </c>
      <c r="I114" s="32">
        <f t="shared" si="218"/>
        <v>505</v>
      </c>
      <c r="J114" s="34">
        <f t="shared" si="218"/>
        <v>921</v>
      </c>
      <c r="K114" s="31">
        <f t="shared" si="135"/>
        <v>1295</v>
      </c>
      <c r="L114" s="124">
        <v>453</v>
      </c>
      <c r="M114" s="124">
        <v>842</v>
      </c>
      <c r="N114" s="33">
        <f t="shared" si="136"/>
        <v>990</v>
      </c>
      <c r="O114" s="124">
        <v>370</v>
      </c>
      <c r="P114" s="124">
        <v>620</v>
      </c>
      <c r="Q114" s="33">
        <f t="shared" si="137"/>
        <v>397</v>
      </c>
      <c r="R114" s="124">
        <v>127</v>
      </c>
      <c r="S114" s="135">
        <v>270</v>
      </c>
      <c r="T114" s="31">
        <f t="shared" si="207"/>
        <v>283</v>
      </c>
      <c r="U114" s="124">
        <v>117</v>
      </c>
      <c r="V114" s="124">
        <v>166</v>
      </c>
      <c r="W114" s="33">
        <f t="shared" si="139"/>
        <v>102</v>
      </c>
      <c r="X114" s="32">
        <f t="shared" si="219"/>
        <v>38</v>
      </c>
      <c r="Y114" s="32">
        <f t="shared" si="219"/>
        <v>64</v>
      </c>
      <c r="Z114" s="33">
        <f t="shared" si="140"/>
        <v>102</v>
      </c>
      <c r="AA114" s="124">
        <v>38</v>
      </c>
      <c r="AB114" s="135">
        <v>64</v>
      </c>
      <c r="AC114" s="31">
        <f t="shared" si="141"/>
        <v>268</v>
      </c>
      <c r="AD114" s="32">
        <f t="shared" si="220"/>
        <v>92</v>
      </c>
      <c r="AE114" s="35">
        <f t="shared" si="220"/>
        <v>176</v>
      </c>
      <c r="AF114" s="33">
        <f t="shared" si="142"/>
        <v>39</v>
      </c>
      <c r="AG114" s="124">
        <v>13</v>
      </c>
      <c r="AH114" s="124">
        <v>26</v>
      </c>
      <c r="AI114" s="33">
        <f t="shared" si="143"/>
        <v>75</v>
      </c>
      <c r="AJ114" s="124">
        <v>21</v>
      </c>
      <c r="AK114" s="135">
        <v>54</v>
      </c>
      <c r="AL114" s="31">
        <f t="shared" si="144"/>
        <v>154</v>
      </c>
      <c r="AM114" s="124">
        <v>58</v>
      </c>
      <c r="AN114" s="124">
        <v>96</v>
      </c>
      <c r="AO114" s="33">
        <f t="shared" si="145"/>
        <v>496</v>
      </c>
      <c r="AP114" s="32">
        <f t="shared" si="221"/>
        <v>168</v>
      </c>
      <c r="AQ114" s="32">
        <f t="shared" si="221"/>
        <v>328</v>
      </c>
      <c r="AR114" s="33">
        <f t="shared" si="146"/>
        <v>69</v>
      </c>
      <c r="AS114" s="124">
        <v>26</v>
      </c>
      <c r="AT114" s="135">
        <v>43</v>
      </c>
      <c r="AU114" s="31">
        <f t="shared" si="147"/>
        <v>135</v>
      </c>
      <c r="AV114" s="124">
        <v>43</v>
      </c>
      <c r="AW114" s="124">
        <v>92</v>
      </c>
      <c r="AX114" s="33">
        <f t="shared" si="148"/>
        <v>153</v>
      </c>
      <c r="AY114" s="124">
        <v>47</v>
      </c>
      <c r="AZ114" s="124">
        <v>106</v>
      </c>
      <c r="BA114" s="33">
        <f t="shared" si="149"/>
        <v>139</v>
      </c>
      <c r="BB114" s="124">
        <v>52</v>
      </c>
      <c r="BC114" s="135">
        <v>87</v>
      </c>
      <c r="BD114" s="31">
        <f t="shared" si="150"/>
        <v>383</v>
      </c>
      <c r="BE114" s="32">
        <f t="shared" si="222"/>
        <v>134</v>
      </c>
      <c r="BF114" s="32">
        <f t="shared" si="222"/>
        <v>249</v>
      </c>
      <c r="BG114" s="33">
        <f t="shared" si="151"/>
        <v>23</v>
      </c>
      <c r="BH114" s="124">
        <v>6</v>
      </c>
      <c r="BI114" s="124">
        <v>17</v>
      </c>
      <c r="BJ114" s="33">
        <f t="shared" si="152"/>
        <v>154</v>
      </c>
      <c r="BK114" s="124">
        <v>63</v>
      </c>
      <c r="BL114" s="135">
        <v>91</v>
      </c>
      <c r="BM114" s="31">
        <f t="shared" si="153"/>
        <v>105</v>
      </c>
      <c r="BN114" s="124">
        <v>31</v>
      </c>
      <c r="BO114" s="124">
        <v>74</v>
      </c>
      <c r="BP114" s="33">
        <f t="shared" si="154"/>
        <v>101</v>
      </c>
      <c r="BQ114" s="124">
        <v>34</v>
      </c>
      <c r="BR114" s="124">
        <v>67</v>
      </c>
      <c r="BS114" s="33">
        <f t="shared" si="155"/>
        <v>177</v>
      </c>
      <c r="BT114" s="32">
        <f t="shared" si="223"/>
        <v>73</v>
      </c>
      <c r="BU114" s="34">
        <f t="shared" si="223"/>
        <v>104</v>
      </c>
      <c r="BV114" s="31">
        <f t="shared" si="156"/>
        <v>90</v>
      </c>
      <c r="BW114" s="148">
        <v>34</v>
      </c>
      <c r="BX114" s="148">
        <v>56</v>
      </c>
      <c r="BY114" s="33">
        <f t="shared" si="157"/>
        <v>50</v>
      </c>
      <c r="BZ114" s="124">
        <v>26</v>
      </c>
      <c r="CA114" s="132">
        <v>24</v>
      </c>
      <c r="CB114" s="40">
        <f t="shared" si="158"/>
        <v>37</v>
      </c>
      <c r="CC114" s="124">
        <v>13</v>
      </c>
      <c r="CD114" s="135">
        <v>24</v>
      </c>
    </row>
    <row r="115" spans="1:82" ht="15" customHeight="1">
      <c r="A115" s="30" t="s">
        <v>104</v>
      </c>
      <c r="B115" s="31">
        <f t="shared" si="132"/>
        <v>4204</v>
      </c>
      <c r="C115" s="32">
        <f t="shared" si="216"/>
        <v>1391</v>
      </c>
      <c r="D115" s="32">
        <f t="shared" si="216"/>
        <v>2813</v>
      </c>
      <c r="E115" s="33">
        <f t="shared" si="133"/>
        <v>2768</v>
      </c>
      <c r="F115" s="32">
        <f t="shared" si="217"/>
        <v>910</v>
      </c>
      <c r="G115" s="32">
        <f t="shared" si="217"/>
        <v>1858</v>
      </c>
      <c r="H115" s="33">
        <f t="shared" si="134"/>
        <v>1436</v>
      </c>
      <c r="I115" s="32">
        <f t="shared" si="218"/>
        <v>481</v>
      </c>
      <c r="J115" s="34">
        <f t="shared" si="218"/>
        <v>955</v>
      </c>
      <c r="K115" s="31">
        <f t="shared" si="135"/>
        <v>1261</v>
      </c>
      <c r="L115" s="124">
        <v>431</v>
      </c>
      <c r="M115" s="124">
        <v>830</v>
      </c>
      <c r="N115" s="33">
        <f t="shared" si="136"/>
        <v>887</v>
      </c>
      <c r="O115" s="124">
        <v>278</v>
      </c>
      <c r="P115" s="124">
        <v>609</v>
      </c>
      <c r="Q115" s="33">
        <f t="shared" si="137"/>
        <v>388</v>
      </c>
      <c r="R115" s="124">
        <v>128</v>
      </c>
      <c r="S115" s="135">
        <v>260</v>
      </c>
      <c r="T115" s="31">
        <f t="shared" si="207"/>
        <v>232</v>
      </c>
      <c r="U115" s="124">
        <v>73</v>
      </c>
      <c r="V115" s="124">
        <v>159</v>
      </c>
      <c r="W115" s="33">
        <f t="shared" si="139"/>
        <v>109</v>
      </c>
      <c r="X115" s="32">
        <f t="shared" si="219"/>
        <v>31</v>
      </c>
      <c r="Y115" s="32">
        <f t="shared" si="219"/>
        <v>78</v>
      </c>
      <c r="Z115" s="33">
        <f t="shared" si="140"/>
        <v>109</v>
      </c>
      <c r="AA115" s="124">
        <v>31</v>
      </c>
      <c r="AB115" s="135">
        <v>78</v>
      </c>
      <c r="AC115" s="31">
        <f t="shared" si="141"/>
        <v>244</v>
      </c>
      <c r="AD115" s="32">
        <f t="shared" si="220"/>
        <v>76</v>
      </c>
      <c r="AE115" s="35">
        <f t="shared" si="220"/>
        <v>168</v>
      </c>
      <c r="AF115" s="33">
        <f t="shared" si="142"/>
        <v>41</v>
      </c>
      <c r="AG115" s="124">
        <v>11</v>
      </c>
      <c r="AH115" s="124">
        <v>30</v>
      </c>
      <c r="AI115" s="33">
        <f t="shared" si="143"/>
        <v>66</v>
      </c>
      <c r="AJ115" s="124">
        <v>18</v>
      </c>
      <c r="AK115" s="135">
        <v>48</v>
      </c>
      <c r="AL115" s="31">
        <f t="shared" si="144"/>
        <v>137</v>
      </c>
      <c r="AM115" s="124">
        <v>47</v>
      </c>
      <c r="AN115" s="124">
        <v>90</v>
      </c>
      <c r="AO115" s="33">
        <f t="shared" si="145"/>
        <v>509</v>
      </c>
      <c r="AP115" s="32">
        <f t="shared" si="221"/>
        <v>178</v>
      </c>
      <c r="AQ115" s="32">
        <f t="shared" si="221"/>
        <v>331</v>
      </c>
      <c r="AR115" s="33">
        <f t="shared" si="146"/>
        <v>83</v>
      </c>
      <c r="AS115" s="124">
        <v>22</v>
      </c>
      <c r="AT115" s="135">
        <v>61</v>
      </c>
      <c r="AU115" s="31">
        <f t="shared" si="147"/>
        <v>129</v>
      </c>
      <c r="AV115" s="124">
        <v>45</v>
      </c>
      <c r="AW115" s="124">
        <v>84</v>
      </c>
      <c r="AX115" s="33">
        <f t="shared" si="148"/>
        <v>177</v>
      </c>
      <c r="AY115" s="124">
        <v>75</v>
      </c>
      <c r="AZ115" s="124">
        <v>102</v>
      </c>
      <c r="BA115" s="33">
        <f t="shared" si="149"/>
        <v>120</v>
      </c>
      <c r="BB115" s="124">
        <v>36</v>
      </c>
      <c r="BC115" s="135">
        <v>84</v>
      </c>
      <c r="BD115" s="31">
        <f t="shared" si="150"/>
        <v>396</v>
      </c>
      <c r="BE115" s="32">
        <f t="shared" si="222"/>
        <v>131</v>
      </c>
      <c r="BF115" s="32">
        <f t="shared" si="222"/>
        <v>265</v>
      </c>
      <c r="BG115" s="33">
        <f t="shared" si="151"/>
        <v>18</v>
      </c>
      <c r="BH115" s="124">
        <v>4</v>
      </c>
      <c r="BI115" s="124">
        <v>14</v>
      </c>
      <c r="BJ115" s="33">
        <f t="shared" si="152"/>
        <v>173</v>
      </c>
      <c r="BK115" s="124">
        <v>62</v>
      </c>
      <c r="BL115" s="135">
        <v>111</v>
      </c>
      <c r="BM115" s="31">
        <f t="shared" si="153"/>
        <v>89</v>
      </c>
      <c r="BN115" s="124">
        <v>30</v>
      </c>
      <c r="BO115" s="124">
        <v>59</v>
      </c>
      <c r="BP115" s="33">
        <f t="shared" si="154"/>
        <v>116</v>
      </c>
      <c r="BQ115" s="124">
        <v>35</v>
      </c>
      <c r="BR115" s="124">
        <v>81</v>
      </c>
      <c r="BS115" s="33">
        <f t="shared" si="155"/>
        <v>178</v>
      </c>
      <c r="BT115" s="32">
        <f t="shared" si="223"/>
        <v>65</v>
      </c>
      <c r="BU115" s="34">
        <f t="shared" si="223"/>
        <v>113</v>
      </c>
      <c r="BV115" s="31">
        <f t="shared" si="156"/>
        <v>81</v>
      </c>
      <c r="BW115" s="148">
        <v>33</v>
      </c>
      <c r="BX115" s="148">
        <v>48</v>
      </c>
      <c r="BY115" s="33">
        <f t="shared" si="157"/>
        <v>49</v>
      </c>
      <c r="BZ115" s="124">
        <v>16</v>
      </c>
      <c r="CA115" s="132">
        <v>33</v>
      </c>
      <c r="CB115" s="40">
        <f t="shared" si="158"/>
        <v>48</v>
      </c>
      <c r="CC115" s="124">
        <v>16</v>
      </c>
      <c r="CD115" s="135">
        <v>32</v>
      </c>
    </row>
    <row r="116" spans="1:82" ht="15" customHeight="1">
      <c r="A116" s="30" t="s">
        <v>105</v>
      </c>
      <c r="B116" s="31">
        <f t="shared" si="132"/>
        <v>3787</v>
      </c>
      <c r="C116" s="32">
        <f t="shared" si="216"/>
        <v>1151</v>
      </c>
      <c r="D116" s="32">
        <f t="shared" si="216"/>
        <v>2636</v>
      </c>
      <c r="E116" s="33">
        <f t="shared" si="133"/>
        <v>2543</v>
      </c>
      <c r="F116" s="32">
        <f t="shared" si="217"/>
        <v>776</v>
      </c>
      <c r="G116" s="32">
        <f t="shared" si="217"/>
        <v>1767</v>
      </c>
      <c r="H116" s="33">
        <f t="shared" si="134"/>
        <v>1244</v>
      </c>
      <c r="I116" s="32">
        <f t="shared" si="218"/>
        <v>375</v>
      </c>
      <c r="J116" s="34">
        <f t="shared" si="218"/>
        <v>869</v>
      </c>
      <c r="K116" s="31">
        <f t="shared" si="135"/>
        <v>1118</v>
      </c>
      <c r="L116" s="124">
        <v>324</v>
      </c>
      <c r="M116" s="124">
        <v>794</v>
      </c>
      <c r="N116" s="33">
        <f t="shared" si="136"/>
        <v>856</v>
      </c>
      <c r="O116" s="124">
        <v>282</v>
      </c>
      <c r="P116" s="124">
        <v>574</v>
      </c>
      <c r="Q116" s="33">
        <f t="shared" si="137"/>
        <v>336</v>
      </c>
      <c r="R116" s="124">
        <v>98</v>
      </c>
      <c r="S116" s="135">
        <v>238</v>
      </c>
      <c r="T116" s="31">
        <f t="shared" si="207"/>
        <v>233</v>
      </c>
      <c r="U116" s="124">
        <v>72</v>
      </c>
      <c r="V116" s="124">
        <v>161</v>
      </c>
      <c r="W116" s="33">
        <f t="shared" si="139"/>
        <v>102</v>
      </c>
      <c r="X116" s="32">
        <f t="shared" si="219"/>
        <v>26</v>
      </c>
      <c r="Y116" s="32">
        <f t="shared" si="219"/>
        <v>76</v>
      </c>
      <c r="Z116" s="33">
        <f t="shared" si="140"/>
        <v>102</v>
      </c>
      <c r="AA116" s="124">
        <v>26</v>
      </c>
      <c r="AB116" s="135">
        <v>76</v>
      </c>
      <c r="AC116" s="31">
        <f t="shared" si="141"/>
        <v>267</v>
      </c>
      <c r="AD116" s="32">
        <f t="shared" si="220"/>
        <v>89</v>
      </c>
      <c r="AE116" s="35">
        <f t="shared" si="220"/>
        <v>178</v>
      </c>
      <c r="AF116" s="33">
        <f t="shared" si="142"/>
        <v>41</v>
      </c>
      <c r="AG116" s="124">
        <v>10</v>
      </c>
      <c r="AH116" s="124">
        <v>31</v>
      </c>
      <c r="AI116" s="33">
        <f t="shared" si="143"/>
        <v>89</v>
      </c>
      <c r="AJ116" s="124">
        <v>32</v>
      </c>
      <c r="AK116" s="135">
        <v>57</v>
      </c>
      <c r="AL116" s="31">
        <f t="shared" si="144"/>
        <v>137</v>
      </c>
      <c r="AM116" s="124">
        <v>47</v>
      </c>
      <c r="AN116" s="124">
        <v>90</v>
      </c>
      <c r="AO116" s="33">
        <f t="shared" si="145"/>
        <v>404</v>
      </c>
      <c r="AP116" s="32">
        <f t="shared" si="221"/>
        <v>126</v>
      </c>
      <c r="AQ116" s="32">
        <f t="shared" si="221"/>
        <v>278</v>
      </c>
      <c r="AR116" s="33">
        <f t="shared" si="146"/>
        <v>47</v>
      </c>
      <c r="AS116" s="124">
        <v>11</v>
      </c>
      <c r="AT116" s="135">
        <v>36</v>
      </c>
      <c r="AU116" s="31">
        <f t="shared" si="147"/>
        <v>114</v>
      </c>
      <c r="AV116" s="124">
        <v>37</v>
      </c>
      <c r="AW116" s="124">
        <v>77</v>
      </c>
      <c r="AX116" s="33">
        <f t="shared" si="148"/>
        <v>137</v>
      </c>
      <c r="AY116" s="124">
        <v>45</v>
      </c>
      <c r="AZ116" s="124">
        <v>92</v>
      </c>
      <c r="BA116" s="33">
        <f t="shared" si="149"/>
        <v>106</v>
      </c>
      <c r="BB116" s="124">
        <v>33</v>
      </c>
      <c r="BC116" s="135">
        <v>73</v>
      </c>
      <c r="BD116" s="31">
        <f t="shared" si="150"/>
        <v>343</v>
      </c>
      <c r="BE116" s="32">
        <f t="shared" si="222"/>
        <v>103</v>
      </c>
      <c r="BF116" s="32">
        <f t="shared" si="222"/>
        <v>240</v>
      </c>
      <c r="BG116" s="33">
        <f t="shared" si="151"/>
        <v>19</v>
      </c>
      <c r="BH116" s="124">
        <v>9</v>
      </c>
      <c r="BI116" s="124">
        <v>10</v>
      </c>
      <c r="BJ116" s="33">
        <f t="shared" si="152"/>
        <v>136</v>
      </c>
      <c r="BK116" s="124">
        <v>43</v>
      </c>
      <c r="BL116" s="135">
        <v>93</v>
      </c>
      <c r="BM116" s="31">
        <f t="shared" si="153"/>
        <v>83</v>
      </c>
      <c r="BN116" s="124">
        <v>18</v>
      </c>
      <c r="BO116" s="124">
        <v>65</v>
      </c>
      <c r="BP116" s="33">
        <f t="shared" si="154"/>
        <v>105</v>
      </c>
      <c r="BQ116" s="124">
        <v>33</v>
      </c>
      <c r="BR116" s="124">
        <v>72</v>
      </c>
      <c r="BS116" s="33">
        <f t="shared" si="155"/>
        <v>128</v>
      </c>
      <c r="BT116" s="32">
        <f t="shared" si="223"/>
        <v>31</v>
      </c>
      <c r="BU116" s="34">
        <f t="shared" si="223"/>
        <v>97</v>
      </c>
      <c r="BV116" s="31">
        <f t="shared" si="156"/>
        <v>61</v>
      </c>
      <c r="BW116" s="148">
        <v>14</v>
      </c>
      <c r="BX116" s="148">
        <v>47</v>
      </c>
      <c r="BY116" s="33">
        <f t="shared" si="157"/>
        <v>33</v>
      </c>
      <c r="BZ116" s="124">
        <v>9</v>
      </c>
      <c r="CA116" s="132">
        <v>24</v>
      </c>
      <c r="CB116" s="40">
        <f t="shared" si="158"/>
        <v>34</v>
      </c>
      <c r="CC116" s="124">
        <v>8</v>
      </c>
      <c r="CD116" s="135">
        <v>26</v>
      </c>
    </row>
    <row r="117" spans="1:82" ht="15" customHeight="1">
      <c r="A117" s="30" t="s">
        <v>106</v>
      </c>
      <c r="B117" s="31">
        <f t="shared" si="132"/>
        <v>3335</v>
      </c>
      <c r="C117" s="32">
        <f t="shared" si="216"/>
        <v>994</v>
      </c>
      <c r="D117" s="32">
        <f t="shared" si="216"/>
        <v>2341</v>
      </c>
      <c r="E117" s="33">
        <f t="shared" si="133"/>
        <v>2268</v>
      </c>
      <c r="F117" s="32">
        <f t="shared" si="217"/>
        <v>671</v>
      </c>
      <c r="G117" s="32">
        <f t="shared" si="217"/>
        <v>1597</v>
      </c>
      <c r="H117" s="33">
        <f t="shared" si="134"/>
        <v>1067</v>
      </c>
      <c r="I117" s="32">
        <f t="shared" si="218"/>
        <v>323</v>
      </c>
      <c r="J117" s="34">
        <f t="shared" si="218"/>
        <v>744</v>
      </c>
      <c r="K117" s="31">
        <f t="shared" si="135"/>
        <v>1027</v>
      </c>
      <c r="L117" s="124">
        <v>306</v>
      </c>
      <c r="M117" s="124">
        <v>721</v>
      </c>
      <c r="N117" s="33">
        <f t="shared" si="136"/>
        <v>735</v>
      </c>
      <c r="O117" s="124">
        <v>221</v>
      </c>
      <c r="P117" s="124">
        <v>514</v>
      </c>
      <c r="Q117" s="33">
        <f t="shared" si="137"/>
        <v>340</v>
      </c>
      <c r="R117" s="124">
        <v>102</v>
      </c>
      <c r="S117" s="135">
        <v>238</v>
      </c>
      <c r="T117" s="31">
        <f t="shared" si="207"/>
        <v>166</v>
      </c>
      <c r="U117" s="124">
        <v>42</v>
      </c>
      <c r="V117" s="124">
        <v>124</v>
      </c>
      <c r="W117" s="33">
        <f t="shared" si="139"/>
        <v>71</v>
      </c>
      <c r="X117" s="32">
        <f t="shared" si="219"/>
        <v>27</v>
      </c>
      <c r="Y117" s="32">
        <f t="shared" si="219"/>
        <v>44</v>
      </c>
      <c r="Z117" s="33">
        <f t="shared" si="140"/>
        <v>71</v>
      </c>
      <c r="AA117" s="124">
        <v>27</v>
      </c>
      <c r="AB117" s="135">
        <v>44</v>
      </c>
      <c r="AC117" s="31">
        <f t="shared" si="141"/>
        <v>214</v>
      </c>
      <c r="AD117" s="32">
        <f t="shared" si="220"/>
        <v>59</v>
      </c>
      <c r="AE117" s="35">
        <f t="shared" si="220"/>
        <v>155</v>
      </c>
      <c r="AF117" s="33">
        <f t="shared" si="142"/>
        <v>29</v>
      </c>
      <c r="AG117" s="124">
        <v>19</v>
      </c>
      <c r="AH117" s="124">
        <v>10</v>
      </c>
      <c r="AI117" s="33">
        <f t="shared" si="143"/>
        <v>69</v>
      </c>
      <c r="AJ117" s="124">
        <v>13</v>
      </c>
      <c r="AK117" s="135">
        <v>56</v>
      </c>
      <c r="AL117" s="31">
        <f t="shared" si="144"/>
        <v>116</v>
      </c>
      <c r="AM117" s="124">
        <v>27</v>
      </c>
      <c r="AN117" s="124">
        <v>89</v>
      </c>
      <c r="AO117" s="33">
        <f t="shared" si="145"/>
        <v>340</v>
      </c>
      <c r="AP117" s="32">
        <f t="shared" si="221"/>
        <v>103</v>
      </c>
      <c r="AQ117" s="32">
        <f t="shared" si="221"/>
        <v>237</v>
      </c>
      <c r="AR117" s="33">
        <f t="shared" si="146"/>
        <v>49</v>
      </c>
      <c r="AS117" s="124">
        <v>14</v>
      </c>
      <c r="AT117" s="135">
        <v>35</v>
      </c>
      <c r="AU117" s="31">
        <f t="shared" si="147"/>
        <v>88</v>
      </c>
      <c r="AV117" s="124">
        <v>26</v>
      </c>
      <c r="AW117" s="124">
        <v>62</v>
      </c>
      <c r="AX117" s="33">
        <f t="shared" si="148"/>
        <v>120</v>
      </c>
      <c r="AY117" s="124">
        <v>40</v>
      </c>
      <c r="AZ117" s="124">
        <v>80</v>
      </c>
      <c r="BA117" s="33">
        <f t="shared" si="149"/>
        <v>83</v>
      </c>
      <c r="BB117" s="124">
        <v>23</v>
      </c>
      <c r="BC117" s="135">
        <v>60</v>
      </c>
      <c r="BD117" s="31">
        <f t="shared" si="150"/>
        <v>314</v>
      </c>
      <c r="BE117" s="32">
        <f t="shared" si="222"/>
        <v>97</v>
      </c>
      <c r="BF117" s="32">
        <f t="shared" si="222"/>
        <v>217</v>
      </c>
      <c r="BG117" s="33">
        <f t="shared" si="151"/>
        <v>16</v>
      </c>
      <c r="BH117" s="124">
        <v>5</v>
      </c>
      <c r="BI117" s="124">
        <v>11</v>
      </c>
      <c r="BJ117" s="33">
        <f t="shared" si="152"/>
        <v>124</v>
      </c>
      <c r="BK117" s="124">
        <v>33</v>
      </c>
      <c r="BL117" s="135">
        <v>91</v>
      </c>
      <c r="BM117" s="31">
        <f t="shared" si="153"/>
        <v>86</v>
      </c>
      <c r="BN117" s="124">
        <v>29</v>
      </c>
      <c r="BO117" s="124">
        <v>57</v>
      </c>
      <c r="BP117" s="33">
        <f t="shared" si="154"/>
        <v>88</v>
      </c>
      <c r="BQ117" s="124">
        <v>30</v>
      </c>
      <c r="BR117" s="124">
        <v>58</v>
      </c>
      <c r="BS117" s="33">
        <f t="shared" si="155"/>
        <v>128</v>
      </c>
      <c r="BT117" s="32">
        <f t="shared" si="223"/>
        <v>37</v>
      </c>
      <c r="BU117" s="34">
        <f t="shared" si="223"/>
        <v>91</v>
      </c>
      <c r="BV117" s="31">
        <f t="shared" si="156"/>
        <v>59</v>
      </c>
      <c r="BW117" s="148">
        <v>17</v>
      </c>
      <c r="BX117" s="148">
        <v>42</v>
      </c>
      <c r="BY117" s="33">
        <f t="shared" si="157"/>
        <v>38</v>
      </c>
      <c r="BZ117" s="124">
        <v>14</v>
      </c>
      <c r="CA117" s="132">
        <v>24</v>
      </c>
      <c r="CB117" s="40">
        <f t="shared" si="158"/>
        <v>31</v>
      </c>
      <c r="CC117" s="124">
        <v>6</v>
      </c>
      <c r="CD117" s="135">
        <v>25</v>
      </c>
    </row>
    <row r="118" spans="1:82" s="52" customFormat="1" ht="15" customHeight="1">
      <c r="A118" s="42" t="s">
        <v>107</v>
      </c>
      <c r="B118" s="43">
        <f t="shared" si="132"/>
        <v>11607</v>
      </c>
      <c r="C118" s="44">
        <f>SUM(C119:C123)</f>
        <v>3008</v>
      </c>
      <c r="D118" s="44">
        <f>SUM(D119:D123)</f>
        <v>8599</v>
      </c>
      <c r="E118" s="45">
        <f t="shared" si="133"/>
        <v>7814</v>
      </c>
      <c r="F118" s="44">
        <f>SUM(F119:F123)</f>
        <v>2047</v>
      </c>
      <c r="G118" s="44">
        <f>SUM(G119:G123)</f>
        <v>5767</v>
      </c>
      <c r="H118" s="45">
        <f t="shared" si="134"/>
        <v>3793</v>
      </c>
      <c r="I118" s="44">
        <f>SUM(I119:I123)</f>
        <v>961</v>
      </c>
      <c r="J118" s="47">
        <f>SUM(J119:J123)</f>
        <v>2832</v>
      </c>
      <c r="K118" s="43">
        <f t="shared" si="135"/>
        <v>3365</v>
      </c>
      <c r="L118" s="44">
        <f>SUM(L119:L123)</f>
        <v>900</v>
      </c>
      <c r="M118" s="44">
        <f>SUM(M119:M123)</f>
        <v>2465</v>
      </c>
      <c r="N118" s="45">
        <f t="shared" si="136"/>
        <v>2657</v>
      </c>
      <c r="O118" s="44">
        <f>SUM(O119:O123)</f>
        <v>717</v>
      </c>
      <c r="P118" s="44">
        <f>SUM(P119:P123)</f>
        <v>1940</v>
      </c>
      <c r="Q118" s="45">
        <f t="shared" si="137"/>
        <v>1191</v>
      </c>
      <c r="R118" s="44">
        <f>SUM(R119:R123)</f>
        <v>275</v>
      </c>
      <c r="S118" s="47">
        <f>SUM(S119:S123)</f>
        <v>916</v>
      </c>
      <c r="T118" s="43">
        <f t="shared" si="207"/>
        <v>601</v>
      </c>
      <c r="U118" s="44">
        <f>SUM(U119:U123)</f>
        <v>155</v>
      </c>
      <c r="V118" s="44">
        <f>SUM(V119:V123)</f>
        <v>446</v>
      </c>
      <c r="W118" s="45">
        <f t="shared" si="139"/>
        <v>285</v>
      </c>
      <c r="X118" s="44">
        <f>SUM(X119:X123)</f>
        <v>62</v>
      </c>
      <c r="Y118" s="44">
        <f>SUM(Y119:Y123)</f>
        <v>223</v>
      </c>
      <c r="Z118" s="45">
        <f t="shared" si="140"/>
        <v>285</v>
      </c>
      <c r="AA118" s="44">
        <f>SUM(AA119:AA123)</f>
        <v>62</v>
      </c>
      <c r="AB118" s="47">
        <f>SUM(AB119:AB123)</f>
        <v>223</v>
      </c>
      <c r="AC118" s="43">
        <f t="shared" si="141"/>
        <v>716</v>
      </c>
      <c r="AD118" s="44">
        <f>SUM(AD119:AD123)</f>
        <v>171</v>
      </c>
      <c r="AE118" s="48">
        <f>SUM(AE119:AE123)</f>
        <v>545</v>
      </c>
      <c r="AF118" s="45">
        <f t="shared" si="142"/>
        <v>104</v>
      </c>
      <c r="AG118" s="44">
        <f>SUM(AG119:AG123)</f>
        <v>26</v>
      </c>
      <c r="AH118" s="44">
        <f>SUM(AH119:AH123)</f>
        <v>78</v>
      </c>
      <c r="AI118" s="45">
        <f t="shared" si="143"/>
        <v>213</v>
      </c>
      <c r="AJ118" s="44">
        <f>SUM(AJ119:AJ123)</f>
        <v>54</v>
      </c>
      <c r="AK118" s="47">
        <f>SUM(AK119:AK123)</f>
        <v>159</v>
      </c>
      <c r="AL118" s="43">
        <f t="shared" si="144"/>
        <v>399</v>
      </c>
      <c r="AM118" s="44">
        <f>SUM(AM119:AM123)</f>
        <v>91</v>
      </c>
      <c r="AN118" s="44">
        <f>SUM(AN119:AN123)</f>
        <v>308</v>
      </c>
      <c r="AO118" s="45">
        <f t="shared" si="145"/>
        <v>1255</v>
      </c>
      <c r="AP118" s="44">
        <f>SUM(AP119:AP123)</f>
        <v>323</v>
      </c>
      <c r="AQ118" s="51">
        <f>SUM(AQ119:AQ123)</f>
        <v>932</v>
      </c>
      <c r="AR118" s="45">
        <f t="shared" si="146"/>
        <v>197</v>
      </c>
      <c r="AS118" s="44">
        <f>SUM(AS119:AS123)</f>
        <v>55</v>
      </c>
      <c r="AT118" s="47">
        <f>SUM(AT119:AT123)</f>
        <v>142</v>
      </c>
      <c r="AU118" s="43">
        <f t="shared" si="147"/>
        <v>355</v>
      </c>
      <c r="AV118" s="44">
        <f>SUM(AV119:AV123)</f>
        <v>102</v>
      </c>
      <c r="AW118" s="44">
        <f>SUM(AW119:AW123)</f>
        <v>253</v>
      </c>
      <c r="AX118" s="45">
        <f t="shared" si="148"/>
        <v>404</v>
      </c>
      <c r="AY118" s="44">
        <f>SUM(AY119:AY123)</f>
        <v>92</v>
      </c>
      <c r="AZ118" s="44">
        <f>SUM(AZ119:AZ123)</f>
        <v>312</v>
      </c>
      <c r="BA118" s="45">
        <f t="shared" si="149"/>
        <v>299</v>
      </c>
      <c r="BB118" s="46">
        <f>SUM(BB119:BB123)</f>
        <v>74</v>
      </c>
      <c r="BC118" s="49">
        <f>SUM(BC119:BC123)</f>
        <v>225</v>
      </c>
      <c r="BD118" s="43">
        <f t="shared" si="150"/>
        <v>1065</v>
      </c>
      <c r="BE118" s="44">
        <f>SUM(BE119:BE123)</f>
        <v>268</v>
      </c>
      <c r="BF118" s="44">
        <f>SUM(BF119:BF123)</f>
        <v>797</v>
      </c>
      <c r="BG118" s="45">
        <f t="shared" si="151"/>
        <v>76</v>
      </c>
      <c r="BH118" s="44">
        <f>SUM(BH119:BH123)</f>
        <v>18</v>
      </c>
      <c r="BI118" s="48">
        <f>SUM(BI119:BI123)</f>
        <v>58</v>
      </c>
      <c r="BJ118" s="45">
        <f t="shared" si="152"/>
        <v>446</v>
      </c>
      <c r="BK118" s="44">
        <f>SUM(BK119:BK123)</f>
        <v>125</v>
      </c>
      <c r="BL118" s="47">
        <f>SUM(BL119:BL123)</f>
        <v>321</v>
      </c>
      <c r="BM118" s="43">
        <f t="shared" si="153"/>
        <v>214</v>
      </c>
      <c r="BN118" s="44">
        <f>SUM(BN119:BN123)</f>
        <v>49</v>
      </c>
      <c r="BO118" s="44">
        <f>SUM(BO119:BO123)</f>
        <v>165</v>
      </c>
      <c r="BP118" s="45">
        <f t="shared" si="154"/>
        <v>329</v>
      </c>
      <c r="BQ118" s="46">
        <f>SUM(BQ119:BQ123)</f>
        <v>76</v>
      </c>
      <c r="BR118" s="50">
        <f>SUM(BR119:BR123)</f>
        <v>253</v>
      </c>
      <c r="BS118" s="45">
        <f t="shared" si="155"/>
        <v>472</v>
      </c>
      <c r="BT118" s="44">
        <f>SUM(BT119:BT123)</f>
        <v>137</v>
      </c>
      <c r="BU118" s="47">
        <f>SUM(BU119:BU123)</f>
        <v>335</v>
      </c>
      <c r="BV118" s="43">
        <f t="shared" si="156"/>
        <v>194</v>
      </c>
      <c r="BW118" s="44">
        <f>SUM(BW119:BW123)</f>
        <v>61</v>
      </c>
      <c r="BX118" s="44">
        <f>SUM(BX119:BX123)</f>
        <v>133</v>
      </c>
      <c r="BY118" s="45">
        <f t="shared" si="157"/>
        <v>139</v>
      </c>
      <c r="BZ118" s="44">
        <f>SUM(BZ119:BZ123)</f>
        <v>32</v>
      </c>
      <c r="CA118" s="133">
        <f>SUM(CA119:CA123)</f>
        <v>107</v>
      </c>
      <c r="CB118" s="50">
        <f t="shared" si="158"/>
        <v>139</v>
      </c>
      <c r="CC118" s="44">
        <f>SUM(CC119:CC123)</f>
        <v>44</v>
      </c>
      <c r="CD118" s="47">
        <f>SUM(CD119:CD123)</f>
        <v>95</v>
      </c>
    </row>
    <row r="119" spans="1:82" ht="15" customHeight="1">
      <c r="A119" s="30" t="s">
        <v>108</v>
      </c>
      <c r="B119" s="31">
        <f t="shared" si="132"/>
        <v>3152</v>
      </c>
      <c r="C119" s="32">
        <f aca="true" t="shared" si="224" ref="C119:D125">F119+I119</f>
        <v>921</v>
      </c>
      <c r="D119" s="32">
        <f t="shared" si="224"/>
        <v>2231</v>
      </c>
      <c r="E119" s="33">
        <f t="shared" si="133"/>
        <v>2148</v>
      </c>
      <c r="F119" s="32">
        <f aca="true" t="shared" si="225" ref="F119:G125">L119+O119+R119+U119</f>
        <v>637</v>
      </c>
      <c r="G119" s="32">
        <f t="shared" si="225"/>
        <v>1511</v>
      </c>
      <c r="H119" s="33">
        <f t="shared" si="134"/>
        <v>1004</v>
      </c>
      <c r="I119" s="32">
        <f aca="true" t="shared" si="226" ref="I119:J125">X119+AD119+AP119+BE119+BT119</f>
        <v>284</v>
      </c>
      <c r="J119" s="34">
        <f t="shared" si="226"/>
        <v>720</v>
      </c>
      <c r="K119" s="31">
        <f t="shared" si="135"/>
        <v>956</v>
      </c>
      <c r="L119" s="124">
        <v>289</v>
      </c>
      <c r="M119" s="124">
        <v>667</v>
      </c>
      <c r="N119" s="33">
        <f t="shared" si="136"/>
        <v>719</v>
      </c>
      <c r="O119" s="124">
        <v>227</v>
      </c>
      <c r="P119" s="124">
        <v>492</v>
      </c>
      <c r="Q119" s="33">
        <f t="shared" si="137"/>
        <v>293</v>
      </c>
      <c r="R119" s="124">
        <v>70</v>
      </c>
      <c r="S119" s="135">
        <v>223</v>
      </c>
      <c r="T119" s="31">
        <f t="shared" si="207"/>
        <v>180</v>
      </c>
      <c r="U119" s="124">
        <v>51</v>
      </c>
      <c r="V119" s="124">
        <v>129</v>
      </c>
      <c r="W119" s="33">
        <f t="shared" si="139"/>
        <v>71</v>
      </c>
      <c r="X119" s="32">
        <f aca="true" t="shared" si="227" ref="X119:Y125">AA119</f>
        <v>15</v>
      </c>
      <c r="Y119" s="32">
        <f t="shared" si="227"/>
        <v>56</v>
      </c>
      <c r="Z119" s="33">
        <f t="shared" si="140"/>
        <v>71</v>
      </c>
      <c r="AA119" s="124">
        <v>15</v>
      </c>
      <c r="AB119" s="135">
        <v>56</v>
      </c>
      <c r="AC119" s="31">
        <f t="shared" si="141"/>
        <v>188</v>
      </c>
      <c r="AD119" s="32">
        <f aca="true" t="shared" si="228" ref="AD119:AE125">AG119+AJ119+AM119</f>
        <v>50</v>
      </c>
      <c r="AE119" s="35">
        <f t="shared" si="228"/>
        <v>138</v>
      </c>
      <c r="AF119" s="33">
        <f t="shared" si="142"/>
        <v>33</v>
      </c>
      <c r="AG119" s="124">
        <v>10</v>
      </c>
      <c r="AH119" s="124">
        <v>23</v>
      </c>
      <c r="AI119" s="33">
        <f t="shared" si="143"/>
        <v>46</v>
      </c>
      <c r="AJ119" s="124">
        <v>14</v>
      </c>
      <c r="AK119" s="135">
        <v>32</v>
      </c>
      <c r="AL119" s="31">
        <f t="shared" si="144"/>
        <v>109</v>
      </c>
      <c r="AM119" s="124">
        <v>26</v>
      </c>
      <c r="AN119" s="124">
        <v>83</v>
      </c>
      <c r="AO119" s="33">
        <f t="shared" si="145"/>
        <v>331</v>
      </c>
      <c r="AP119" s="32">
        <f aca="true" t="shared" si="229" ref="AP119:AQ125">AS119+AV119+AY119+BB119</f>
        <v>105</v>
      </c>
      <c r="AQ119" s="32">
        <f t="shared" si="229"/>
        <v>226</v>
      </c>
      <c r="AR119" s="33">
        <f t="shared" si="146"/>
        <v>46</v>
      </c>
      <c r="AS119" s="124">
        <v>18</v>
      </c>
      <c r="AT119" s="135">
        <v>28</v>
      </c>
      <c r="AU119" s="31">
        <f t="shared" si="147"/>
        <v>96</v>
      </c>
      <c r="AV119" s="124">
        <v>37</v>
      </c>
      <c r="AW119" s="124">
        <v>59</v>
      </c>
      <c r="AX119" s="33">
        <f t="shared" si="148"/>
        <v>99</v>
      </c>
      <c r="AY119" s="124">
        <v>27</v>
      </c>
      <c r="AZ119" s="124">
        <v>72</v>
      </c>
      <c r="BA119" s="33">
        <f t="shared" si="149"/>
        <v>90</v>
      </c>
      <c r="BB119" s="124">
        <v>23</v>
      </c>
      <c r="BC119" s="135">
        <v>67</v>
      </c>
      <c r="BD119" s="31">
        <f t="shared" si="150"/>
        <v>282</v>
      </c>
      <c r="BE119" s="32">
        <f aca="true" t="shared" si="230" ref="BE119:BE124">BH119+BK119+BN119+BQ119</f>
        <v>67</v>
      </c>
      <c r="BF119" s="32">
        <f aca="true" t="shared" si="231" ref="BF119:BF124">BI119+BL119+BO119+BR119</f>
        <v>215</v>
      </c>
      <c r="BG119" s="33">
        <f t="shared" si="151"/>
        <v>18</v>
      </c>
      <c r="BH119" s="124">
        <v>8</v>
      </c>
      <c r="BI119" s="124">
        <v>10</v>
      </c>
      <c r="BJ119" s="33">
        <f t="shared" si="152"/>
        <v>115</v>
      </c>
      <c r="BK119" s="124">
        <v>31</v>
      </c>
      <c r="BL119" s="135">
        <v>84</v>
      </c>
      <c r="BM119" s="31">
        <f t="shared" si="153"/>
        <v>64</v>
      </c>
      <c r="BN119" s="124">
        <v>10</v>
      </c>
      <c r="BO119" s="124">
        <v>54</v>
      </c>
      <c r="BP119" s="33">
        <f t="shared" si="154"/>
        <v>85</v>
      </c>
      <c r="BQ119" s="124">
        <v>18</v>
      </c>
      <c r="BR119" s="124">
        <v>67</v>
      </c>
      <c r="BS119" s="33">
        <f t="shared" si="155"/>
        <v>132</v>
      </c>
      <c r="BT119" s="32">
        <f aca="true" t="shared" si="232" ref="BT119:BU125">BW119+BZ119+CC119</f>
        <v>47</v>
      </c>
      <c r="BU119" s="34">
        <f t="shared" si="232"/>
        <v>85</v>
      </c>
      <c r="BV119" s="31">
        <f t="shared" si="156"/>
        <v>51</v>
      </c>
      <c r="BW119" s="148">
        <v>20</v>
      </c>
      <c r="BX119" s="148">
        <v>31</v>
      </c>
      <c r="BY119" s="33">
        <f t="shared" si="157"/>
        <v>41</v>
      </c>
      <c r="BZ119" s="124">
        <v>9</v>
      </c>
      <c r="CA119" s="132">
        <v>32</v>
      </c>
      <c r="CB119" s="40">
        <f t="shared" si="158"/>
        <v>40</v>
      </c>
      <c r="CC119" s="124">
        <v>18</v>
      </c>
      <c r="CD119" s="135">
        <v>22</v>
      </c>
    </row>
    <row r="120" spans="1:82" ht="15" customHeight="1">
      <c r="A120" s="30" t="s">
        <v>109</v>
      </c>
      <c r="B120" s="31">
        <f t="shared" si="132"/>
        <v>2559</v>
      </c>
      <c r="C120" s="32">
        <f t="shared" si="224"/>
        <v>682</v>
      </c>
      <c r="D120" s="32">
        <f t="shared" si="224"/>
        <v>1877</v>
      </c>
      <c r="E120" s="33">
        <f t="shared" si="133"/>
        <v>1705</v>
      </c>
      <c r="F120" s="32">
        <f t="shared" si="225"/>
        <v>458</v>
      </c>
      <c r="G120" s="32">
        <f t="shared" si="225"/>
        <v>1247</v>
      </c>
      <c r="H120" s="33">
        <f t="shared" si="134"/>
        <v>854</v>
      </c>
      <c r="I120" s="32">
        <f t="shared" si="226"/>
        <v>224</v>
      </c>
      <c r="J120" s="34">
        <f t="shared" si="226"/>
        <v>630</v>
      </c>
      <c r="K120" s="31">
        <f t="shared" si="135"/>
        <v>707</v>
      </c>
      <c r="L120" s="124">
        <v>208</v>
      </c>
      <c r="M120" s="124">
        <v>499</v>
      </c>
      <c r="N120" s="33">
        <f t="shared" si="136"/>
        <v>593</v>
      </c>
      <c r="O120" s="124">
        <v>163</v>
      </c>
      <c r="P120" s="124">
        <v>430</v>
      </c>
      <c r="Q120" s="33">
        <f t="shared" si="137"/>
        <v>270</v>
      </c>
      <c r="R120" s="124">
        <v>53</v>
      </c>
      <c r="S120" s="135">
        <v>217</v>
      </c>
      <c r="T120" s="31">
        <f t="shared" si="207"/>
        <v>135</v>
      </c>
      <c r="U120" s="124">
        <v>34</v>
      </c>
      <c r="V120" s="124">
        <v>101</v>
      </c>
      <c r="W120" s="33">
        <f t="shared" si="139"/>
        <v>62</v>
      </c>
      <c r="X120" s="32">
        <f t="shared" si="227"/>
        <v>12</v>
      </c>
      <c r="Y120" s="32">
        <f t="shared" si="227"/>
        <v>50</v>
      </c>
      <c r="Z120" s="33">
        <f t="shared" si="140"/>
        <v>62</v>
      </c>
      <c r="AA120" s="124">
        <v>12</v>
      </c>
      <c r="AB120" s="135">
        <v>50</v>
      </c>
      <c r="AC120" s="31">
        <f t="shared" si="141"/>
        <v>152</v>
      </c>
      <c r="AD120" s="32">
        <f t="shared" si="228"/>
        <v>34</v>
      </c>
      <c r="AE120" s="35">
        <f t="shared" si="228"/>
        <v>118</v>
      </c>
      <c r="AF120" s="33">
        <f t="shared" si="142"/>
        <v>27</v>
      </c>
      <c r="AG120" s="124">
        <v>6</v>
      </c>
      <c r="AH120" s="124">
        <v>21</v>
      </c>
      <c r="AI120" s="33">
        <f t="shared" si="143"/>
        <v>54</v>
      </c>
      <c r="AJ120" s="124">
        <v>10</v>
      </c>
      <c r="AK120" s="135">
        <v>44</v>
      </c>
      <c r="AL120" s="31">
        <f t="shared" si="144"/>
        <v>71</v>
      </c>
      <c r="AM120" s="124">
        <v>18</v>
      </c>
      <c r="AN120" s="124">
        <v>53</v>
      </c>
      <c r="AO120" s="33">
        <f t="shared" si="145"/>
        <v>289</v>
      </c>
      <c r="AP120" s="32">
        <f t="shared" si="229"/>
        <v>71</v>
      </c>
      <c r="AQ120" s="32">
        <f t="shared" si="229"/>
        <v>218</v>
      </c>
      <c r="AR120" s="33">
        <f t="shared" si="146"/>
        <v>59</v>
      </c>
      <c r="AS120" s="124">
        <v>18</v>
      </c>
      <c r="AT120" s="135">
        <v>41</v>
      </c>
      <c r="AU120" s="31">
        <f t="shared" si="147"/>
        <v>67</v>
      </c>
      <c r="AV120" s="124">
        <v>17</v>
      </c>
      <c r="AW120" s="124">
        <v>50</v>
      </c>
      <c r="AX120" s="33">
        <f t="shared" si="148"/>
        <v>101</v>
      </c>
      <c r="AY120" s="124">
        <v>25</v>
      </c>
      <c r="AZ120" s="124">
        <v>76</v>
      </c>
      <c r="BA120" s="33">
        <f t="shared" si="149"/>
        <v>62</v>
      </c>
      <c r="BB120" s="124">
        <v>11</v>
      </c>
      <c r="BC120" s="135">
        <v>51</v>
      </c>
      <c r="BD120" s="31">
        <f t="shared" si="150"/>
        <v>249</v>
      </c>
      <c r="BE120" s="32">
        <f t="shared" si="230"/>
        <v>74</v>
      </c>
      <c r="BF120" s="32">
        <f t="shared" si="231"/>
        <v>175</v>
      </c>
      <c r="BG120" s="33">
        <f t="shared" si="151"/>
        <v>21</v>
      </c>
      <c r="BH120" s="124">
        <v>3</v>
      </c>
      <c r="BI120" s="124">
        <v>18</v>
      </c>
      <c r="BJ120" s="33">
        <f t="shared" si="152"/>
        <v>106</v>
      </c>
      <c r="BK120" s="124">
        <v>38</v>
      </c>
      <c r="BL120" s="135">
        <v>68</v>
      </c>
      <c r="BM120" s="31">
        <f t="shared" si="153"/>
        <v>49</v>
      </c>
      <c r="BN120" s="124">
        <v>15</v>
      </c>
      <c r="BO120" s="124">
        <v>34</v>
      </c>
      <c r="BP120" s="33">
        <f t="shared" si="154"/>
        <v>73</v>
      </c>
      <c r="BQ120" s="124">
        <v>18</v>
      </c>
      <c r="BR120" s="124">
        <v>55</v>
      </c>
      <c r="BS120" s="33">
        <f t="shared" si="155"/>
        <v>102</v>
      </c>
      <c r="BT120" s="32">
        <f t="shared" si="232"/>
        <v>33</v>
      </c>
      <c r="BU120" s="34">
        <f t="shared" si="232"/>
        <v>69</v>
      </c>
      <c r="BV120" s="31">
        <f t="shared" si="156"/>
        <v>51</v>
      </c>
      <c r="BW120" s="148">
        <v>24</v>
      </c>
      <c r="BX120" s="148">
        <v>27</v>
      </c>
      <c r="BY120" s="33">
        <f t="shared" si="157"/>
        <v>26</v>
      </c>
      <c r="BZ120" s="124">
        <v>7</v>
      </c>
      <c r="CA120" s="132">
        <v>19</v>
      </c>
      <c r="CB120" s="40">
        <f t="shared" si="158"/>
        <v>25</v>
      </c>
      <c r="CC120" s="124">
        <v>2</v>
      </c>
      <c r="CD120" s="135">
        <v>23</v>
      </c>
    </row>
    <row r="121" spans="1:82" ht="15" customHeight="1">
      <c r="A121" s="30" t="s">
        <v>110</v>
      </c>
      <c r="B121" s="31">
        <f t="shared" si="132"/>
        <v>2318</v>
      </c>
      <c r="C121" s="32">
        <f t="shared" si="224"/>
        <v>574</v>
      </c>
      <c r="D121" s="32">
        <f t="shared" si="224"/>
        <v>1744</v>
      </c>
      <c r="E121" s="33">
        <f t="shared" si="133"/>
        <v>1561</v>
      </c>
      <c r="F121" s="32">
        <f t="shared" si="225"/>
        <v>387</v>
      </c>
      <c r="G121" s="32">
        <f t="shared" si="225"/>
        <v>1174</v>
      </c>
      <c r="H121" s="33">
        <f t="shared" si="134"/>
        <v>757</v>
      </c>
      <c r="I121" s="32">
        <f t="shared" si="226"/>
        <v>187</v>
      </c>
      <c r="J121" s="34">
        <f t="shared" si="226"/>
        <v>570</v>
      </c>
      <c r="K121" s="31">
        <f t="shared" si="135"/>
        <v>704</v>
      </c>
      <c r="L121" s="124">
        <v>166</v>
      </c>
      <c r="M121" s="124">
        <v>538</v>
      </c>
      <c r="N121" s="33">
        <f t="shared" si="136"/>
        <v>507</v>
      </c>
      <c r="O121" s="124">
        <v>128</v>
      </c>
      <c r="P121" s="124">
        <v>379</v>
      </c>
      <c r="Q121" s="33">
        <f t="shared" si="137"/>
        <v>250</v>
      </c>
      <c r="R121" s="124">
        <v>66</v>
      </c>
      <c r="S121" s="135">
        <v>184</v>
      </c>
      <c r="T121" s="31">
        <f t="shared" si="207"/>
        <v>100</v>
      </c>
      <c r="U121" s="124">
        <v>27</v>
      </c>
      <c r="V121" s="124">
        <v>73</v>
      </c>
      <c r="W121" s="33">
        <f t="shared" si="139"/>
        <v>60</v>
      </c>
      <c r="X121" s="32">
        <f t="shared" si="227"/>
        <v>18</v>
      </c>
      <c r="Y121" s="32">
        <f t="shared" si="227"/>
        <v>42</v>
      </c>
      <c r="Z121" s="33">
        <f t="shared" si="140"/>
        <v>60</v>
      </c>
      <c r="AA121" s="124">
        <v>18</v>
      </c>
      <c r="AB121" s="135">
        <v>42</v>
      </c>
      <c r="AC121" s="31">
        <f t="shared" si="141"/>
        <v>152</v>
      </c>
      <c r="AD121" s="32">
        <f t="shared" si="228"/>
        <v>41</v>
      </c>
      <c r="AE121" s="35">
        <f t="shared" si="228"/>
        <v>111</v>
      </c>
      <c r="AF121" s="33">
        <f t="shared" si="142"/>
        <v>16</v>
      </c>
      <c r="AG121" s="124">
        <v>4</v>
      </c>
      <c r="AH121" s="124">
        <v>12</v>
      </c>
      <c r="AI121" s="33">
        <f t="shared" si="143"/>
        <v>46</v>
      </c>
      <c r="AJ121" s="124">
        <v>14</v>
      </c>
      <c r="AK121" s="135">
        <v>32</v>
      </c>
      <c r="AL121" s="31">
        <f t="shared" si="144"/>
        <v>90</v>
      </c>
      <c r="AM121" s="124">
        <v>23</v>
      </c>
      <c r="AN121" s="124">
        <v>67</v>
      </c>
      <c r="AO121" s="33">
        <f t="shared" si="145"/>
        <v>239</v>
      </c>
      <c r="AP121" s="32">
        <f t="shared" si="229"/>
        <v>58</v>
      </c>
      <c r="AQ121" s="32">
        <f t="shared" si="229"/>
        <v>181</v>
      </c>
      <c r="AR121" s="33">
        <f t="shared" si="146"/>
        <v>38</v>
      </c>
      <c r="AS121" s="124">
        <v>9</v>
      </c>
      <c r="AT121" s="135">
        <v>29</v>
      </c>
      <c r="AU121" s="31">
        <f t="shared" si="147"/>
        <v>72</v>
      </c>
      <c r="AV121" s="124">
        <v>21</v>
      </c>
      <c r="AW121" s="124">
        <v>51</v>
      </c>
      <c r="AX121" s="33">
        <f t="shared" si="148"/>
        <v>69</v>
      </c>
      <c r="AY121" s="124">
        <v>11</v>
      </c>
      <c r="AZ121" s="124">
        <v>58</v>
      </c>
      <c r="BA121" s="33">
        <f t="shared" si="149"/>
        <v>60</v>
      </c>
      <c r="BB121" s="124">
        <v>17</v>
      </c>
      <c r="BC121" s="135">
        <v>43</v>
      </c>
      <c r="BD121" s="31">
        <f t="shared" si="150"/>
        <v>194</v>
      </c>
      <c r="BE121" s="32">
        <f t="shared" si="230"/>
        <v>43</v>
      </c>
      <c r="BF121" s="32">
        <f t="shared" si="231"/>
        <v>151</v>
      </c>
      <c r="BG121" s="33">
        <f t="shared" si="151"/>
        <v>18</v>
      </c>
      <c r="BH121" s="124">
        <v>2</v>
      </c>
      <c r="BI121" s="124">
        <v>16</v>
      </c>
      <c r="BJ121" s="33">
        <f t="shared" si="152"/>
        <v>80</v>
      </c>
      <c r="BK121" s="124">
        <v>19</v>
      </c>
      <c r="BL121" s="135">
        <v>61</v>
      </c>
      <c r="BM121" s="31">
        <f t="shared" si="153"/>
        <v>37</v>
      </c>
      <c r="BN121" s="124">
        <v>8</v>
      </c>
      <c r="BO121" s="124">
        <v>29</v>
      </c>
      <c r="BP121" s="33">
        <f t="shared" si="154"/>
        <v>59</v>
      </c>
      <c r="BQ121" s="124">
        <v>14</v>
      </c>
      <c r="BR121" s="124">
        <v>45</v>
      </c>
      <c r="BS121" s="33">
        <f t="shared" si="155"/>
        <v>112</v>
      </c>
      <c r="BT121" s="32">
        <f t="shared" si="232"/>
        <v>27</v>
      </c>
      <c r="BU121" s="34">
        <f t="shared" si="232"/>
        <v>85</v>
      </c>
      <c r="BV121" s="31">
        <f t="shared" si="156"/>
        <v>50</v>
      </c>
      <c r="BW121" s="148">
        <v>11</v>
      </c>
      <c r="BX121" s="148">
        <v>39</v>
      </c>
      <c r="BY121" s="33">
        <f t="shared" si="157"/>
        <v>31</v>
      </c>
      <c r="BZ121" s="124">
        <v>9</v>
      </c>
      <c r="CA121" s="132">
        <v>22</v>
      </c>
      <c r="CB121" s="40">
        <f t="shared" si="158"/>
        <v>31</v>
      </c>
      <c r="CC121" s="124">
        <v>7</v>
      </c>
      <c r="CD121" s="135">
        <v>24</v>
      </c>
    </row>
    <row r="122" spans="1:82" ht="15" customHeight="1">
      <c r="A122" s="30" t="s">
        <v>111</v>
      </c>
      <c r="B122" s="31">
        <f t="shared" si="132"/>
        <v>1980</v>
      </c>
      <c r="C122" s="32">
        <f t="shared" si="224"/>
        <v>468</v>
      </c>
      <c r="D122" s="32">
        <f t="shared" si="224"/>
        <v>1512</v>
      </c>
      <c r="E122" s="33">
        <f t="shared" si="133"/>
        <v>1360</v>
      </c>
      <c r="F122" s="32">
        <f t="shared" si="225"/>
        <v>332</v>
      </c>
      <c r="G122" s="32">
        <f t="shared" si="225"/>
        <v>1028</v>
      </c>
      <c r="H122" s="33">
        <f t="shared" si="134"/>
        <v>620</v>
      </c>
      <c r="I122" s="32">
        <f t="shared" si="226"/>
        <v>136</v>
      </c>
      <c r="J122" s="34">
        <f t="shared" si="226"/>
        <v>484</v>
      </c>
      <c r="K122" s="31">
        <f t="shared" si="135"/>
        <v>594</v>
      </c>
      <c r="L122" s="124">
        <v>158</v>
      </c>
      <c r="M122" s="124">
        <v>436</v>
      </c>
      <c r="N122" s="33">
        <f t="shared" si="136"/>
        <v>450</v>
      </c>
      <c r="O122" s="124">
        <v>112</v>
      </c>
      <c r="P122" s="124">
        <v>338</v>
      </c>
      <c r="Q122" s="33">
        <f t="shared" si="137"/>
        <v>200</v>
      </c>
      <c r="R122" s="124">
        <v>39</v>
      </c>
      <c r="S122" s="135">
        <v>161</v>
      </c>
      <c r="T122" s="31">
        <f t="shared" si="207"/>
        <v>116</v>
      </c>
      <c r="U122" s="124">
        <v>23</v>
      </c>
      <c r="V122" s="124">
        <v>93</v>
      </c>
      <c r="W122" s="33">
        <f t="shared" si="139"/>
        <v>47</v>
      </c>
      <c r="X122" s="32">
        <f t="shared" si="227"/>
        <v>5</v>
      </c>
      <c r="Y122" s="32">
        <f t="shared" si="227"/>
        <v>42</v>
      </c>
      <c r="Z122" s="33">
        <f t="shared" si="140"/>
        <v>47</v>
      </c>
      <c r="AA122" s="124">
        <v>5</v>
      </c>
      <c r="AB122" s="135">
        <v>42</v>
      </c>
      <c r="AC122" s="31">
        <f t="shared" si="141"/>
        <v>123</v>
      </c>
      <c r="AD122" s="32">
        <f t="shared" si="228"/>
        <v>26</v>
      </c>
      <c r="AE122" s="35">
        <f t="shared" si="228"/>
        <v>97</v>
      </c>
      <c r="AF122" s="33">
        <f t="shared" si="142"/>
        <v>16</v>
      </c>
      <c r="AG122" s="124">
        <v>2</v>
      </c>
      <c r="AH122" s="124">
        <v>14</v>
      </c>
      <c r="AI122" s="33">
        <f t="shared" si="143"/>
        <v>33</v>
      </c>
      <c r="AJ122" s="124">
        <v>7</v>
      </c>
      <c r="AK122" s="135">
        <v>26</v>
      </c>
      <c r="AL122" s="31">
        <f t="shared" si="144"/>
        <v>74</v>
      </c>
      <c r="AM122" s="124">
        <v>17</v>
      </c>
      <c r="AN122" s="124">
        <v>57</v>
      </c>
      <c r="AO122" s="33">
        <f t="shared" si="145"/>
        <v>198</v>
      </c>
      <c r="AP122" s="32">
        <f t="shared" si="229"/>
        <v>53</v>
      </c>
      <c r="AQ122" s="32">
        <f t="shared" si="229"/>
        <v>145</v>
      </c>
      <c r="AR122" s="33">
        <f t="shared" si="146"/>
        <v>23</v>
      </c>
      <c r="AS122" s="124">
        <v>9</v>
      </c>
      <c r="AT122" s="135">
        <v>14</v>
      </c>
      <c r="AU122" s="31">
        <f t="shared" si="147"/>
        <v>64</v>
      </c>
      <c r="AV122" s="124">
        <v>18</v>
      </c>
      <c r="AW122" s="124">
        <v>46</v>
      </c>
      <c r="AX122" s="33">
        <f t="shared" si="148"/>
        <v>65</v>
      </c>
      <c r="AY122" s="124">
        <v>15</v>
      </c>
      <c r="AZ122" s="124">
        <v>50</v>
      </c>
      <c r="BA122" s="33">
        <f t="shared" si="149"/>
        <v>46</v>
      </c>
      <c r="BB122" s="124">
        <v>11</v>
      </c>
      <c r="BC122" s="135">
        <v>35</v>
      </c>
      <c r="BD122" s="31">
        <f t="shared" si="150"/>
        <v>186</v>
      </c>
      <c r="BE122" s="32">
        <f t="shared" si="230"/>
        <v>37</v>
      </c>
      <c r="BF122" s="32">
        <f t="shared" si="231"/>
        <v>149</v>
      </c>
      <c r="BG122" s="33">
        <f t="shared" si="151"/>
        <v>9</v>
      </c>
      <c r="BH122" s="124">
        <v>3</v>
      </c>
      <c r="BI122" s="124">
        <v>6</v>
      </c>
      <c r="BJ122" s="33">
        <f t="shared" si="152"/>
        <v>73</v>
      </c>
      <c r="BK122" s="124">
        <v>15</v>
      </c>
      <c r="BL122" s="135">
        <v>58</v>
      </c>
      <c r="BM122" s="31">
        <f t="shared" si="153"/>
        <v>37</v>
      </c>
      <c r="BN122" s="124">
        <v>11</v>
      </c>
      <c r="BO122" s="124">
        <v>26</v>
      </c>
      <c r="BP122" s="33">
        <f t="shared" si="154"/>
        <v>67</v>
      </c>
      <c r="BQ122" s="124">
        <v>8</v>
      </c>
      <c r="BR122" s="124">
        <v>59</v>
      </c>
      <c r="BS122" s="33">
        <f t="shared" si="155"/>
        <v>66</v>
      </c>
      <c r="BT122" s="32">
        <f t="shared" si="232"/>
        <v>15</v>
      </c>
      <c r="BU122" s="34">
        <f t="shared" si="232"/>
        <v>51</v>
      </c>
      <c r="BV122" s="31">
        <f t="shared" si="156"/>
        <v>25</v>
      </c>
      <c r="BW122" s="148">
        <v>1</v>
      </c>
      <c r="BX122" s="148">
        <v>24</v>
      </c>
      <c r="BY122" s="33">
        <f t="shared" si="157"/>
        <v>18</v>
      </c>
      <c r="BZ122" s="124">
        <v>3</v>
      </c>
      <c r="CA122" s="132">
        <v>15</v>
      </c>
      <c r="CB122" s="40">
        <f t="shared" si="158"/>
        <v>23</v>
      </c>
      <c r="CC122" s="124">
        <v>11</v>
      </c>
      <c r="CD122" s="135">
        <v>12</v>
      </c>
    </row>
    <row r="123" spans="1:82" ht="15" customHeight="1">
      <c r="A123" s="30" t="s">
        <v>112</v>
      </c>
      <c r="B123" s="31">
        <f t="shared" si="132"/>
        <v>1598</v>
      </c>
      <c r="C123" s="32">
        <f t="shared" si="224"/>
        <v>363</v>
      </c>
      <c r="D123" s="32">
        <f t="shared" si="224"/>
        <v>1235</v>
      </c>
      <c r="E123" s="33">
        <f t="shared" si="133"/>
        <v>1040</v>
      </c>
      <c r="F123" s="32">
        <f t="shared" si="225"/>
        <v>233</v>
      </c>
      <c r="G123" s="32">
        <f t="shared" si="225"/>
        <v>807</v>
      </c>
      <c r="H123" s="33">
        <f t="shared" si="134"/>
        <v>558</v>
      </c>
      <c r="I123" s="32">
        <f t="shared" si="226"/>
        <v>130</v>
      </c>
      <c r="J123" s="34">
        <f t="shared" si="226"/>
        <v>428</v>
      </c>
      <c r="K123" s="31">
        <f t="shared" si="135"/>
        <v>404</v>
      </c>
      <c r="L123" s="124">
        <v>79</v>
      </c>
      <c r="M123" s="124">
        <v>325</v>
      </c>
      <c r="N123" s="33">
        <f t="shared" si="136"/>
        <v>388</v>
      </c>
      <c r="O123" s="124">
        <v>87</v>
      </c>
      <c r="P123" s="124">
        <v>301</v>
      </c>
      <c r="Q123" s="33">
        <f t="shared" si="137"/>
        <v>178</v>
      </c>
      <c r="R123" s="124">
        <v>47</v>
      </c>
      <c r="S123" s="135">
        <v>131</v>
      </c>
      <c r="T123" s="31">
        <f t="shared" si="207"/>
        <v>70</v>
      </c>
      <c r="U123" s="124">
        <v>20</v>
      </c>
      <c r="V123" s="124">
        <v>50</v>
      </c>
      <c r="W123" s="33">
        <f t="shared" si="139"/>
        <v>45</v>
      </c>
      <c r="X123" s="32">
        <f t="shared" si="227"/>
        <v>12</v>
      </c>
      <c r="Y123" s="32">
        <f t="shared" si="227"/>
        <v>33</v>
      </c>
      <c r="Z123" s="33">
        <f t="shared" si="140"/>
        <v>45</v>
      </c>
      <c r="AA123" s="124">
        <v>12</v>
      </c>
      <c r="AB123" s="135">
        <v>33</v>
      </c>
      <c r="AC123" s="31">
        <f t="shared" si="141"/>
        <v>101</v>
      </c>
      <c r="AD123" s="32">
        <f t="shared" si="228"/>
        <v>20</v>
      </c>
      <c r="AE123" s="35">
        <f t="shared" si="228"/>
        <v>81</v>
      </c>
      <c r="AF123" s="33">
        <f t="shared" si="142"/>
        <v>12</v>
      </c>
      <c r="AG123" s="124">
        <v>4</v>
      </c>
      <c r="AH123" s="124">
        <v>8</v>
      </c>
      <c r="AI123" s="33">
        <f t="shared" si="143"/>
        <v>34</v>
      </c>
      <c r="AJ123" s="124">
        <v>9</v>
      </c>
      <c r="AK123" s="135">
        <v>25</v>
      </c>
      <c r="AL123" s="31">
        <f t="shared" si="144"/>
        <v>55</v>
      </c>
      <c r="AM123" s="124">
        <v>7</v>
      </c>
      <c r="AN123" s="124">
        <v>48</v>
      </c>
      <c r="AO123" s="33">
        <f t="shared" si="145"/>
        <v>198</v>
      </c>
      <c r="AP123" s="32">
        <f t="shared" si="229"/>
        <v>36</v>
      </c>
      <c r="AQ123" s="32">
        <f t="shared" si="229"/>
        <v>162</v>
      </c>
      <c r="AR123" s="33">
        <f t="shared" si="146"/>
        <v>31</v>
      </c>
      <c r="AS123" s="124">
        <v>1</v>
      </c>
      <c r="AT123" s="135">
        <v>30</v>
      </c>
      <c r="AU123" s="31">
        <f t="shared" si="147"/>
        <v>56</v>
      </c>
      <c r="AV123" s="124">
        <v>9</v>
      </c>
      <c r="AW123" s="124">
        <v>47</v>
      </c>
      <c r="AX123" s="33">
        <f t="shared" si="148"/>
        <v>70</v>
      </c>
      <c r="AY123" s="124">
        <v>14</v>
      </c>
      <c r="AZ123" s="124">
        <v>56</v>
      </c>
      <c r="BA123" s="33">
        <f t="shared" si="149"/>
        <v>41</v>
      </c>
      <c r="BB123" s="124">
        <v>12</v>
      </c>
      <c r="BC123" s="135">
        <v>29</v>
      </c>
      <c r="BD123" s="31">
        <f t="shared" si="150"/>
        <v>154</v>
      </c>
      <c r="BE123" s="32">
        <f t="shared" si="230"/>
        <v>47</v>
      </c>
      <c r="BF123" s="32">
        <f t="shared" si="231"/>
        <v>107</v>
      </c>
      <c r="BG123" s="33">
        <f t="shared" si="151"/>
        <v>10</v>
      </c>
      <c r="BH123" s="124">
        <v>2</v>
      </c>
      <c r="BI123" s="124">
        <v>8</v>
      </c>
      <c r="BJ123" s="33">
        <f t="shared" si="152"/>
        <v>72</v>
      </c>
      <c r="BK123" s="124">
        <v>22</v>
      </c>
      <c r="BL123" s="135">
        <v>50</v>
      </c>
      <c r="BM123" s="31">
        <f t="shared" si="153"/>
        <v>27</v>
      </c>
      <c r="BN123" s="124">
        <v>5</v>
      </c>
      <c r="BO123" s="124">
        <v>22</v>
      </c>
      <c r="BP123" s="33">
        <f t="shared" si="154"/>
        <v>45</v>
      </c>
      <c r="BQ123" s="124">
        <v>18</v>
      </c>
      <c r="BR123" s="124">
        <v>27</v>
      </c>
      <c r="BS123" s="33">
        <f t="shared" si="155"/>
        <v>60</v>
      </c>
      <c r="BT123" s="32">
        <f t="shared" si="232"/>
        <v>15</v>
      </c>
      <c r="BU123" s="34">
        <f t="shared" si="232"/>
        <v>45</v>
      </c>
      <c r="BV123" s="31">
        <f t="shared" si="156"/>
        <v>17</v>
      </c>
      <c r="BW123" s="148">
        <v>5</v>
      </c>
      <c r="BX123" s="148">
        <v>12</v>
      </c>
      <c r="BY123" s="33">
        <f t="shared" si="157"/>
        <v>23</v>
      </c>
      <c r="BZ123" s="124">
        <v>4</v>
      </c>
      <c r="CA123" s="142">
        <v>19</v>
      </c>
      <c r="CB123" s="40">
        <f t="shared" si="158"/>
        <v>20</v>
      </c>
      <c r="CC123" s="124">
        <v>6</v>
      </c>
      <c r="CD123" s="135">
        <v>14</v>
      </c>
    </row>
    <row r="124" spans="1:82" s="52" customFormat="1" ht="15" customHeight="1">
      <c r="A124" s="64" t="s">
        <v>146</v>
      </c>
      <c r="B124" s="65">
        <f>C124+D124</f>
        <v>4103</v>
      </c>
      <c r="C124" s="66">
        <f t="shared" si="224"/>
        <v>706</v>
      </c>
      <c r="D124" s="67">
        <f t="shared" si="224"/>
        <v>3397</v>
      </c>
      <c r="E124" s="68">
        <f>F124+G124</f>
        <v>2873</v>
      </c>
      <c r="F124" s="69">
        <f t="shared" si="225"/>
        <v>494</v>
      </c>
      <c r="G124" s="67">
        <f t="shared" si="225"/>
        <v>2379</v>
      </c>
      <c r="H124" s="68">
        <f>I124+J124</f>
        <v>1230</v>
      </c>
      <c r="I124" s="66">
        <f t="shared" si="226"/>
        <v>212</v>
      </c>
      <c r="J124" s="70">
        <f t="shared" si="226"/>
        <v>1018</v>
      </c>
      <c r="K124" s="65">
        <f>L124+M124</f>
        <v>1205</v>
      </c>
      <c r="L124" s="126">
        <v>197</v>
      </c>
      <c r="M124" s="126">
        <v>1008</v>
      </c>
      <c r="N124" s="65">
        <f>O124+P124</f>
        <v>941</v>
      </c>
      <c r="O124" s="126">
        <v>179</v>
      </c>
      <c r="P124" s="126">
        <v>762</v>
      </c>
      <c r="Q124" s="65">
        <f>R124+S124</f>
        <v>525</v>
      </c>
      <c r="R124" s="126">
        <v>88</v>
      </c>
      <c r="S124" s="127">
        <v>437</v>
      </c>
      <c r="T124" s="65">
        <f>U124+V124</f>
        <v>202</v>
      </c>
      <c r="U124" s="126">
        <v>30</v>
      </c>
      <c r="V124" s="126">
        <v>172</v>
      </c>
      <c r="W124" s="68">
        <f>X124+Y124</f>
        <v>102</v>
      </c>
      <c r="X124" s="66">
        <f t="shared" si="227"/>
        <v>12</v>
      </c>
      <c r="Y124" s="66">
        <f t="shared" si="227"/>
        <v>90</v>
      </c>
      <c r="Z124" s="65">
        <f>AA124+AB124</f>
        <v>102</v>
      </c>
      <c r="AA124" s="126">
        <v>12</v>
      </c>
      <c r="AB124" s="127">
        <v>90</v>
      </c>
      <c r="AC124" s="65">
        <f>AD124+AE124</f>
        <v>195</v>
      </c>
      <c r="AD124" s="66">
        <f t="shared" si="228"/>
        <v>40</v>
      </c>
      <c r="AE124" s="71">
        <f t="shared" si="228"/>
        <v>155</v>
      </c>
      <c r="AF124" s="65">
        <f>AG124+AH124</f>
        <v>35</v>
      </c>
      <c r="AG124" s="126">
        <v>8</v>
      </c>
      <c r="AH124" s="126">
        <v>27</v>
      </c>
      <c r="AI124" s="65">
        <f>AJ124+AK124</f>
        <v>65</v>
      </c>
      <c r="AJ124" s="126">
        <v>10</v>
      </c>
      <c r="AK124" s="127">
        <v>55</v>
      </c>
      <c r="AL124" s="65">
        <f>AM124+AN124</f>
        <v>95</v>
      </c>
      <c r="AM124" s="126">
        <v>22</v>
      </c>
      <c r="AN124" s="126">
        <v>73</v>
      </c>
      <c r="AO124" s="68">
        <f t="shared" si="145"/>
        <v>373</v>
      </c>
      <c r="AP124" s="66">
        <f t="shared" si="229"/>
        <v>70</v>
      </c>
      <c r="AQ124" s="66">
        <f t="shared" si="229"/>
        <v>303</v>
      </c>
      <c r="AR124" s="65">
        <f>AS124+AT124</f>
        <v>53</v>
      </c>
      <c r="AS124" s="126">
        <v>10</v>
      </c>
      <c r="AT124" s="127">
        <v>43</v>
      </c>
      <c r="AU124" s="65">
        <f>AV124+AW124</f>
        <v>95</v>
      </c>
      <c r="AV124" s="126">
        <v>14</v>
      </c>
      <c r="AW124" s="126">
        <v>81</v>
      </c>
      <c r="AX124" s="65">
        <f>AY124+AZ124</f>
        <v>118</v>
      </c>
      <c r="AY124" s="126">
        <v>28</v>
      </c>
      <c r="AZ124" s="126">
        <v>90</v>
      </c>
      <c r="BA124" s="65">
        <f>BB124+BC124</f>
        <v>107</v>
      </c>
      <c r="BB124" s="126">
        <v>18</v>
      </c>
      <c r="BC124" s="127">
        <v>89</v>
      </c>
      <c r="BD124" s="72">
        <f>BE124+BF124</f>
        <v>420</v>
      </c>
      <c r="BE124" s="66">
        <f t="shared" si="230"/>
        <v>61</v>
      </c>
      <c r="BF124" s="66">
        <f t="shared" si="231"/>
        <v>359</v>
      </c>
      <c r="BG124" s="65">
        <f>BH124+BI124</f>
        <v>25</v>
      </c>
      <c r="BH124" s="126">
        <v>3</v>
      </c>
      <c r="BI124" s="126">
        <v>22</v>
      </c>
      <c r="BJ124" s="65">
        <f>BK124+BL124</f>
        <v>176</v>
      </c>
      <c r="BK124" s="126">
        <v>20</v>
      </c>
      <c r="BL124" s="127">
        <v>156</v>
      </c>
      <c r="BM124" s="65">
        <f>BN124+BO124</f>
        <v>77</v>
      </c>
      <c r="BN124" s="126">
        <v>14</v>
      </c>
      <c r="BO124" s="126">
        <v>63</v>
      </c>
      <c r="BP124" s="65">
        <f>BQ124+BR124</f>
        <v>142</v>
      </c>
      <c r="BQ124" s="126">
        <v>24</v>
      </c>
      <c r="BR124" s="126">
        <v>118</v>
      </c>
      <c r="BS124" s="68">
        <f t="shared" si="155"/>
        <v>140</v>
      </c>
      <c r="BT124" s="66">
        <f t="shared" si="232"/>
        <v>29</v>
      </c>
      <c r="BU124" s="70">
        <f t="shared" si="232"/>
        <v>111</v>
      </c>
      <c r="BV124" s="65">
        <f>BW124+BX124</f>
        <v>65</v>
      </c>
      <c r="BW124" s="150">
        <v>20</v>
      </c>
      <c r="BX124" s="150">
        <v>45</v>
      </c>
      <c r="BY124" s="65">
        <f>BZ124+CA124</f>
        <v>21</v>
      </c>
      <c r="BZ124" s="126">
        <v>0</v>
      </c>
      <c r="CA124" s="129">
        <v>21</v>
      </c>
      <c r="CB124" s="65">
        <f>CC124+CD124</f>
        <v>54</v>
      </c>
      <c r="CC124" s="126">
        <v>9</v>
      </c>
      <c r="CD124" s="127">
        <v>45</v>
      </c>
    </row>
    <row r="125" spans="1:82" ht="15" customHeight="1" thickBot="1">
      <c r="A125" s="73" t="s">
        <v>113</v>
      </c>
      <c r="B125" s="74">
        <f>C125+D125</f>
        <v>4363</v>
      </c>
      <c r="C125" s="75">
        <f t="shared" si="224"/>
        <v>2495</v>
      </c>
      <c r="D125" s="76">
        <f t="shared" si="224"/>
        <v>1868</v>
      </c>
      <c r="E125" s="77">
        <f>F125+G125</f>
        <v>4254</v>
      </c>
      <c r="F125" s="32">
        <f t="shared" si="225"/>
        <v>2429</v>
      </c>
      <c r="G125" s="32">
        <f t="shared" si="225"/>
        <v>1825</v>
      </c>
      <c r="H125" s="77">
        <f>I125+J125</f>
        <v>109</v>
      </c>
      <c r="I125" s="75">
        <f t="shared" si="226"/>
        <v>66</v>
      </c>
      <c r="J125" s="78">
        <f t="shared" si="226"/>
        <v>43</v>
      </c>
      <c r="K125" s="74">
        <v>1910</v>
      </c>
      <c r="L125" s="125">
        <v>1240</v>
      </c>
      <c r="M125" s="125">
        <v>670</v>
      </c>
      <c r="N125" s="77">
        <v>2108</v>
      </c>
      <c r="O125" s="125">
        <v>1036</v>
      </c>
      <c r="P125" s="125">
        <v>1072</v>
      </c>
      <c r="Q125" s="77">
        <v>158</v>
      </c>
      <c r="R125" s="125">
        <v>109</v>
      </c>
      <c r="S125" s="128">
        <v>49</v>
      </c>
      <c r="T125" s="74">
        <v>78</v>
      </c>
      <c r="U125" s="125">
        <v>44</v>
      </c>
      <c r="V125" s="125">
        <v>34</v>
      </c>
      <c r="W125" s="77">
        <f>X125+Y125</f>
        <v>1</v>
      </c>
      <c r="X125" s="32">
        <f t="shared" si="227"/>
        <v>1</v>
      </c>
      <c r="Y125" s="32">
        <f t="shared" si="227"/>
        <v>0</v>
      </c>
      <c r="Z125" s="77">
        <v>1</v>
      </c>
      <c r="AA125" s="125">
        <v>1</v>
      </c>
      <c r="AB125" s="128">
        <v>0</v>
      </c>
      <c r="AC125" s="74">
        <f>AD125+AE125</f>
        <v>9</v>
      </c>
      <c r="AD125" s="75">
        <f t="shared" si="228"/>
        <v>6</v>
      </c>
      <c r="AE125" s="79">
        <f t="shared" si="228"/>
        <v>3</v>
      </c>
      <c r="AF125" s="77">
        <v>0</v>
      </c>
      <c r="AG125" s="125">
        <v>0</v>
      </c>
      <c r="AH125" s="128">
        <v>0</v>
      </c>
      <c r="AI125" s="77">
        <v>1</v>
      </c>
      <c r="AJ125" s="125">
        <v>0</v>
      </c>
      <c r="AK125" s="128">
        <v>1</v>
      </c>
      <c r="AL125" s="74">
        <v>8</v>
      </c>
      <c r="AM125" s="125">
        <v>6</v>
      </c>
      <c r="AN125" s="128">
        <v>2</v>
      </c>
      <c r="AO125" s="77">
        <f t="shared" si="145"/>
        <v>77</v>
      </c>
      <c r="AP125" s="75">
        <f t="shared" si="229"/>
        <v>47</v>
      </c>
      <c r="AQ125" s="75">
        <f t="shared" si="229"/>
        <v>30</v>
      </c>
      <c r="AR125" s="77">
        <v>0</v>
      </c>
      <c r="AS125" s="125">
        <v>0</v>
      </c>
      <c r="AT125" s="128">
        <v>0</v>
      </c>
      <c r="AU125" s="74">
        <v>3</v>
      </c>
      <c r="AV125" s="125">
        <v>1</v>
      </c>
      <c r="AW125" s="128">
        <v>2</v>
      </c>
      <c r="AX125" s="77">
        <v>74</v>
      </c>
      <c r="AY125" s="125">
        <v>46</v>
      </c>
      <c r="AZ125" s="128">
        <v>28</v>
      </c>
      <c r="BA125" s="77">
        <v>0</v>
      </c>
      <c r="BB125" s="125">
        <v>0</v>
      </c>
      <c r="BC125" s="128">
        <v>0</v>
      </c>
      <c r="BD125" s="80">
        <f>BE125+BF125</f>
        <v>22</v>
      </c>
      <c r="BE125" s="75">
        <f>BH125+BK125+BN125+BQ125</f>
        <v>12</v>
      </c>
      <c r="BF125" s="75">
        <f>BI125+BL125+BO125+BR125</f>
        <v>10</v>
      </c>
      <c r="BG125" s="77">
        <v>10</v>
      </c>
      <c r="BH125" s="125">
        <v>5</v>
      </c>
      <c r="BI125" s="128">
        <v>5</v>
      </c>
      <c r="BJ125" s="77">
        <v>5</v>
      </c>
      <c r="BK125" s="125">
        <v>3</v>
      </c>
      <c r="BL125" s="128">
        <v>2</v>
      </c>
      <c r="BM125" s="74">
        <v>3</v>
      </c>
      <c r="BN125" s="125">
        <v>2</v>
      </c>
      <c r="BO125" s="128">
        <v>1</v>
      </c>
      <c r="BP125" s="77">
        <v>4</v>
      </c>
      <c r="BQ125" s="125">
        <v>2</v>
      </c>
      <c r="BR125" s="128">
        <v>2</v>
      </c>
      <c r="BS125" s="77">
        <f t="shared" si="155"/>
        <v>0</v>
      </c>
      <c r="BT125" s="75">
        <f t="shared" si="232"/>
        <v>0</v>
      </c>
      <c r="BU125" s="78">
        <f t="shared" si="232"/>
        <v>0</v>
      </c>
      <c r="BV125" s="74">
        <v>0</v>
      </c>
      <c r="BW125" s="125">
        <v>0</v>
      </c>
      <c r="BX125" s="128">
        <v>0</v>
      </c>
      <c r="BY125" s="77">
        <v>0</v>
      </c>
      <c r="BZ125" s="125">
        <v>0</v>
      </c>
      <c r="CA125" s="125">
        <v>0</v>
      </c>
      <c r="CB125" s="141">
        <v>0</v>
      </c>
      <c r="CC125" s="125">
        <v>0</v>
      </c>
      <c r="CD125" s="128">
        <v>0</v>
      </c>
    </row>
    <row r="126" spans="1:82" ht="15" customHeight="1" thickTop="1">
      <c r="A126" s="81" t="s">
        <v>114</v>
      </c>
      <c r="B126" s="82"/>
      <c r="C126" s="83"/>
      <c r="D126" s="83"/>
      <c r="E126" s="84"/>
      <c r="F126" s="83"/>
      <c r="G126" s="83"/>
      <c r="H126" s="84"/>
      <c r="I126" s="83"/>
      <c r="J126" s="85"/>
      <c r="K126" s="82"/>
      <c r="L126" s="83"/>
      <c r="M126" s="83"/>
      <c r="N126" s="84"/>
      <c r="O126" s="83"/>
      <c r="P126" s="83"/>
      <c r="Q126" s="84"/>
      <c r="R126" s="83"/>
      <c r="S126" s="85"/>
      <c r="T126" s="82"/>
      <c r="U126" s="83"/>
      <c r="V126" s="83"/>
      <c r="W126" s="84"/>
      <c r="X126" s="83"/>
      <c r="Y126" s="83"/>
      <c r="Z126" s="84"/>
      <c r="AA126" s="83"/>
      <c r="AB126" s="85"/>
      <c r="AC126" s="82"/>
      <c r="AD126" s="83"/>
      <c r="AE126" s="86"/>
      <c r="AF126" s="84"/>
      <c r="AG126" s="83"/>
      <c r="AH126" s="83"/>
      <c r="AI126" s="84"/>
      <c r="AJ126" s="83"/>
      <c r="AK126" s="85"/>
      <c r="AL126" s="82"/>
      <c r="AM126" s="83"/>
      <c r="AN126" s="83"/>
      <c r="AO126" s="84"/>
      <c r="AP126" s="83"/>
      <c r="AQ126" s="83"/>
      <c r="AR126" s="84"/>
      <c r="AS126" s="83"/>
      <c r="AT126" s="85"/>
      <c r="AU126" s="82"/>
      <c r="AV126" s="83"/>
      <c r="AW126" s="83"/>
      <c r="AX126" s="84"/>
      <c r="AY126" s="83"/>
      <c r="AZ126" s="83"/>
      <c r="BA126" s="84"/>
      <c r="BB126" s="87"/>
      <c r="BC126" s="88"/>
      <c r="BD126" s="89"/>
      <c r="BE126" s="83"/>
      <c r="BF126" s="83"/>
      <c r="BG126" s="84"/>
      <c r="BH126" s="83"/>
      <c r="BI126" s="86"/>
      <c r="BJ126" s="84"/>
      <c r="BK126" s="83"/>
      <c r="BL126" s="85"/>
      <c r="BM126" s="82"/>
      <c r="BN126" s="83"/>
      <c r="BO126" s="83"/>
      <c r="BP126" s="84"/>
      <c r="BQ126" s="87"/>
      <c r="BR126" s="90"/>
      <c r="BS126" s="84"/>
      <c r="BT126" s="83"/>
      <c r="BU126" s="85"/>
      <c r="BV126" s="82"/>
      <c r="BW126" s="83"/>
      <c r="BX126" s="83"/>
      <c r="BY126" s="84"/>
      <c r="BZ126" s="83"/>
      <c r="CA126" s="91"/>
      <c r="CB126" s="90"/>
      <c r="CC126" s="83"/>
      <c r="CD126" s="85"/>
    </row>
    <row r="127" spans="1:82" ht="15" customHeight="1">
      <c r="A127" s="30" t="s">
        <v>115</v>
      </c>
      <c r="B127" s="31">
        <f>C127+D127</f>
        <v>69569</v>
      </c>
      <c r="C127" s="92">
        <f>C6+C12+C18</f>
        <v>35661</v>
      </c>
      <c r="D127" s="92">
        <f>D6+D12+D18</f>
        <v>33908</v>
      </c>
      <c r="E127" s="33">
        <f>F127+G127</f>
        <v>53427</v>
      </c>
      <c r="F127" s="92">
        <f>F6+F12+F18</f>
        <v>27473</v>
      </c>
      <c r="G127" s="92">
        <f>G6+G12+G18</f>
        <v>25954</v>
      </c>
      <c r="H127" s="33">
        <f>I127+J127</f>
        <v>16142</v>
      </c>
      <c r="I127" s="92">
        <f>I6+I12+I18</f>
        <v>8188</v>
      </c>
      <c r="J127" s="93">
        <f>J6+J12+J18</f>
        <v>7954</v>
      </c>
      <c r="K127" s="31">
        <f>L127+M127</f>
        <v>24138</v>
      </c>
      <c r="L127" s="92">
        <f>L6+L12+L18</f>
        <v>12413</v>
      </c>
      <c r="M127" s="92">
        <f>M6+M12+M18</f>
        <v>11725</v>
      </c>
      <c r="N127" s="33">
        <f>O127+P127</f>
        <v>19424</v>
      </c>
      <c r="O127" s="92">
        <f>O6+O12+O18</f>
        <v>9886</v>
      </c>
      <c r="P127" s="92">
        <f>P6+P12+P18</f>
        <v>9538</v>
      </c>
      <c r="Q127" s="33">
        <f>R127+S127</f>
        <v>5856</v>
      </c>
      <c r="R127" s="92">
        <f>R6+R12+R18</f>
        <v>3084</v>
      </c>
      <c r="S127" s="93">
        <f>S6+S12+S18</f>
        <v>2772</v>
      </c>
      <c r="T127" s="31">
        <f>U127+V127</f>
        <v>4009</v>
      </c>
      <c r="U127" s="92">
        <f>U6+U12+U18</f>
        <v>2090</v>
      </c>
      <c r="V127" s="92">
        <f>V6+V12+V18</f>
        <v>1919</v>
      </c>
      <c r="W127" s="33">
        <f>X127+Y127</f>
        <v>1183</v>
      </c>
      <c r="X127" s="92">
        <f>X6+X12+X18</f>
        <v>634</v>
      </c>
      <c r="Y127" s="92">
        <f>Y6+Y12+Y18</f>
        <v>549</v>
      </c>
      <c r="Z127" s="33">
        <f>AA127+AB127</f>
        <v>1183</v>
      </c>
      <c r="AA127" s="92">
        <f>AA6+AA12+AA18</f>
        <v>634</v>
      </c>
      <c r="AB127" s="93">
        <f>AB6+AB12+AB18</f>
        <v>549</v>
      </c>
      <c r="AC127" s="31">
        <f>AD127+AE127</f>
        <v>2701</v>
      </c>
      <c r="AD127" s="92">
        <f>AD6+AD12+AD18</f>
        <v>1390</v>
      </c>
      <c r="AE127" s="94">
        <f>AE6+AE12+AE18</f>
        <v>1311</v>
      </c>
      <c r="AF127" s="33">
        <f>AG127+AH127</f>
        <v>192</v>
      </c>
      <c r="AG127" s="92">
        <f>AG6+AG12+AG18</f>
        <v>110</v>
      </c>
      <c r="AH127" s="92">
        <f>AH6+AH12+AH18</f>
        <v>82</v>
      </c>
      <c r="AI127" s="33">
        <f>AJ127+AK127</f>
        <v>645</v>
      </c>
      <c r="AJ127" s="92">
        <f>AJ6+AJ12+AJ18</f>
        <v>334</v>
      </c>
      <c r="AK127" s="93">
        <f>AK6+AK12+AK18</f>
        <v>311</v>
      </c>
      <c r="AL127" s="31">
        <f>AM127+AN127</f>
        <v>1864</v>
      </c>
      <c r="AM127" s="92">
        <f>AM6+AM12+AM18</f>
        <v>946</v>
      </c>
      <c r="AN127" s="92">
        <f>AN6+AN12+AN18</f>
        <v>918</v>
      </c>
      <c r="AO127" s="33">
        <f>AP127+AQ127</f>
        <v>6801</v>
      </c>
      <c r="AP127" s="92">
        <f>AP6+AP12+AP18</f>
        <v>3443</v>
      </c>
      <c r="AQ127" s="92">
        <f>AQ6+AQ12+AQ18</f>
        <v>3358</v>
      </c>
      <c r="AR127" s="33">
        <f>AS127+AT127</f>
        <v>711</v>
      </c>
      <c r="AS127" s="92">
        <f>AS6+AS12+AS18</f>
        <v>368</v>
      </c>
      <c r="AT127" s="93">
        <f>AT6+AT12+AT18</f>
        <v>343</v>
      </c>
      <c r="AU127" s="31">
        <f>AV127+AW127</f>
        <v>2285</v>
      </c>
      <c r="AV127" s="92">
        <f>AV6+AV12+AV18</f>
        <v>1162</v>
      </c>
      <c r="AW127" s="92">
        <f>AW6+AW12+AW18</f>
        <v>1123</v>
      </c>
      <c r="AX127" s="33">
        <f>AY127+AZ127</f>
        <v>2009</v>
      </c>
      <c r="AY127" s="92">
        <f>AY6+AY12+AY18</f>
        <v>977</v>
      </c>
      <c r="AZ127" s="92">
        <f>AZ6+AZ12+AZ18</f>
        <v>1032</v>
      </c>
      <c r="BA127" s="95">
        <f>BB127+BC127</f>
        <v>1796</v>
      </c>
      <c r="BB127" s="96">
        <f>BB6+BB12+BB18</f>
        <v>936</v>
      </c>
      <c r="BC127" s="97">
        <f>BC6+BC12+BC18</f>
        <v>860</v>
      </c>
      <c r="BD127" s="98">
        <f>BE127+BF127</f>
        <v>4762</v>
      </c>
      <c r="BE127" s="92">
        <f>BE6+BE12+BE18</f>
        <v>2378</v>
      </c>
      <c r="BF127" s="92">
        <f>BF6+BF12+BF18</f>
        <v>2384</v>
      </c>
      <c r="BG127" s="33">
        <f>BH127+BI127</f>
        <v>512</v>
      </c>
      <c r="BH127" s="92">
        <f>BH6+BH12+BH18</f>
        <v>252</v>
      </c>
      <c r="BI127" s="94">
        <f>BI6+BI12+BI18</f>
        <v>260</v>
      </c>
      <c r="BJ127" s="33">
        <f>BK127+BL127</f>
        <v>1765</v>
      </c>
      <c r="BK127" s="92">
        <f>BK6+BK12+BK18</f>
        <v>888</v>
      </c>
      <c r="BL127" s="93">
        <f>BL6+BL12+BL18</f>
        <v>877</v>
      </c>
      <c r="BM127" s="31">
        <f>BN127+BO127</f>
        <v>1212</v>
      </c>
      <c r="BN127" s="92">
        <f>BN6+BN12+BN18</f>
        <v>606</v>
      </c>
      <c r="BO127" s="92">
        <f>BO6+BO12+BO18</f>
        <v>606</v>
      </c>
      <c r="BP127" s="95">
        <f>BQ127+BR127</f>
        <v>1273</v>
      </c>
      <c r="BQ127" s="96">
        <f>BQ6+BQ12+BQ18</f>
        <v>632</v>
      </c>
      <c r="BR127" s="99">
        <f>BR6+BR12+BR18</f>
        <v>641</v>
      </c>
      <c r="BS127" s="33">
        <f>BT127+BU127</f>
        <v>695</v>
      </c>
      <c r="BT127" s="92">
        <f>BT6+BT12+BT18</f>
        <v>343</v>
      </c>
      <c r="BU127" s="93">
        <f>BU6+BU12+BU18</f>
        <v>352</v>
      </c>
      <c r="BV127" s="31">
        <f>BW127+BX127</f>
        <v>301</v>
      </c>
      <c r="BW127" s="92">
        <f>BW6+BW12+BW18</f>
        <v>154</v>
      </c>
      <c r="BX127" s="92">
        <f>BX6+BX12+BX18</f>
        <v>147</v>
      </c>
      <c r="BY127" s="33">
        <f>BZ127+CA127</f>
        <v>189</v>
      </c>
      <c r="BZ127" s="92">
        <f>BZ6+BZ12+BZ18</f>
        <v>89</v>
      </c>
      <c r="CA127" s="100">
        <f>CA6+CA12+CA18</f>
        <v>100</v>
      </c>
      <c r="CB127" s="40">
        <f>CC127+CD127</f>
        <v>205</v>
      </c>
      <c r="CC127" s="92">
        <f>CC6+CC12+CC18</f>
        <v>100</v>
      </c>
      <c r="CD127" s="93">
        <f>CD6+CD12+CD18</f>
        <v>105</v>
      </c>
    </row>
    <row r="128" spans="1:82" ht="15" customHeight="1">
      <c r="A128" s="30" t="s">
        <v>116</v>
      </c>
      <c r="B128" s="31">
        <f>C128+D128</f>
        <v>305232</v>
      </c>
      <c r="C128" s="92">
        <f>C24+C30+C36+C42+C48+C54+C60+C70+C76+C82</f>
        <v>153208</v>
      </c>
      <c r="D128" s="92">
        <f>D24+D30+D36+D42+D48+D54+D60+D70+D76+D82</f>
        <v>152024</v>
      </c>
      <c r="E128" s="33">
        <f>F128+G128</f>
        <v>234711</v>
      </c>
      <c r="F128" s="92">
        <f>F24+F30+F36+F42+F48+F54+F60+F70+F76+F82</f>
        <v>117739</v>
      </c>
      <c r="G128" s="92">
        <f>G24+G30+G36+G42+G48+G54+G60+G70+G76+G82</f>
        <v>116972</v>
      </c>
      <c r="H128" s="33">
        <f>I128+J128</f>
        <v>70521</v>
      </c>
      <c r="I128" s="92">
        <f>I24+I30+I36+I42+I48+I54+I60+I70+I76+I82</f>
        <v>35469</v>
      </c>
      <c r="J128" s="93">
        <f>J24+J30+J36+J42+J48+J54+J60+J70+J76+J82</f>
        <v>35052</v>
      </c>
      <c r="K128" s="31">
        <f>L128+M128</f>
        <v>108255</v>
      </c>
      <c r="L128" s="92">
        <f>L24+L30+L36+L42+L48+L54+L60+L70+L76+L82</f>
        <v>55002</v>
      </c>
      <c r="M128" s="92">
        <f>M24+M30+M36+M42+M48+M54+M60+M70+M76+M82</f>
        <v>53253</v>
      </c>
      <c r="N128" s="33">
        <f>O128+P128</f>
        <v>83445</v>
      </c>
      <c r="O128" s="92">
        <f>O24+O30+O36+O42+O48+O54+O60+O70+O76+O82</f>
        <v>41255</v>
      </c>
      <c r="P128" s="92">
        <f>P24+P30+P36+P42+P48+P54+P60+P70+P76+P82</f>
        <v>42190</v>
      </c>
      <c r="Q128" s="33">
        <f>R128+S128</f>
        <v>24903</v>
      </c>
      <c r="R128" s="92">
        <f>R24+R30+R36+R42+R48+R54+R60+R70+R76+R82</f>
        <v>12330</v>
      </c>
      <c r="S128" s="93">
        <f>S24+S30+S36+S42+S48+S54+S60+S70+S76+S82</f>
        <v>12573</v>
      </c>
      <c r="T128" s="31">
        <f>U128+V128</f>
        <v>18108</v>
      </c>
      <c r="U128" s="92">
        <f>U24+U30+U36+U42+U48+U54+U60+U70+U76+U82</f>
        <v>9152</v>
      </c>
      <c r="V128" s="92">
        <f>V24+V30+V36+V42+V48+V54+V60+V70+V76+V82</f>
        <v>8956</v>
      </c>
      <c r="W128" s="33">
        <f>X128+Y128</f>
        <v>5700</v>
      </c>
      <c r="X128" s="92">
        <f>X24+X30+X36+X42+X48+X54+X60+X70+X76+X82</f>
        <v>2860</v>
      </c>
      <c r="Y128" s="92">
        <f>Y24+Y30+Y36+Y42+Y48+Y54+Y60+Y70+Y76+Y82</f>
        <v>2840</v>
      </c>
      <c r="Z128" s="33">
        <f>AA128+AB128</f>
        <v>5700</v>
      </c>
      <c r="AA128" s="92">
        <f>AA24+AA30+AA36+AA42+AA48+AA54+AA60+AA70+AA76+AA82</f>
        <v>2860</v>
      </c>
      <c r="AB128" s="93">
        <f>AB24+AB30+AB36+AB42+AB48+AB54+AB60+AB70+AB76+AB82</f>
        <v>2840</v>
      </c>
      <c r="AC128" s="31">
        <f>AD128+AE128</f>
        <v>12860</v>
      </c>
      <c r="AD128" s="92">
        <f>AD24+AD30+AD36+AD42+AD48+AD54+AD60+AD70+AD76+AD82</f>
        <v>6453</v>
      </c>
      <c r="AE128" s="94">
        <f>AE24+AE30+AE36+AE42+AE48+AE54+AE60+AE70+AE76+AE82</f>
        <v>6407</v>
      </c>
      <c r="AF128" s="33">
        <f>AG128+AH128</f>
        <v>1353</v>
      </c>
      <c r="AG128" s="92">
        <f>AG24+AG30+AG36+AG42+AG48+AG54+AG60+AG70+AG76+AG82</f>
        <v>682</v>
      </c>
      <c r="AH128" s="92">
        <f>AH24+AH30+AH36+AH42+AH48+AH54+AH60+AH70+AH76+AH82</f>
        <v>671</v>
      </c>
      <c r="AI128" s="33">
        <f>AJ128+AK128</f>
        <v>3084</v>
      </c>
      <c r="AJ128" s="92">
        <f>AJ24+AJ30+AJ36+AJ42+AJ48+AJ54+AJ60+AJ70+AJ76+AJ82</f>
        <v>1545</v>
      </c>
      <c r="AK128" s="93">
        <f>AK24+AK30+AK36+AK42+AK48+AK54+AK60+AK70+AK76+AK82</f>
        <v>1539</v>
      </c>
      <c r="AL128" s="31">
        <f>AM128+AN128</f>
        <v>8423</v>
      </c>
      <c r="AM128" s="92">
        <f>AM24+AM30+AM36+AM42+AM48+AM54+AM60+AM70+AM76+AM82</f>
        <v>4226</v>
      </c>
      <c r="AN128" s="92">
        <f>AN24+AN30+AN36+AN42+AN48+AN54+AN60+AN70+AN76+AN82</f>
        <v>4197</v>
      </c>
      <c r="AO128" s="33">
        <f>AP128+AQ128</f>
        <v>27662</v>
      </c>
      <c r="AP128" s="92">
        <f>AP24+AP30+AP36+AP42+AP48+AP54+AP60+AP70+AP76+AP82</f>
        <v>13791</v>
      </c>
      <c r="AQ128" s="92">
        <f>AQ24+AQ30+AQ36+AQ42+AQ48+AQ54+AQ60+AQ70+AQ76+AQ82</f>
        <v>13871</v>
      </c>
      <c r="AR128" s="33">
        <f>AS128+AT128</f>
        <v>2989</v>
      </c>
      <c r="AS128" s="92">
        <f>AS24+AS30+AS36+AS42+AS48+AS54+AS60+AS70+AS76+AS82</f>
        <v>1507</v>
      </c>
      <c r="AT128" s="93">
        <f>AT24+AT30+AT36+AT42+AT48+AT54+AT60+AT70+AT76+AT82</f>
        <v>1482</v>
      </c>
      <c r="AU128" s="31">
        <f>AV128+AW128</f>
        <v>8707</v>
      </c>
      <c r="AV128" s="92">
        <f>AV24+AV30+AV36+AV42+AV48+AV54+AV60+AV70+AV76+AV82</f>
        <v>4333</v>
      </c>
      <c r="AW128" s="92">
        <f>AW24+AW30+AW36+AW42+AW48+AW54+AW60+AW70+AW76+AW82</f>
        <v>4374</v>
      </c>
      <c r="AX128" s="33">
        <f>AY128+AZ128</f>
        <v>8482</v>
      </c>
      <c r="AY128" s="92">
        <f>AY24+AY30+AY36+AY42+AY48+AY54+AY60+AY70+AY76+AY82</f>
        <v>4196</v>
      </c>
      <c r="AZ128" s="92">
        <f>AZ24+AZ30+AZ36+AZ42+AZ48+AZ54+AZ60+AZ70+AZ76+AZ82</f>
        <v>4286</v>
      </c>
      <c r="BA128" s="95">
        <f>BB128+BC128</f>
        <v>7484</v>
      </c>
      <c r="BB128" s="96">
        <f>BB24+BB30+BB36+BB42+BB48+BB54+BB60+BB70+BB76+BB82</f>
        <v>3755</v>
      </c>
      <c r="BC128" s="97">
        <f>BC24+BC30+BC36+BC42+BC48+BC54+BC60+BC70+BC76+BC82</f>
        <v>3729</v>
      </c>
      <c r="BD128" s="98">
        <f>BE128+BF128</f>
        <v>20149</v>
      </c>
      <c r="BE128" s="92">
        <f>BE24+BE30+BE36+BE42+BE48+BE54+BE60+BE70+BE76+BE82</f>
        <v>10175</v>
      </c>
      <c r="BF128" s="92">
        <f>BF24+BF30+BF36+BF42+BF48+BF54+BF60+BF70+BF76+BF82</f>
        <v>9974</v>
      </c>
      <c r="BG128" s="33">
        <f>BH128+BI128</f>
        <v>1976</v>
      </c>
      <c r="BH128" s="92">
        <f>BH24+BH30+BH36+BH42+BH48+BH54+BH60+BH70+BH76+BH82</f>
        <v>959</v>
      </c>
      <c r="BI128" s="94">
        <f>BI24+BI30+BI36+BI42+BI48+BI54+BI60+BI70+BI76+BI82</f>
        <v>1017</v>
      </c>
      <c r="BJ128" s="33">
        <f>BK128+BL128</f>
        <v>7594</v>
      </c>
      <c r="BK128" s="92">
        <f>BK24+BK30+BK36+BK42+BK48+BK54+BK60+BK70+BK76+BK82</f>
        <v>3910</v>
      </c>
      <c r="BL128" s="93">
        <f>BL24+BL30+BL36+BL42+BL48+BL54+BL60+BL70+BL76+BL82</f>
        <v>3684</v>
      </c>
      <c r="BM128" s="31">
        <f>BN128+BO128</f>
        <v>5384</v>
      </c>
      <c r="BN128" s="92">
        <f>BN24+BN30+BN36+BN42+BN48+BN54+BN60+BN70+BN76+BN82</f>
        <v>2712</v>
      </c>
      <c r="BO128" s="92">
        <f>BO24+BO30+BO36+BO42+BO48+BO54+BO60+BO70+BO76+BO82</f>
        <v>2672</v>
      </c>
      <c r="BP128" s="95">
        <f>BQ128+BR128</f>
        <v>5195</v>
      </c>
      <c r="BQ128" s="96">
        <f>BQ24+BQ30+BQ36+BQ42+BQ48+BQ54+BQ60+BQ70+BQ76+BQ82</f>
        <v>2594</v>
      </c>
      <c r="BR128" s="99">
        <f>BR24+BR30+BR36+BR42+BR48+BR54+BR60+BR70+BR76+BR82</f>
        <v>2601</v>
      </c>
      <c r="BS128" s="33">
        <f>BT128+BU128</f>
        <v>4150</v>
      </c>
      <c r="BT128" s="92">
        <f>BT24+BT30+BT36+BT42+BT48+BT54+BT60+BT70+BT76+BT82</f>
        <v>2190</v>
      </c>
      <c r="BU128" s="93">
        <f>BU24+BU30+BU36+BU42+BU48+BU54+BU60+BU70+BU76+BU82</f>
        <v>1960</v>
      </c>
      <c r="BV128" s="31">
        <f>BW128+BX128</f>
        <v>1699</v>
      </c>
      <c r="BW128" s="92">
        <f>BW24+BW30+BW36+BW42+BW48+BW54+BW60+BW70+BW76+BW82</f>
        <v>926</v>
      </c>
      <c r="BX128" s="92">
        <f>BX24+BX30+BX36+BX42+BX48+BX54+BX60+BX70+BX76+BX82</f>
        <v>773</v>
      </c>
      <c r="BY128" s="33">
        <f>BZ128+CA128</f>
        <v>1261</v>
      </c>
      <c r="BZ128" s="92">
        <f>BZ24+BZ30+BZ36+BZ42+BZ48+BZ54+BZ60+BZ70+BZ76+BZ82</f>
        <v>651</v>
      </c>
      <c r="CA128" s="101">
        <f>CA24+CA30+CA36+CA42+CA48+CA54+CA60+CA70+CA76+CA82</f>
        <v>610</v>
      </c>
      <c r="CB128" s="40">
        <f>CC128+CD128</f>
        <v>1190</v>
      </c>
      <c r="CC128" s="92">
        <f>CC24+CC30+CC36+CC42+CC48+CC54+CC60+CC70+CC76+CC82</f>
        <v>613</v>
      </c>
      <c r="CD128" s="93">
        <f>CD24+CD30+CD36+CD42+CD48+CD54+CD60+CD70+CD76+CD82</f>
        <v>577</v>
      </c>
    </row>
    <row r="129" spans="1:82" ht="15" customHeight="1" thickBot="1">
      <c r="A129" s="30" t="s">
        <v>117</v>
      </c>
      <c r="B129" s="31">
        <f>C129+D129</f>
        <v>176499</v>
      </c>
      <c r="C129" s="92">
        <f>C88+C94+C100+C106+C112+C118+C124</f>
        <v>74346</v>
      </c>
      <c r="D129" s="92">
        <f>D88+D94+D100+D106+D112+D118+D124</f>
        <v>102153</v>
      </c>
      <c r="E129" s="33">
        <f>F129+G129</f>
        <v>123795</v>
      </c>
      <c r="F129" s="92">
        <f>F88+F94+F100+F106+F112+F118+F124</f>
        <v>52060</v>
      </c>
      <c r="G129" s="92">
        <f>G88+G94+G100+G106+G112+G118+G124</f>
        <v>71735</v>
      </c>
      <c r="H129" s="33">
        <f>I129+J129</f>
        <v>52704</v>
      </c>
      <c r="I129" s="92">
        <f>I88+I94+I100+I106+I112+I118+I124</f>
        <v>22286</v>
      </c>
      <c r="J129" s="93">
        <f>J88+J94+J100+J106+J112+J118+J124</f>
        <v>30418</v>
      </c>
      <c r="K129" s="31">
        <f>L129+M129</f>
        <v>54437</v>
      </c>
      <c r="L129" s="92">
        <f>L88+L94+L100+L106+L112+L118+L124</f>
        <v>23119</v>
      </c>
      <c r="M129" s="92">
        <f>M88+M94+M100+M106+M112+M118+M124</f>
        <v>31318</v>
      </c>
      <c r="N129" s="33">
        <f>O129+P129</f>
        <v>42690</v>
      </c>
      <c r="O129" s="92">
        <f>O88+O94+O100+O106+O112+O118+O124</f>
        <v>17886</v>
      </c>
      <c r="P129" s="92">
        <f>P88+P94+P100+P106+P112+P118+P124</f>
        <v>24804</v>
      </c>
      <c r="Q129" s="33">
        <f>R129+S129</f>
        <v>16026</v>
      </c>
      <c r="R129" s="92">
        <f>R88+R94+R100+R106+R112+R118+R124</f>
        <v>6622</v>
      </c>
      <c r="S129" s="93">
        <f>S88+S94+S100+S106+S112+S118+S124</f>
        <v>9404</v>
      </c>
      <c r="T129" s="31">
        <f>U129+V129</f>
        <v>10642</v>
      </c>
      <c r="U129" s="92">
        <f>U88+U94+U100+U106+U112+U118+U124</f>
        <v>4433</v>
      </c>
      <c r="V129" s="92">
        <f>V88+V94+V100+V106+V112+V118+V124</f>
        <v>6209</v>
      </c>
      <c r="W129" s="33">
        <f>X129+Y129</f>
        <v>4035</v>
      </c>
      <c r="X129" s="92">
        <f>X88+X94+X100+X106+X112+X118+X124</f>
        <v>1700</v>
      </c>
      <c r="Y129" s="92">
        <f>Y88+Y94+Y100+Y106+Y112+Y118+Y124</f>
        <v>2335</v>
      </c>
      <c r="Z129" s="33">
        <f>AA129+AB129</f>
        <v>4035</v>
      </c>
      <c r="AA129" s="92">
        <f>AA88+AA94+AA100+AA106+AA112+AA118+AA124</f>
        <v>1700</v>
      </c>
      <c r="AB129" s="93">
        <f>AB88+AB94+AB100+AB106+AB112+AB118+AB124</f>
        <v>2335</v>
      </c>
      <c r="AC129" s="31">
        <f>AD129+AE129</f>
        <v>9852</v>
      </c>
      <c r="AD129" s="92">
        <f>AD88+AD94+AD100+AD106+AD112+AD118+AD124</f>
        <v>4173</v>
      </c>
      <c r="AE129" s="94">
        <f>AE88+AE94+AE100+AE106+AE112+AE118+AE124</f>
        <v>5679</v>
      </c>
      <c r="AF129" s="33">
        <f>AG129+AH129</f>
        <v>1396</v>
      </c>
      <c r="AG129" s="92">
        <f>AG88+AG94+AG100+AG106+AG112+AG118+AG124</f>
        <v>589</v>
      </c>
      <c r="AH129" s="92">
        <f>AH88+AH94+AH100+AH106+AH112+AH118+AH124</f>
        <v>807</v>
      </c>
      <c r="AI129" s="33">
        <f>AJ129+AK129</f>
        <v>2790</v>
      </c>
      <c r="AJ129" s="92">
        <f>AJ88+AJ94+AJ100+AJ106+AJ112+AJ118+AJ124</f>
        <v>1146</v>
      </c>
      <c r="AK129" s="93">
        <f>AK88+AK94+AK100+AK106+AK112+AK118+AK124</f>
        <v>1644</v>
      </c>
      <c r="AL129" s="31">
        <f>AM129+AN129</f>
        <v>5666</v>
      </c>
      <c r="AM129" s="92">
        <f>AM88+AM94+AM100+AM106+AM112+AM118+AM124</f>
        <v>2438</v>
      </c>
      <c r="AN129" s="92">
        <f>AN88+AN94+AN100+AN106+AN112+AN118+AN124</f>
        <v>3228</v>
      </c>
      <c r="AO129" s="33">
        <f>AP129+AQ129</f>
        <v>18452</v>
      </c>
      <c r="AP129" s="92">
        <f>AP88+AP94+AP100+AP106+AP112+AP118+AP124</f>
        <v>7835</v>
      </c>
      <c r="AQ129" s="92">
        <f>AQ88+AQ94+AQ100+AQ106+AQ112+AQ118+AQ124</f>
        <v>10617</v>
      </c>
      <c r="AR129" s="33">
        <f>AS129+AT129</f>
        <v>2408</v>
      </c>
      <c r="AS129" s="92">
        <f>AS88+AS94+AS100+AS106+AS112+AS118+AS124</f>
        <v>1008</v>
      </c>
      <c r="AT129" s="93">
        <f>AT88+AT94+AT100+AT106+AT112+AT118+AT124</f>
        <v>1400</v>
      </c>
      <c r="AU129" s="31">
        <f>AV129+AW129</f>
        <v>5113</v>
      </c>
      <c r="AV129" s="92">
        <f>AV88+AV94+AV100+AV106+AV112+AV118+AV124</f>
        <v>2185</v>
      </c>
      <c r="AW129" s="92">
        <f>AW88+AW94+AW100+AW106+AW112+AW118+AW124</f>
        <v>2928</v>
      </c>
      <c r="AX129" s="33">
        <f>AY129+AZ129</f>
        <v>5960</v>
      </c>
      <c r="AY129" s="92">
        <f>AY88+AY94+AY100+AY106+AY112+AY118+AY124</f>
        <v>2506</v>
      </c>
      <c r="AZ129" s="92">
        <f>AZ88+AZ94+AZ100+AZ106+AZ112+AZ118+AZ124</f>
        <v>3454</v>
      </c>
      <c r="BA129" s="95">
        <f>BB129+BC129</f>
        <v>4971</v>
      </c>
      <c r="BB129" s="96">
        <f>BB88+BB94+BB100+BB106+BB112+BB118+BB124</f>
        <v>2136</v>
      </c>
      <c r="BC129" s="97">
        <f>BC88+BC94+BC100+BC106+BC112+BC118+BC124</f>
        <v>2835</v>
      </c>
      <c r="BD129" s="98">
        <f>BE129+BF129</f>
        <v>15400</v>
      </c>
      <c r="BE129" s="92">
        <f>BE88+BE94+BE100+BE106+BE112+BE118+BE124</f>
        <v>6545</v>
      </c>
      <c r="BF129" s="92">
        <f>BF88+BF94+BF100+BF106+BF112+BF118+BF124</f>
        <v>8855</v>
      </c>
      <c r="BG129" s="33">
        <f>BH129+BI129</f>
        <v>999</v>
      </c>
      <c r="BH129" s="92">
        <f>BH88+BH94+BH100+BH106+BH112+BH118+BH124</f>
        <v>401</v>
      </c>
      <c r="BI129" s="94">
        <f>BI88+BI94+BI100+BI106+BI112+BI118+BI124</f>
        <v>598</v>
      </c>
      <c r="BJ129" s="33">
        <f>BK129+BL129</f>
        <v>6326</v>
      </c>
      <c r="BK129" s="92">
        <f>BK88+BK94+BK100+BK106+BK112+BK118+BK124</f>
        <v>2696</v>
      </c>
      <c r="BL129" s="93">
        <f>BL88+BL94+BL100+BL106+BL112+BL118+BL124</f>
        <v>3630</v>
      </c>
      <c r="BM129" s="31">
        <f>BN129+BO129</f>
        <v>3880</v>
      </c>
      <c r="BN129" s="92">
        <f>BN88+BN94+BN100+BN106+BN112+BN118+BN124</f>
        <v>1650</v>
      </c>
      <c r="BO129" s="92">
        <f>BO88+BO94+BO100+BO106+BO112+BO118+BO124</f>
        <v>2230</v>
      </c>
      <c r="BP129" s="95">
        <f>BQ129+BR129</f>
        <v>4195</v>
      </c>
      <c r="BQ129" s="96">
        <f>BQ88+BQ94+BQ100+BQ106+BQ112+BQ118+BQ124</f>
        <v>1798</v>
      </c>
      <c r="BR129" s="99">
        <f>BR88+BR94+BR100+BR106+BR112+BR118+BR124</f>
        <v>2397</v>
      </c>
      <c r="BS129" s="33">
        <f>BT129+BU129</f>
        <v>4965</v>
      </c>
      <c r="BT129" s="92">
        <f>BT88+BT94+BT100+BT106+BT112+BT118+BT124</f>
        <v>2033</v>
      </c>
      <c r="BU129" s="93">
        <f>BU88+BU94+BU100+BU106+BU112+BU118+BU124</f>
        <v>2932</v>
      </c>
      <c r="BV129" s="31">
        <f>BW129+BX129</f>
        <v>2192</v>
      </c>
      <c r="BW129" s="92">
        <f>BW88+BW94+BW100+BW106+BW112+BW118+BW124</f>
        <v>896</v>
      </c>
      <c r="BX129" s="92">
        <f>BX88+BX94+BX100+BX106+BX112+BX118+BX124</f>
        <v>1296</v>
      </c>
      <c r="BY129" s="33">
        <f>BZ129+CA129</f>
        <v>1456</v>
      </c>
      <c r="BZ129" s="92">
        <f>BZ88+BZ94+BZ100+BZ106+BZ112+BZ118+BZ124</f>
        <v>590</v>
      </c>
      <c r="CA129" s="101">
        <f>CA88+CA94+CA100+CA106+CA112+CA118+CA124</f>
        <v>866</v>
      </c>
      <c r="CB129" s="40">
        <f>CC129+CD129</f>
        <v>1317</v>
      </c>
      <c r="CC129" s="92">
        <f>CC88+CC94+CC100+CC106+CC112+CC118+CC124</f>
        <v>547</v>
      </c>
      <c r="CD129" s="93">
        <f>CD88+CD94+CD100+CD106+CD112+CD118+CD124</f>
        <v>770</v>
      </c>
    </row>
    <row r="130" spans="1:82" ht="15" customHeight="1" thickTop="1">
      <c r="A130" s="156" t="s">
        <v>161</v>
      </c>
      <c r="B130" s="82"/>
      <c r="C130" s="83"/>
      <c r="D130" s="83"/>
      <c r="E130" s="84"/>
      <c r="F130" s="83"/>
      <c r="G130" s="83"/>
      <c r="H130" s="84"/>
      <c r="I130" s="83"/>
      <c r="J130" s="85"/>
      <c r="K130" s="82"/>
      <c r="L130" s="83"/>
      <c r="M130" s="83"/>
      <c r="N130" s="84"/>
      <c r="O130" s="83"/>
      <c r="P130" s="83"/>
      <c r="Q130" s="84"/>
      <c r="R130" s="83"/>
      <c r="S130" s="85"/>
      <c r="T130" s="89"/>
      <c r="U130" s="83"/>
      <c r="V130" s="83"/>
      <c r="W130" s="84"/>
      <c r="X130" s="83"/>
      <c r="Y130" s="83"/>
      <c r="Z130" s="84"/>
      <c r="AA130" s="83"/>
      <c r="AB130" s="85"/>
      <c r="AC130" s="82"/>
      <c r="AD130" s="83"/>
      <c r="AE130" s="102"/>
      <c r="AF130" s="84"/>
      <c r="AG130" s="83"/>
      <c r="AH130" s="83"/>
      <c r="AI130" s="84"/>
      <c r="AJ130" s="83"/>
      <c r="AK130" s="85"/>
      <c r="AL130" s="82"/>
      <c r="AM130" s="83"/>
      <c r="AN130" s="83"/>
      <c r="AO130" s="84"/>
      <c r="AP130" s="83"/>
      <c r="AQ130" s="83"/>
      <c r="AR130" s="84"/>
      <c r="AS130" s="83"/>
      <c r="AT130" s="85"/>
      <c r="AU130" s="82"/>
      <c r="AV130" s="83"/>
      <c r="AW130" s="83"/>
      <c r="AX130" s="84"/>
      <c r="AY130" s="83"/>
      <c r="AZ130" s="83"/>
      <c r="BA130" s="84"/>
      <c r="BB130" s="87"/>
      <c r="BC130" s="88"/>
      <c r="BD130" s="89"/>
      <c r="BE130" s="83"/>
      <c r="BF130" s="83"/>
      <c r="BG130" s="84"/>
      <c r="BH130" s="83"/>
      <c r="BI130" s="86"/>
      <c r="BJ130" s="84"/>
      <c r="BK130" s="83"/>
      <c r="BL130" s="85"/>
      <c r="BM130" s="82"/>
      <c r="BN130" s="83"/>
      <c r="BO130" s="83"/>
      <c r="BP130" s="84"/>
      <c r="BQ130" s="87"/>
      <c r="BR130" s="90"/>
      <c r="BS130" s="84"/>
      <c r="BT130" s="83"/>
      <c r="BU130" s="85"/>
      <c r="BV130" s="82"/>
      <c r="BW130" s="83"/>
      <c r="BX130" s="83"/>
      <c r="BY130" s="84"/>
      <c r="BZ130" s="83"/>
      <c r="CA130" s="102"/>
      <c r="CB130" s="90"/>
      <c r="CC130" s="83"/>
      <c r="CD130" s="85"/>
    </row>
    <row r="131" spans="1:82" s="112" customFormat="1" ht="15" customHeight="1">
      <c r="A131" s="103" t="s">
        <v>115</v>
      </c>
      <c r="B131" s="104">
        <f>(B127/(B5-B125))*100</f>
        <v>12.619082169417739</v>
      </c>
      <c r="C131" s="105">
        <f aca="true" t="shared" si="233" ref="C131:BN131">(C127/(C5-C125))*100</f>
        <v>13.548240031913075</v>
      </c>
      <c r="D131" s="106">
        <f t="shared" si="233"/>
        <v>11.77013728587049</v>
      </c>
      <c r="E131" s="105">
        <f t="shared" si="233"/>
        <v>12.969827617598007</v>
      </c>
      <c r="F131" s="105">
        <f t="shared" si="233"/>
        <v>13.926456871730403</v>
      </c>
      <c r="G131" s="106">
        <f t="shared" si="233"/>
        <v>12.090691835032914</v>
      </c>
      <c r="H131" s="105">
        <f t="shared" si="233"/>
        <v>11.582368853458853</v>
      </c>
      <c r="I131" s="105">
        <f t="shared" si="233"/>
        <v>12.416784192408596</v>
      </c>
      <c r="J131" s="107">
        <f t="shared" si="233"/>
        <v>10.832970146001307</v>
      </c>
      <c r="K131" s="104">
        <f t="shared" si="233"/>
        <v>12.919766632767757</v>
      </c>
      <c r="L131" s="105">
        <f>(L127/(L5-L125))*100</f>
        <v>13.710871053968674</v>
      </c>
      <c r="M131" s="108">
        <f t="shared" si="233"/>
        <v>12.175999003073857</v>
      </c>
      <c r="N131" s="109">
        <f t="shared" si="233"/>
        <v>13.344417040512782</v>
      </c>
      <c r="O131" s="105">
        <f t="shared" si="233"/>
        <v>14.321931997624118</v>
      </c>
      <c r="P131" s="110">
        <f t="shared" si="233"/>
        <v>12.462760675273088</v>
      </c>
      <c r="Q131" s="105">
        <f t="shared" si="233"/>
        <v>12.516832318050659</v>
      </c>
      <c r="R131" s="105">
        <f t="shared" si="233"/>
        <v>13.995280450172446</v>
      </c>
      <c r="S131" s="107">
        <f t="shared" si="233"/>
        <v>11.200452543537113</v>
      </c>
      <c r="T131" s="104">
        <f t="shared" si="233"/>
        <v>12.237858298482859</v>
      </c>
      <c r="U131" s="105">
        <f t="shared" si="233"/>
        <v>13.333333333333334</v>
      </c>
      <c r="V131" s="108">
        <f t="shared" si="233"/>
        <v>11.232732381175369</v>
      </c>
      <c r="W131" s="109">
        <f t="shared" si="233"/>
        <v>10.835317823777249</v>
      </c>
      <c r="X131" s="105">
        <f t="shared" si="233"/>
        <v>12.206391990758569</v>
      </c>
      <c r="Y131" s="110">
        <f t="shared" si="233"/>
        <v>9.59119496855346</v>
      </c>
      <c r="Z131" s="109">
        <f t="shared" si="233"/>
        <v>10.835317823777249</v>
      </c>
      <c r="AA131" s="105">
        <f t="shared" si="233"/>
        <v>12.206391990758569</v>
      </c>
      <c r="AB131" s="111">
        <f t="shared" si="233"/>
        <v>9.59119496855346</v>
      </c>
      <c r="AC131" s="104">
        <f t="shared" si="233"/>
        <v>10.628418525951284</v>
      </c>
      <c r="AD131" s="105">
        <f t="shared" si="233"/>
        <v>11.567909454061253</v>
      </c>
      <c r="AE131" s="110">
        <f t="shared" si="233"/>
        <v>9.78577293423901</v>
      </c>
      <c r="AF131" s="109">
        <f t="shared" si="233"/>
        <v>6.52839170350221</v>
      </c>
      <c r="AG131" s="105">
        <f t="shared" si="233"/>
        <v>7.965242577842144</v>
      </c>
      <c r="AH131" s="110">
        <f t="shared" si="233"/>
        <v>5.256410256410256</v>
      </c>
      <c r="AI131" s="105">
        <f t="shared" si="233"/>
        <v>9.894155545329038</v>
      </c>
      <c r="AJ131" s="105">
        <f t="shared" si="233"/>
        <v>11.041322314049587</v>
      </c>
      <c r="AK131" s="111">
        <f t="shared" si="233"/>
        <v>8.900973096737264</v>
      </c>
      <c r="AL131" s="104">
        <f t="shared" si="233"/>
        <v>11.684322697925156</v>
      </c>
      <c r="AM131" s="105">
        <f t="shared" si="233"/>
        <v>12.43101182654402</v>
      </c>
      <c r="AN131" s="108">
        <f t="shared" si="233"/>
        <v>11.003236245954692</v>
      </c>
      <c r="AO131" s="109">
        <f t="shared" si="233"/>
        <v>12.852688273646415</v>
      </c>
      <c r="AP131" s="105">
        <f t="shared" si="233"/>
        <v>13.734093900833699</v>
      </c>
      <c r="AQ131" s="110">
        <f t="shared" si="233"/>
        <v>12.059182647417941</v>
      </c>
      <c r="AR131" s="105">
        <f t="shared" si="233"/>
        <v>11.640471512770137</v>
      </c>
      <c r="AS131" s="105">
        <f t="shared" si="233"/>
        <v>12.764481442941381</v>
      </c>
      <c r="AT131" s="107">
        <f t="shared" si="233"/>
        <v>10.635658914728682</v>
      </c>
      <c r="AU131" s="104">
        <f t="shared" si="233"/>
        <v>14.188140329090345</v>
      </c>
      <c r="AV131" s="105">
        <f t="shared" si="233"/>
        <v>15.130208333333334</v>
      </c>
      <c r="AW131" s="108">
        <f t="shared" si="233"/>
        <v>13.329376854599406</v>
      </c>
      <c r="AX131" s="109">
        <f t="shared" si="233"/>
        <v>12.21202358519239</v>
      </c>
      <c r="AY131" s="105">
        <f t="shared" si="233"/>
        <v>12.723010808699051</v>
      </c>
      <c r="AZ131" s="110">
        <f t="shared" si="233"/>
        <v>11.76470588235294</v>
      </c>
      <c r="BA131" s="105">
        <f t="shared" si="233"/>
        <v>12.602624377236685</v>
      </c>
      <c r="BB131" s="105">
        <f t="shared" si="233"/>
        <v>13.710268053317709</v>
      </c>
      <c r="BC131" s="111">
        <f t="shared" si="233"/>
        <v>11.58405172413793</v>
      </c>
      <c r="BD131" s="104">
        <f t="shared" si="233"/>
        <v>11.8131527374662</v>
      </c>
      <c r="BE131" s="105">
        <f t="shared" si="233"/>
        <v>12.45156560896429</v>
      </c>
      <c r="BF131" s="108">
        <f t="shared" si="233"/>
        <v>11.238391552349974</v>
      </c>
      <c r="BG131" s="109">
        <f t="shared" si="233"/>
        <v>14.683108689417837</v>
      </c>
      <c r="BH131" s="105">
        <f t="shared" si="233"/>
        <v>15.632754342431761</v>
      </c>
      <c r="BI131" s="110">
        <f t="shared" si="233"/>
        <v>13.866666666666665</v>
      </c>
      <c r="BJ131" s="105">
        <f t="shared" si="233"/>
        <v>11.252789289129742</v>
      </c>
      <c r="BK131" s="105">
        <f t="shared" si="233"/>
        <v>11.849479583666934</v>
      </c>
      <c r="BL131" s="107">
        <f t="shared" si="233"/>
        <v>10.706873397631547</v>
      </c>
      <c r="BM131" s="104">
        <f t="shared" si="233"/>
        <v>11.56930126002291</v>
      </c>
      <c r="BN131" s="105">
        <f t="shared" si="233"/>
        <v>12.198067632850242</v>
      </c>
      <c r="BO131" s="108">
        <f aca="true" t="shared" si="234" ref="BO131:CD131">(BO127/(BO5-BO125))*100</f>
        <v>11.002178649237472</v>
      </c>
      <c r="BP131" s="109">
        <f t="shared" si="234"/>
        <v>11.93847885210541</v>
      </c>
      <c r="BQ131" s="105">
        <f t="shared" si="234"/>
        <v>12.579617834394904</v>
      </c>
      <c r="BR131" s="110">
        <f t="shared" si="234"/>
        <v>11.367263699237453</v>
      </c>
      <c r="BS131" s="105">
        <f t="shared" si="234"/>
        <v>7.084607543323139</v>
      </c>
      <c r="BT131" s="105">
        <f t="shared" si="234"/>
        <v>7.512045554095488</v>
      </c>
      <c r="BU131" s="111">
        <f t="shared" si="234"/>
        <v>6.712433257055683</v>
      </c>
      <c r="BV131" s="104">
        <f t="shared" si="234"/>
        <v>7.180343511450382</v>
      </c>
      <c r="BW131" s="105">
        <f t="shared" si="234"/>
        <v>7.793522267206478</v>
      </c>
      <c r="BX131" s="108">
        <f t="shared" si="234"/>
        <v>6.633574007220217</v>
      </c>
      <c r="BY131" s="109">
        <f t="shared" si="234"/>
        <v>6.503785271851342</v>
      </c>
      <c r="BZ131" s="105">
        <f t="shared" si="234"/>
        <v>6.691729323308271</v>
      </c>
      <c r="CA131" s="110">
        <f t="shared" si="234"/>
        <v>6.345177664974619</v>
      </c>
      <c r="CB131" s="105">
        <f t="shared" si="234"/>
        <v>7.558997050147492</v>
      </c>
      <c r="CC131" s="105">
        <f t="shared" si="234"/>
        <v>7.936507936507936</v>
      </c>
      <c r="CD131" s="107">
        <f t="shared" si="234"/>
        <v>7.231404958677685</v>
      </c>
    </row>
    <row r="132" spans="1:82" s="112" customFormat="1" ht="15" customHeight="1">
      <c r="A132" s="103" t="s">
        <v>116</v>
      </c>
      <c r="B132" s="104">
        <f>B128/(B5-B125)*100</f>
        <v>55.3658625068021</v>
      </c>
      <c r="C132" s="105">
        <f aca="true" t="shared" si="235" ref="C132:BN132">C128/(C5-C125)*100</f>
        <v>58.2064092092016</v>
      </c>
      <c r="D132" s="106">
        <f t="shared" si="235"/>
        <v>52.77053647361022</v>
      </c>
      <c r="E132" s="105">
        <f t="shared" si="235"/>
        <v>56.97795515290108</v>
      </c>
      <c r="F132" s="105">
        <f t="shared" si="235"/>
        <v>59.68358408694594</v>
      </c>
      <c r="G132" s="106">
        <f t="shared" si="235"/>
        <v>54.4915005520332</v>
      </c>
      <c r="H132" s="105">
        <f t="shared" si="235"/>
        <v>50.600931353907306</v>
      </c>
      <c r="I132" s="105">
        <f t="shared" si="235"/>
        <v>53.78736181247441</v>
      </c>
      <c r="J132" s="107">
        <f t="shared" si="235"/>
        <v>47.73915885813903</v>
      </c>
      <c r="K132" s="104">
        <f t="shared" si="235"/>
        <v>57.94304983139753</v>
      </c>
      <c r="L132" s="105">
        <f t="shared" si="235"/>
        <v>60.752866326462986</v>
      </c>
      <c r="M132" s="108">
        <f t="shared" si="235"/>
        <v>55.30136246573066</v>
      </c>
      <c r="N132" s="109">
        <f t="shared" si="235"/>
        <v>57.32726935469466</v>
      </c>
      <c r="O132" s="105">
        <f t="shared" si="235"/>
        <v>59.766468193605405</v>
      </c>
      <c r="P132" s="110">
        <f t="shared" si="235"/>
        <v>55.127267025557934</v>
      </c>
      <c r="Q132" s="105">
        <f t="shared" si="235"/>
        <v>53.22859890990702</v>
      </c>
      <c r="R132" s="105">
        <f t="shared" si="235"/>
        <v>55.95389362860773</v>
      </c>
      <c r="S132" s="107">
        <f t="shared" si="235"/>
        <v>50.80205260818619</v>
      </c>
      <c r="T132" s="104">
        <f t="shared" si="235"/>
        <v>55.276412588906865</v>
      </c>
      <c r="U132" s="105">
        <f t="shared" si="235"/>
        <v>58.3859649122807</v>
      </c>
      <c r="V132" s="108">
        <f t="shared" si="235"/>
        <v>52.42332006555842</v>
      </c>
      <c r="W132" s="109">
        <f t="shared" si="235"/>
        <v>52.207363986078036</v>
      </c>
      <c r="X132" s="105">
        <f t="shared" si="235"/>
        <v>55.06353484790143</v>
      </c>
      <c r="Y132" s="110">
        <f t="shared" si="235"/>
        <v>49.6156533892383</v>
      </c>
      <c r="Z132" s="109">
        <f t="shared" si="235"/>
        <v>52.207363986078036</v>
      </c>
      <c r="AA132" s="105">
        <f t="shared" si="235"/>
        <v>55.06353484790143</v>
      </c>
      <c r="AB132" s="111">
        <f t="shared" si="235"/>
        <v>49.6156533892383</v>
      </c>
      <c r="AC132" s="104">
        <f t="shared" si="235"/>
        <v>50.60402156376658</v>
      </c>
      <c r="AD132" s="105">
        <f t="shared" si="235"/>
        <v>53.703395472703065</v>
      </c>
      <c r="AE132" s="110">
        <f t="shared" si="235"/>
        <v>47.824139732776</v>
      </c>
      <c r="AF132" s="109">
        <f t="shared" si="235"/>
        <v>46.00476028561714</v>
      </c>
      <c r="AG132" s="105">
        <f t="shared" si="235"/>
        <v>49.38450398262128</v>
      </c>
      <c r="AH132" s="110">
        <f t="shared" si="235"/>
        <v>43.01282051282052</v>
      </c>
      <c r="AI132" s="105">
        <f t="shared" si="235"/>
        <v>47.30786930510815</v>
      </c>
      <c r="AJ132" s="105">
        <f t="shared" si="235"/>
        <v>51.074380165289256</v>
      </c>
      <c r="AK132" s="111">
        <f t="shared" si="235"/>
        <v>44.046937607326846</v>
      </c>
      <c r="AL132" s="104">
        <f t="shared" si="235"/>
        <v>52.79884661192252</v>
      </c>
      <c r="AM132" s="105">
        <f t="shared" si="235"/>
        <v>55.53219448094613</v>
      </c>
      <c r="AN132" s="108">
        <f t="shared" si="235"/>
        <v>50.30564545127652</v>
      </c>
      <c r="AO132" s="109">
        <f t="shared" si="235"/>
        <v>52.27629216668242</v>
      </c>
      <c r="AP132" s="105">
        <f t="shared" si="235"/>
        <v>55.01216642067892</v>
      </c>
      <c r="AQ132" s="110">
        <f t="shared" si="235"/>
        <v>49.81325863678805</v>
      </c>
      <c r="AR132" s="105">
        <f t="shared" si="235"/>
        <v>48.935821872953504</v>
      </c>
      <c r="AS132" s="105">
        <f t="shared" si="235"/>
        <v>52.271938952480056</v>
      </c>
      <c r="AT132" s="107">
        <f t="shared" si="235"/>
        <v>45.95348837209302</v>
      </c>
      <c r="AU132" s="104">
        <f t="shared" si="235"/>
        <v>54.063955293387146</v>
      </c>
      <c r="AV132" s="105">
        <f t="shared" si="235"/>
        <v>56.419270833333336</v>
      </c>
      <c r="AW132" s="108">
        <f t="shared" si="235"/>
        <v>51.91691394658754</v>
      </c>
      <c r="AX132" s="109">
        <f t="shared" si="235"/>
        <v>51.55917573399793</v>
      </c>
      <c r="AY132" s="105">
        <f t="shared" si="235"/>
        <v>54.64253157963277</v>
      </c>
      <c r="AZ132" s="110">
        <f t="shared" si="235"/>
        <v>48.86000911992704</v>
      </c>
      <c r="BA132" s="105">
        <f t="shared" si="235"/>
        <v>52.515612939442846</v>
      </c>
      <c r="BB132" s="105">
        <f t="shared" si="235"/>
        <v>55.00219715834188</v>
      </c>
      <c r="BC132" s="111">
        <f t="shared" si="235"/>
        <v>50.228987068965516</v>
      </c>
      <c r="BD132" s="104">
        <f t="shared" si="235"/>
        <v>49.98387536900598</v>
      </c>
      <c r="BE132" s="105">
        <f t="shared" si="235"/>
        <v>53.277830139281605</v>
      </c>
      <c r="BF132" s="108">
        <f t="shared" si="235"/>
        <v>47.01833781171923</v>
      </c>
      <c r="BG132" s="109">
        <f t="shared" si="235"/>
        <v>56.66762259822197</v>
      </c>
      <c r="BH132" s="105">
        <f t="shared" si="235"/>
        <v>59.49131513647643</v>
      </c>
      <c r="BI132" s="110">
        <f t="shared" si="235"/>
        <v>54.24</v>
      </c>
      <c r="BJ132" s="105">
        <f t="shared" si="235"/>
        <v>48.415683774306665</v>
      </c>
      <c r="BK132" s="105">
        <f t="shared" si="235"/>
        <v>52.17507339204697</v>
      </c>
      <c r="BL132" s="107">
        <f t="shared" si="235"/>
        <v>44.97619338298132</v>
      </c>
      <c r="BM132" s="104">
        <f t="shared" si="235"/>
        <v>51.39366170294005</v>
      </c>
      <c r="BN132" s="105">
        <f t="shared" si="235"/>
        <v>54.589371980676326</v>
      </c>
      <c r="BO132" s="108">
        <f aca="true" t="shared" si="236" ref="BO132:CD132">BO128/(BO5-BO125)*100</f>
        <v>48.51125635439361</v>
      </c>
      <c r="BP132" s="109">
        <f t="shared" si="236"/>
        <v>48.71987245615681</v>
      </c>
      <c r="BQ132" s="105">
        <f t="shared" si="236"/>
        <v>51.63216560509554</v>
      </c>
      <c r="BR132" s="110">
        <f t="shared" si="236"/>
        <v>46.125199503458056</v>
      </c>
      <c r="BS132" s="105">
        <f t="shared" si="236"/>
        <v>42.303771661569826</v>
      </c>
      <c r="BT132" s="105">
        <f t="shared" si="236"/>
        <v>47.96320630749015</v>
      </c>
      <c r="BU132" s="111">
        <f t="shared" si="236"/>
        <v>37.376048817696415</v>
      </c>
      <c r="BV132" s="104">
        <f t="shared" si="236"/>
        <v>40.529580152671755</v>
      </c>
      <c r="BW132" s="105">
        <f t="shared" si="236"/>
        <v>46.86234817813765</v>
      </c>
      <c r="BX132" s="108">
        <f t="shared" si="236"/>
        <v>34.8826714801444</v>
      </c>
      <c r="BY132" s="109">
        <f t="shared" si="236"/>
        <v>43.392980041293875</v>
      </c>
      <c r="BZ132" s="105">
        <f t="shared" si="236"/>
        <v>48.94736842105264</v>
      </c>
      <c r="CA132" s="110">
        <f t="shared" si="236"/>
        <v>38.70558375634518</v>
      </c>
      <c r="CB132" s="105">
        <f t="shared" si="236"/>
        <v>43.879056047197636</v>
      </c>
      <c r="CC132" s="105">
        <f t="shared" si="236"/>
        <v>48.65079365079365</v>
      </c>
      <c r="CD132" s="107">
        <f t="shared" si="236"/>
        <v>39.73829201101928</v>
      </c>
    </row>
    <row r="133" spans="1:82" s="112" customFormat="1" ht="15" customHeight="1" thickBot="1">
      <c r="A133" s="113" t="s">
        <v>117</v>
      </c>
      <c r="B133" s="114">
        <f>B129/(B5-B125)*100</f>
        <v>32.01505532378015</v>
      </c>
      <c r="C133" s="115">
        <f aca="true" t="shared" si="237" ref="C133:BN133">C129/(C5-C125)*100</f>
        <v>28.245350758885323</v>
      </c>
      <c r="D133" s="116">
        <f t="shared" si="237"/>
        <v>35.45932624051929</v>
      </c>
      <c r="E133" s="115">
        <f t="shared" si="237"/>
        <v>30.052217229500915</v>
      </c>
      <c r="F133" s="115">
        <f t="shared" si="237"/>
        <v>26.389959041323657</v>
      </c>
      <c r="G133" s="116">
        <f t="shared" si="237"/>
        <v>33.41780761293388</v>
      </c>
      <c r="H133" s="115">
        <f t="shared" si="237"/>
        <v>37.81669979263384</v>
      </c>
      <c r="I133" s="115">
        <f t="shared" si="237"/>
        <v>33.79585399511699</v>
      </c>
      <c r="J133" s="117">
        <f t="shared" si="237"/>
        <v>41.427870995859664</v>
      </c>
      <c r="K133" s="114">
        <f t="shared" si="237"/>
        <v>29.137183535834716</v>
      </c>
      <c r="L133" s="115">
        <f t="shared" si="237"/>
        <v>25.53626261956834</v>
      </c>
      <c r="M133" s="118">
        <f t="shared" si="237"/>
        <v>32.52263853119548</v>
      </c>
      <c r="N133" s="119">
        <f t="shared" si="237"/>
        <v>29.328313604792562</v>
      </c>
      <c r="O133" s="115">
        <f t="shared" si="237"/>
        <v>25.91159980877048</v>
      </c>
      <c r="P133" s="120">
        <f t="shared" si="237"/>
        <v>32.40997229916898</v>
      </c>
      <c r="Q133" s="115">
        <f t="shared" si="237"/>
        <v>34.25456877204232</v>
      </c>
      <c r="R133" s="115">
        <f t="shared" si="237"/>
        <v>30.050825921219822</v>
      </c>
      <c r="S133" s="117">
        <f t="shared" si="237"/>
        <v>37.997494848276695</v>
      </c>
      <c r="T133" s="114">
        <f t="shared" si="237"/>
        <v>32.48572911261027</v>
      </c>
      <c r="U133" s="115">
        <f t="shared" si="237"/>
        <v>28.280701754385966</v>
      </c>
      <c r="V133" s="118">
        <f t="shared" si="237"/>
        <v>36.34394755326621</v>
      </c>
      <c r="W133" s="119">
        <f t="shared" si="237"/>
        <v>36.95731819014472</v>
      </c>
      <c r="X133" s="115">
        <f t="shared" si="237"/>
        <v>32.73007316134001</v>
      </c>
      <c r="Y133" s="120">
        <f t="shared" si="237"/>
        <v>40.793151642208244</v>
      </c>
      <c r="Z133" s="119">
        <f t="shared" si="237"/>
        <v>36.95731819014472</v>
      </c>
      <c r="AA133" s="115">
        <f t="shared" si="237"/>
        <v>32.73007316134001</v>
      </c>
      <c r="AB133" s="121">
        <f t="shared" si="237"/>
        <v>40.793151642208244</v>
      </c>
      <c r="AC133" s="114">
        <f t="shared" si="237"/>
        <v>38.76755991028214</v>
      </c>
      <c r="AD133" s="115">
        <f t="shared" si="237"/>
        <v>34.72869507323569</v>
      </c>
      <c r="AE133" s="120">
        <f t="shared" si="237"/>
        <v>42.390087332985</v>
      </c>
      <c r="AF133" s="119">
        <f t="shared" si="237"/>
        <v>47.46684801088065</v>
      </c>
      <c r="AG133" s="115">
        <f t="shared" si="237"/>
        <v>42.65025343953657</v>
      </c>
      <c r="AH133" s="120">
        <f t="shared" si="237"/>
        <v>51.73076923076923</v>
      </c>
      <c r="AI133" s="115">
        <f t="shared" si="237"/>
        <v>42.79797514956282</v>
      </c>
      <c r="AJ133" s="115">
        <f t="shared" si="237"/>
        <v>37.88429752066116</v>
      </c>
      <c r="AK133" s="121">
        <f t="shared" si="237"/>
        <v>47.052089295935886</v>
      </c>
      <c r="AL133" s="114">
        <f t="shared" si="237"/>
        <v>35.516830690152325</v>
      </c>
      <c r="AM133" s="115">
        <f t="shared" si="237"/>
        <v>32.03679369250986</v>
      </c>
      <c r="AN133" s="118">
        <f t="shared" si="237"/>
        <v>38.69111830276879</v>
      </c>
      <c r="AO133" s="119">
        <f t="shared" si="237"/>
        <v>34.87101955967117</v>
      </c>
      <c r="AP133" s="115">
        <f t="shared" si="237"/>
        <v>31.253739678487374</v>
      </c>
      <c r="AQ133" s="120">
        <f t="shared" si="237"/>
        <v>38.12755871579401</v>
      </c>
      <c r="AR133" s="115">
        <f t="shared" si="237"/>
        <v>39.42370661427636</v>
      </c>
      <c r="AS133" s="115">
        <f t="shared" si="237"/>
        <v>34.96357960457856</v>
      </c>
      <c r="AT133" s="117">
        <f t="shared" si="237"/>
        <v>43.41085271317829</v>
      </c>
      <c r="AU133" s="114">
        <f t="shared" si="237"/>
        <v>31.747904377522506</v>
      </c>
      <c r="AV133" s="115">
        <f t="shared" si="237"/>
        <v>28.450520833333332</v>
      </c>
      <c r="AW133" s="118">
        <f t="shared" si="237"/>
        <v>34.753709198813056</v>
      </c>
      <c r="AX133" s="119">
        <f t="shared" si="237"/>
        <v>36.22880068080968</v>
      </c>
      <c r="AY133" s="115">
        <f t="shared" si="237"/>
        <v>32.63445761166819</v>
      </c>
      <c r="AZ133" s="120">
        <f t="shared" si="237"/>
        <v>39.375284997720016</v>
      </c>
      <c r="BA133" s="115">
        <f t="shared" si="237"/>
        <v>34.88176268332047</v>
      </c>
      <c r="BB133" s="115">
        <f t="shared" si="237"/>
        <v>31.287534788340416</v>
      </c>
      <c r="BC133" s="121">
        <f t="shared" si="237"/>
        <v>38.186961206896555</v>
      </c>
      <c r="BD133" s="114">
        <f>BD129/(BD5-BD125)*100</f>
        <v>38.202971893527824</v>
      </c>
      <c r="BE133" s="115">
        <f t="shared" si="237"/>
        <v>34.27060425175411</v>
      </c>
      <c r="BF133" s="118">
        <f t="shared" si="237"/>
        <v>41.7432706359308</v>
      </c>
      <c r="BG133" s="119">
        <f>BG129/(BG5-BG125)*100</f>
        <v>28.649268712360193</v>
      </c>
      <c r="BH133" s="115">
        <f t="shared" si="237"/>
        <v>24.87593052109181</v>
      </c>
      <c r="BI133" s="120">
        <f t="shared" si="237"/>
        <v>31.893333333333334</v>
      </c>
      <c r="BJ133" s="115">
        <f t="shared" si="237"/>
        <v>40.33152693656359</v>
      </c>
      <c r="BK133" s="115">
        <f t="shared" si="237"/>
        <v>35.9754470242861</v>
      </c>
      <c r="BL133" s="117">
        <f t="shared" si="237"/>
        <v>44.31693321938713</v>
      </c>
      <c r="BM133" s="114">
        <f t="shared" si="237"/>
        <v>37.03703703703704</v>
      </c>
      <c r="BN133" s="115">
        <f t="shared" si="237"/>
        <v>33.21256038647343</v>
      </c>
      <c r="BO133" s="118">
        <f aca="true" t="shared" si="238" ref="BO133:CD133">BO129/(BO5-BO125)*100</f>
        <v>40.48656499636892</v>
      </c>
      <c r="BP133" s="119">
        <f t="shared" si="238"/>
        <v>39.34164869173779</v>
      </c>
      <c r="BQ133" s="115">
        <f t="shared" si="238"/>
        <v>35.788216560509554</v>
      </c>
      <c r="BR133" s="120">
        <f t="shared" si="238"/>
        <v>42.50753679730448</v>
      </c>
      <c r="BS133" s="115">
        <f t="shared" si="238"/>
        <v>50.61162079510704</v>
      </c>
      <c r="BT133" s="115">
        <f t="shared" si="238"/>
        <v>44.52474813841437</v>
      </c>
      <c r="BU133" s="121">
        <f t="shared" si="238"/>
        <v>55.9115179252479</v>
      </c>
      <c r="BV133" s="114">
        <f t="shared" si="238"/>
        <v>52.29007633587786</v>
      </c>
      <c r="BW133" s="115">
        <f t="shared" si="238"/>
        <v>45.34412955465587</v>
      </c>
      <c r="BX133" s="118">
        <f t="shared" si="238"/>
        <v>58.48375451263538</v>
      </c>
      <c r="BY133" s="119">
        <f t="shared" si="238"/>
        <v>50.10323468685478</v>
      </c>
      <c r="BZ133" s="115">
        <f t="shared" si="238"/>
        <v>44.3609022556391</v>
      </c>
      <c r="CA133" s="120">
        <f t="shared" si="238"/>
        <v>54.9492385786802</v>
      </c>
      <c r="CB133" s="115">
        <f t="shared" si="238"/>
        <v>48.56194690265487</v>
      </c>
      <c r="CC133" s="115">
        <f t="shared" si="238"/>
        <v>43.41269841269841</v>
      </c>
      <c r="CD133" s="117">
        <f t="shared" si="238"/>
        <v>53.03030303030303</v>
      </c>
    </row>
    <row r="134" spans="2:82" s="122" customFormat="1" ht="14.25">
      <c r="B134" s="122">
        <f>(SUM(B127:B129)+B125)-B5</f>
        <v>0</v>
      </c>
      <c r="C134" s="122">
        <f aca="true" t="shared" si="239" ref="C134:BN134">(SUM(C127:C129)+C125)-C5</f>
        <v>0</v>
      </c>
      <c r="D134" s="122">
        <f t="shared" si="239"/>
        <v>0</v>
      </c>
      <c r="E134" s="122">
        <f t="shared" si="239"/>
        <v>0</v>
      </c>
      <c r="F134" s="122">
        <f t="shared" si="239"/>
        <v>0</v>
      </c>
      <c r="G134" s="122">
        <f t="shared" si="239"/>
        <v>0</v>
      </c>
      <c r="H134" s="122">
        <f t="shared" si="239"/>
        <v>0</v>
      </c>
      <c r="I134" s="122">
        <f t="shared" si="239"/>
        <v>0</v>
      </c>
      <c r="J134" s="122">
        <f t="shared" si="239"/>
        <v>0</v>
      </c>
      <c r="K134" s="122">
        <f t="shared" si="239"/>
        <v>0</v>
      </c>
      <c r="L134" s="122">
        <f t="shared" si="239"/>
        <v>0</v>
      </c>
      <c r="M134" s="122">
        <f t="shared" si="239"/>
        <v>0</v>
      </c>
      <c r="N134" s="122">
        <f t="shared" si="239"/>
        <v>0</v>
      </c>
      <c r="O134" s="122">
        <f t="shared" si="239"/>
        <v>0</v>
      </c>
      <c r="P134" s="122">
        <f t="shared" si="239"/>
        <v>0</v>
      </c>
      <c r="Q134" s="122">
        <f t="shared" si="239"/>
        <v>0</v>
      </c>
      <c r="R134" s="122">
        <f t="shared" si="239"/>
        <v>0</v>
      </c>
      <c r="S134" s="122">
        <f t="shared" si="239"/>
        <v>0</v>
      </c>
      <c r="T134" s="122">
        <f t="shared" si="239"/>
        <v>0</v>
      </c>
      <c r="U134" s="122">
        <f t="shared" si="239"/>
        <v>0</v>
      </c>
      <c r="V134" s="122">
        <f t="shared" si="239"/>
        <v>0</v>
      </c>
      <c r="W134" s="122">
        <f t="shared" si="239"/>
        <v>0</v>
      </c>
      <c r="X134" s="122">
        <f t="shared" si="239"/>
        <v>0</v>
      </c>
      <c r="Y134" s="122">
        <f t="shared" si="239"/>
        <v>0</v>
      </c>
      <c r="Z134" s="122">
        <f t="shared" si="239"/>
        <v>0</v>
      </c>
      <c r="AA134" s="122">
        <f t="shared" si="239"/>
        <v>0</v>
      </c>
      <c r="AB134" s="122">
        <f t="shared" si="239"/>
        <v>0</v>
      </c>
      <c r="AC134" s="122">
        <f t="shared" si="239"/>
        <v>0</v>
      </c>
      <c r="AD134" s="122">
        <f t="shared" si="239"/>
        <v>0</v>
      </c>
      <c r="AE134" s="122">
        <f t="shared" si="239"/>
        <v>0</v>
      </c>
      <c r="AF134" s="122">
        <f t="shared" si="239"/>
        <v>0</v>
      </c>
      <c r="AG134" s="122">
        <f t="shared" si="239"/>
        <v>0</v>
      </c>
      <c r="AH134" s="122">
        <f t="shared" si="239"/>
        <v>0</v>
      </c>
      <c r="AI134" s="122">
        <f t="shared" si="239"/>
        <v>0</v>
      </c>
      <c r="AJ134" s="122">
        <f t="shared" si="239"/>
        <v>0</v>
      </c>
      <c r="AK134" s="122">
        <f t="shared" si="239"/>
        <v>0</v>
      </c>
      <c r="AL134" s="122">
        <f t="shared" si="239"/>
        <v>0</v>
      </c>
      <c r="AM134" s="122">
        <f t="shared" si="239"/>
        <v>0</v>
      </c>
      <c r="AN134" s="122">
        <f t="shared" si="239"/>
        <v>0</v>
      </c>
      <c r="AO134" s="122">
        <f t="shared" si="239"/>
        <v>0</v>
      </c>
      <c r="AP134" s="122">
        <f t="shared" si="239"/>
        <v>0</v>
      </c>
      <c r="AQ134" s="122">
        <f t="shared" si="239"/>
        <v>0</v>
      </c>
      <c r="AR134" s="122">
        <f t="shared" si="239"/>
        <v>0</v>
      </c>
      <c r="AS134" s="122">
        <f t="shared" si="239"/>
        <v>0</v>
      </c>
      <c r="AT134" s="122">
        <f t="shared" si="239"/>
        <v>0</v>
      </c>
      <c r="AU134" s="122">
        <f t="shared" si="239"/>
        <v>0</v>
      </c>
      <c r="AV134" s="122">
        <f t="shared" si="239"/>
        <v>0</v>
      </c>
      <c r="AW134" s="122">
        <f t="shared" si="239"/>
        <v>0</v>
      </c>
      <c r="AX134" s="122">
        <f t="shared" si="239"/>
        <v>0</v>
      </c>
      <c r="AY134" s="122">
        <f t="shared" si="239"/>
        <v>0</v>
      </c>
      <c r="AZ134" s="122">
        <f t="shared" si="239"/>
        <v>0</v>
      </c>
      <c r="BA134" s="122">
        <f t="shared" si="239"/>
        <v>0</v>
      </c>
      <c r="BB134" s="122">
        <f t="shared" si="239"/>
        <v>0</v>
      </c>
      <c r="BC134" s="122">
        <f t="shared" si="239"/>
        <v>0</v>
      </c>
      <c r="BD134" s="122">
        <f t="shared" si="239"/>
        <v>0</v>
      </c>
      <c r="BE134" s="122">
        <f t="shared" si="239"/>
        <v>0</v>
      </c>
      <c r="BF134" s="122">
        <f t="shared" si="239"/>
        <v>0</v>
      </c>
      <c r="BG134" s="122">
        <f t="shared" si="239"/>
        <v>0</v>
      </c>
      <c r="BH134" s="122">
        <f t="shared" si="239"/>
        <v>0</v>
      </c>
      <c r="BI134" s="122">
        <f t="shared" si="239"/>
        <v>0</v>
      </c>
      <c r="BJ134" s="122">
        <f t="shared" si="239"/>
        <v>0</v>
      </c>
      <c r="BK134" s="122">
        <f t="shared" si="239"/>
        <v>0</v>
      </c>
      <c r="BL134" s="122">
        <f t="shared" si="239"/>
        <v>0</v>
      </c>
      <c r="BM134" s="122">
        <f t="shared" si="239"/>
        <v>0</v>
      </c>
      <c r="BN134" s="122">
        <f t="shared" si="239"/>
        <v>0</v>
      </c>
      <c r="BO134" s="122">
        <f aca="true" t="shared" si="240" ref="BO134:CD134">(SUM(BO127:BO129)+BO125)-BO5</f>
        <v>0</v>
      </c>
      <c r="BP134" s="122">
        <f t="shared" si="240"/>
        <v>0</v>
      </c>
      <c r="BQ134" s="122">
        <f t="shared" si="240"/>
        <v>0</v>
      </c>
      <c r="BR134" s="122">
        <f t="shared" si="240"/>
        <v>0</v>
      </c>
      <c r="BS134" s="122">
        <f t="shared" si="240"/>
        <v>0</v>
      </c>
      <c r="BT134" s="122">
        <f t="shared" si="240"/>
        <v>0</v>
      </c>
      <c r="BU134" s="122">
        <f t="shared" si="240"/>
        <v>0</v>
      </c>
      <c r="BV134" s="122">
        <f t="shared" si="240"/>
        <v>0</v>
      </c>
      <c r="BW134" s="122">
        <f t="shared" si="240"/>
        <v>0</v>
      </c>
      <c r="BX134" s="122">
        <f t="shared" si="240"/>
        <v>0</v>
      </c>
      <c r="BY134" s="122">
        <f t="shared" si="240"/>
        <v>0</v>
      </c>
      <c r="BZ134" s="122">
        <f t="shared" si="240"/>
        <v>0</v>
      </c>
      <c r="CA134" s="122">
        <f t="shared" si="240"/>
        <v>0</v>
      </c>
      <c r="CB134" s="122">
        <f t="shared" si="240"/>
        <v>0</v>
      </c>
      <c r="CC134" s="122">
        <f t="shared" si="240"/>
        <v>0</v>
      </c>
      <c r="CD134" s="122">
        <f t="shared" si="240"/>
        <v>0</v>
      </c>
    </row>
    <row r="135" s="122" customFormat="1" ht="14.25"/>
    <row r="136" s="122" customFormat="1" ht="14.25"/>
    <row r="137" spans="1:82" s="122" customFormat="1" ht="14.25">
      <c r="A137" s="123" t="s">
        <v>159</v>
      </c>
      <c r="B137" s="123">
        <f aca="true" t="shared" si="241" ref="B137:AG137">B100+B106+B112+B118+B124</f>
        <v>93095</v>
      </c>
      <c r="C137" s="123">
        <f t="shared" si="241"/>
        <v>34120</v>
      </c>
      <c r="D137" s="123">
        <f t="shared" si="241"/>
        <v>58975</v>
      </c>
      <c r="E137" s="123">
        <f t="shared" si="241"/>
        <v>64441</v>
      </c>
      <c r="F137" s="123">
        <f t="shared" si="241"/>
        <v>23745</v>
      </c>
      <c r="G137" s="123">
        <f t="shared" si="241"/>
        <v>40696</v>
      </c>
      <c r="H137" s="123">
        <f t="shared" si="241"/>
        <v>28654</v>
      </c>
      <c r="I137" s="123">
        <f t="shared" si="241"/>
        <v>10375</v>
      </c>
      <c r="J137" s="123">
        <f t="shared" si="241"/>
        <v>18279</v>
      </c>
      <c r="K137" s="123">
        <f t="shared" si="241"/>
        <v>27816</v>
      </c>
      <c r="L137" s="123">
        <f t="shared" si="241"/>
        <v>10178</v>
      </c>
      <c r="M137" s="123">
        <f t="shared" si="241"/>
        <v>17638</v>
      </c>
      <c r="N137" s="123">
        <f t="shared" si="241"/>
        <v>22352</v>
      </c>
      <c r="O137" s="123">
        <f t="shared" si="241"/>
        <v>8412</v>
      </c>
      <c r="P137" s="123">
        <f t="shared" si="241"/>
        <v>13940</v>
      </c>
      <c r="Q137" s="123">
        <f t="shared" si="241"/>
        <v>8648</v>
      </c>
      <c r="R137" s="123">
        <f t="shared" si="241"/>
        <v>3104</v>
      </c>
      <c r="S137" s="123">
        <f t="shared" si="241"/>
        <v>5544</v>
      </c>
      <c r="T137" s="123">
        <f t="shared" si="241"/>
        <v>5625</v>
      </c>
      <c r="U137" s="123">
        <f t="shared" si="241"/>
        <v>2051</v>
      </c>
      <c r="V137" s="123">
        <f t="shared" si="241"/>
        <v>3574</v>
      </c>
      <c r="W137" s="123">
        <f t="shared" si="241"/>
        <v>2158</v>
      </c>
      <c r="X137" s="123">
        <f t="shared" si="241"/>
        <v>778</v>
      </c>
      <c r="Y137" s="123">
        <f t="shared" si="241"/>
        <v>1380</v>
      </c>
      <c r="Z137" s="123">
        <f t="shared" si="241"/>
        <v>2158</v>
      </c>
      <c r="AA137" s="123">
        <f t="shared" si="241"/>
        <v>778</v>
      </c>
      <c r="AB137" s="123">
        <f t="shared" si="241"/>
        <v>1380</v>
      </c>
      <c r="AC137" s="123">
        <f t="shared" si="241"/>
        <v>5394</v>
      </c>
      <c r="AD137" s="123">
        <f t="shared" si="241"/>
        <v>1898</v>
      </c>
      <c r="AE137" s="123">
        <f t="shared" si="241"/>
        <v>3496</v>
      </c>
      <c r="AF137" s="123">
        <f t="shared" si="241"/>
        <v>846</v>
      </c>
      <c r="AG137" s="123">
        <f t="shared" si="241"/>
        <v>312</v>
      </c>
      <c r="AH137" s="123">
        <f aca="true" t="shared" si="242" ref="AH137:BM137">AH100+AH106+AH112+AH118+AH124</f>
        <v>534</v>
      </c>
      <c r="AI137" s="123">
        <f t="shared" si="242"/>
        <v>1596</v>
      </c>
      <c r="AJ137" s="123">
        <f t="shared" si="242"/>
        <v>535</v>
      </c>
      <c r="AK137" s="123">
        <f t="shared" si="242"/>
        <v>1061</v>
      </c>
      <c r="AL137" s="123">
        <f t="shared" si="242"/>
        <v>2952</v>
      </c>
      <c r="AM137" s="123">
        <f t="shared" si="242"/>
        <v>1051</v>
      </c>
      <c r="AN137" s="123">
        <f t="shared" si="242"/>
        <v>1901</v>
      </c>
      <c r="AO137" s="123">
        <f t="shared" si="242"/>
        <v>9783</v>
      </c>
      <c r="AP137" s="123">
        <f t="shared" si="242"/>
        <v>3566</v>
      </c>
      <c r="AQ137" s="123">
        <f t="shared" si="242"/>
        <v>6217</v>
      </c>
      <c r="AR137" s="123">
        <f t="shared" si="242"/>
        <v>1335</v>
      </c>
      <c r="AS137" s="123">
        <f t="shared" si="242"/>
        <v>474</v>
      </c>
      <c r="AT137" s="123">
        <f t="shared" si="242"/>
        <v>861</v>
      </c>
      <c r="AU137" s="123">
        <f t="shared" si="242"/>
        <v>2636</v>
      </c>
      <c r="AV137" s="123">
        <f t="shared" si="242"/>
        <v>950</v>
      </c>
      <c r="AW137" s="123">
        <f t="shared" si="242"/>
        <v>1686</v>
      </c>
      <c r="AX137" s="123">
        <f t="shared" si="242"/>
        <v>3330</v>
      </c>
      <c r="AY137" s="123">
        <f t="shared" si="242"/>
        <v>1217</v>
      </c>
      <c r="AZ137" s="123">
        <f t="shared" si="242"/>
        <v>2113</v>
      </c>
      <c r="BA137" s="123">
        <f t="shared" si="242"/>
        <v>2482</v>
      </c>
      <c r="BB137" s="123">
        <f t="shared" si="242"/>
        <v>925</v>
      </c>
      <c r="BC137" s="123">
        <f t="shared" si="242"/>
        <v>1557</v>
      </c>
      <c r="BD137" s="123">
        <f t="shared" si="242"/>
        <v>8210</v>
      </c>
      <c r="BE137" s="123">
        <f t="shared" si="242"/>
        <v>3025</v>
      </c>
      <c r="BF137" s="123">
        <f t="shared" si="242"/>
        <v>5185</v>
      </c>
      <c r="BG137" s="123">
        <f t="shared" si="242"/>
        <v>515</v>
      </c>
      <c r="BH137" s="123">
        <f t="shared" si="242"/>
        <v>189</v>
      </c>
      <c r="BI137" s="123">
        <f t="shared" si="242"/>
        <v>326</v>
      </c>
      <c r="BJ137" s="123">
        <f t="shared" si="242"/>
        <v>3390</v>
      </c>
      <c r="BK137" s="123">
        <f t="shared" si="242"/>
        <v>1234</v>
      </c>
      <c r="BL137" s="123">
        <f t="shared" si="242"/>
        <v>2156</v>
      </c>
      <c r="BM137" s="123">
        <f t="shared" si="242"/>
        <v>2012</v>
      </c>
      <c r="BN137" s="123">
        <f aca="true" t="shared" si="243" ref="BN137:CD137">BN100+BN106+BN112+BN118+BN124</f>
        <v>757</v>
      </c>
      <c r="BO137" s="123">
        <f t="shared" si="243"/>
        <v>1255</v>
      </c>
      <c r="BP137" s="123">
        <f t="shared" si="243"/>
        <v>2293</v>
      </c>
      <c r="BQ137" s="123">
        <f t="shared" si="243"/>
        <v>845</v>
      </c>
      <c r="BR137" s="123">
        <f t="shared" si="243"/>
        <v>1448</v>
      </c>
      <c r="BS137" s="123">
        <f t="shared" si="243"/>
        <v>3109</v>
      </c>
      <c r="BT137" s="123">
        <f t="shared" si="243"/>
        <v>1108</v>
      </c>
      <c r="BU137" s="123">
        <f t="shared" si="243"/>
        <v>2001</v>
      </c>
      <c r="BV137" s="123">
        <f t="shared" si="243"/>
        <v>1395</v>
      </c>
      <c r="BW137" s="123">
        <f t="shared" si="243"/>
        <v>488</v>
      </c>
      <c r="BX137" s="123">
        <f t="shared" si="243"/>
        <v>907</v>
      </c>
      <c r="BY137" s="123">
        <f t="shared" si="243"/>
        <v>883</v>
      </c>
      <c r="BZ137" s="123">
        <f t="shared" si="243"/>
        <v>318</v>
      </c>
      <c r="CA137" s="123">
        <f t="shared" si="243"/>
        <v>565</v>
      </c>
      <c r="CB137" s="123">
        <f t="shared" si="243"/>
        <v>831</v>
      </c>
      <c r="CC137" s="123">
        <f t="shared" si="243"/>
        <v>302</v>
      </c>
      <c r="CD137" s="123">
        <f t="shared" si="243"/>
        <v>529</v>
      </c>
    </row>
    <row r="138" spans="2:80" s="122" customFormat="1" ht="14.25">
      <c r="B138" s="122">
        <f>SUM(C137:D137)-B137</f>
        <v>0</v>
      </c>
      <c r="E138" s="122">
        <f>SUM(F137:G137)-E137</f>
        <v>0</v>
      </c>
      <c r="H138" s="122">
        <f>SUM(I137:J137)-H137</f>
        <v>0</v>
      </c>
      <c r="K138" s="122">
        <f>SUM(L137:M137)-K137</f>
        <v>0</v>
      </c>
      <c r="N138" s="122">
        <f>SUM(O137:P137)-N137</f>
        <v>0</v>
      </c>
      <c r="Q138" s="122">
        <f>SUM(R137:S137)-Q137</f>
        <v>0</v>
      </c>
      <c r="T138" s="122">
        <f>SUM(U137:V137)-T137</f>
        <v>0</v>
      </c>
      <c r="W138" s="122">
        <f>SUM(X137:Y137)-W137</f>
        <v>0</v>
      </c>
      <c r="Z138" s="122">
        <f>SUM(AA137:AB137)-Z137</f>
        <v>0</v>
      </c>
      <c r="AC138" s="122">
        <f>SUM(AD137:AE137)-AC137</f>
        <v>0</v>
      </c>
      <c r="AF138" s="122">
        <f>SUM(AG137:AH137)-AF137</f>
        <v>0</v>
      </c>
      <c r="AI138" s="122">
        <f>SUM(AJ137:AK137)-AI137</f>
        <v>0</v>
      </c>
      <c r="AL138" s="122">
        <f>SUM(AM137:AN137)-AL137</f>
        <v>0</v>
      </c>
      <c r="AO138" s="122">
        <f>SUM(AP137:AQ137)-AO137</f>
        <v>0</v>
      </c>
      <c r="AR138" s="122">
        <f>SUM(AS137:AT137)-AR137</f>
        <v>0</v>
      </c>
      <c r="AU138" s="122">
        <f>SUM(AV137:AW137)-AU137</f>
        <v>0</v>
      </c>
      <c r="AX138" s="122">
        <f>SUM(AY137:AZ137)-AX137</f>
        <v>0</v>
      </c>
      <c r="BA138" s="122">
        <f>SUM(BB137:BC137)-BA137</f>
        <v>0</v>
      </c>
      <c r="BD138" s="122">
        <f>SUM(BE137:BF137)-BD137</f>
        <v>0</v>
      </c>
      <c r="BG138" s="122">
        <f>SUM(BH137:BI137)-BG137</f>
        <v>0</v>
      </c>
      <c r="BJ138" s="122">
        <f>SUM(BK137:BL137)-BJ137</f>
        <v>0</v>
      </c>
      <c r="BM138" s="122">
        <f>SUM(BN137:BO137)-BM137</f>
        <v>0</v>
      </c>
      <c r="BP138" s="122">
        <f>SUM(BQ137:BR137)-BP137</f>
        <v>0</v>
      </c>
      <c r="BS138" s="122">
        <f>SUM(BT137:BU137)-BS137</f>
        <v>0</v>
      </c>
      <c r="BV138" s="122">
        <f>SUM(BW137:BX137)-BV137</f>
        <v>0</v>
      </c>
      <c r="BY138" s="122">
        <f>SUM(BZ137:CA137)-BY137</f>
        <v>0</v>
      </c>
      <c r="CB138" s="122">
        <f>SUM(CC137:CD137)-CB137</f>
        <v>0</v>
      </c>
    </row>
  </sheetData>
  <sheetProtection/>
  <mergeCells count="3">
    <mergeCell ref="A3:A4"/>
    <mergeCell ref="A68:A69"/>
    <mergeCell ref="B66:J66"/>
  </mergeCells>
  <printOptions horizontalCentered="1"/>
  <pageMargins left="0.6692913385826772" right="0.5118110236220472" top="0.6692913385826772" bottom="0.6692913385826772" header="0.35433070866141736" footer="0.3937007874015748"/>
  <pageSetup firstPageNumber="49" useFirstPageNumber="1" horizontalDpi="300" verticalDpi="300" orientation="portrait" paperSize="9" scale="70" r:id="rId1"/>
  <headerFooter alignWithMargins="0">
    <oddFooter>&amp;C&amp;"ＭＳ 明朝,標準"&amp;14‐&amp;P‐</oddFooter>
  </headerFooter>
  <rowBreaks count="1" manualBreakCount="1">
    <brk id="66" max="81" man="1"/>
  </rowBreaks>
  <colBreaks count="8" manualBreakCount="8">
    <brk id="10" max="132" man="1"/>
    <brk id="19" max="132" man="1"/>
    <brk id="28" max="132" man="1"/>
    <brk id="37" max="132" man="1"/>
    <brk id="46" max="132" man="1"/>
    <brk id="55" max="132" man="1"/>
    <brk id="64" max="132" man="1"/>
    <brk id="73"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2019-10-28T05:40:51Z</cp:lastPrinted>
  <dcterms:created xsi:type="dcterms:W3CDTF">2002-03-05T20:09:24Z</dcterms:created>
  <dcterms:modified xsi:type="dcterms:W3CDTF">2019-10-28T05:41:45Z</dcterms:modified>
  <cp:category/>
  <cp:version/>
  <cp:contentType/>
  <cp:contentStatus/>
</cp:coreProperties>
</file>