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<sst xmlns="http://schemas.openxmlformats.org/spreadsheetml/2006/main" count="153" uniqueCount="131">
  <si>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</si>
  <si>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</si>
  <si>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</si>
  <si>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</si>
  <si>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</si>
  <si>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</si>
  <si>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</si>
  <si>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</si>
  <si>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</si>
  <si>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</si>
  <si>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</si>
  <si>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</si>
  <si>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</si>
  <si>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</si>
  <si>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</si>
  <si>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</si>
  <si>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</si>
  <si>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</si>
  <si>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</si>
  <si>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</si>
  <si>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</si>
  <si>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</si>
  <si>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</si>
  <si>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</si>
  <si>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</si>
  <si>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</si>
  <si>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</si>
  <si>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</si>
  <si>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</si>
  <si>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</si>
  <si>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</si>
  <si>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</si>
  <si>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</si>
  <si>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</si>
  <si>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</si>
  <si>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</si>
  <si>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</si>
  <si>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</si>
  <si>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</si>
  <si>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</si>
  <si>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</si>
  <si>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</si>
  <si>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</si>
  <si>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</si>
  <si>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</si>
  <si>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</si>
  <si>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</si>
  <si>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</si>
  <si>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</si>
  <si>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</si>
  <si>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</si>
  <si>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</si>
  <si>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</si>
  <si>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</si>
  <si>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</si>
  <si>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</si>
  <si>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</si>
  <si>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</si>
  <si>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</si>
  <si>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</si>
  <si>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</si>
  <si>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</si>
  <si>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</si>
  <si>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</si>
  <si>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</si>
  <si>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</si>
  <si>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</si>
  <si>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</si>
  <si>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</si>
  <si>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</si>
  <si>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</si>
  <si>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</si>
  <si>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</si>
  <si>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</si>
  <si>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</si>
  <si>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</si>
  <si>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</si>
  <si>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</si>
  <si>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</si>
  <si>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</si>
  <si>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</si>
  <si>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</si>
  <si>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</si>
  <si>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</si>
  <si>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</si>
  <si>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</si>
  <si>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</si>
  <si>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</si>
  <si>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</si>
  <si>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</si>
  <si>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</si>
  <si>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</si>
  <si>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</si>
  <si>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</si>
  <si>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</si>
  <si>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</si>
  <si>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</si>
  <si>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</si>
  <si>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</si>
  <si>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</si>
  <si>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</si>
  <si>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</si>
  <si>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</si>
  <si>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</si>
  <si>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</si>
  <si>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</si>
  <si>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</si>
  <si>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</si>
  <si>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</si>
  <si>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</si>
  <si>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</si>
  <si>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</si>
  <si>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</si>
  <si>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</si>
  <si>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</si>
  <si>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</si>
  <si>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</si>
  <si>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</si>
  <si>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</si>
  <si>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</si>
  <si>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</si>
  <si>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</si>
  <si>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</si>
  <si>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</si>
  <si>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</si>
  <si>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</si>
  <si>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</si>
  <si>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各歳別、男女別推計人口</t>
  </si>
  <si>
    <t>第２表　各歳別、男女別推計人口 （続き）</t>
  </si>
  <si>
    <t>令和元年１０月１日現在</t>
  </si>
  <si>
    <t>令和２年１０月１日現在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</si>
</sst>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view="pageBreakPreview" zoomScaleSheetLayoutView="100" workbookViewId="0" topLeftCell="A1">
      <selection activeCell="I1" sqref="I1:I16384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9.875" style="0" hidden="1" customWidth="1"/>
    <col min="10" max="10" width="8.00390625" style="0" customWidth="1"/>
    <col min="11" max="11" width="4.625" style="0" customWidth="1"/>
    <col min="12" max="17" width="8.00390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1"/>
      <c r="E3" s="1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70"/>
      <c r="B4" s="67" t="s">
        <v>130</v>
      </c>
      <c r="C4" s="68"/>
      <c r="D4" s="69"/>
      <c r="E4" s="67" t="s">
        <v>129</v>
      </c>
      <c r="F4" s="68"/>
      <c r="G4" s="69"/>
      <c r="H4" s="3" t="s">
        <v>111</v>
      </c>
      <c r="K4" s="8"/>
    </row>
    <row r="5" spans="1:11" ht="21" customHeight="1">
      <c r="A5" s="71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f>C6+D6</f>
        <v>551402</v>
      </c>
      <c r="C6" s="27">
        <f>C7+C13+C19+C25+C31+C37+C43+C56+C62+C68+C74+C80+C86+C92+C106+C112+C118+C124+C130+C136+C137</f>
        <v>263656</v>
      </c>
      <c r="D6" s="20">
        <f>D7+D13+D19+D25+D31+D37+D43+D56+D62+D68+D74+D80+D86+D92+D106+D112+D118+D124+D130+D136+D137</f>
        <v>287746</v>
      </c>
      <c r="E6" s="19">
        <f>F6+G6</f>
        <v>555663</v>
      </c>
      <c r="F6" s="27">
        <f>F7+F13+F19+F25+F31+F37+F43+F56+F62+F68+F74+F80+F86+F92+F106+F112+F118+F124+F130+F136+F137</f>
        <v>265710</v>
      </c>
      <c r="G6" s="20">
        <f>G7+G13+G19+G25+G31+G37+G43+G56+G62+G68+G74+G80+G86+G92+G106+G112+G118+G124+G130+G136+G137</f>
        <v>289953</v>
      </c>
      <c r="H6" s="31">
        <f>B6-E6</f>
        <v>-4261</v>
      </c>
      <c r="I6" s="38">
        <f>H7+H13+H19+H25+H31+H37+H43+H56+H62+H68+H74+H80+H86+H92+H106+H112+H118+H124+H130+H136+H137</f>
        <v>-4261</v>
      </c>
      <c r="J6" s="39"/>
      <c r="K6" s="12"/>
    </row>
    <row r="7" spans="1:11" s="11" customFormat="1" ht="15.75" customHeight="1">
      <c r="A7" s="13" t="s">
        <v>4</v>
      </c>
      <c r="B7" s="51">
        <f>C7+D7</f>
        <v>21201</v>
      </c>
      <c r="C7" s="52">
        <f>SUM(C8:C12)</f>
        <v>10991</v>
      </c>
      <c r="D7" s="53">
        <f>SUM(D8:D12)</f>
        <v>10210</v>
      </c>
      <c r="E7" s="51">
        <f>F7+G7</f>
        <v>21615</v>
      </c>
      <c r="F7" s="52">
        <f>SUM(F8:F12)</f>
        <v>11196</v>
      </c>
      <c r="G7" s="53">
        <f>SUM(G8:G12)</f>
        <v>10419</v>
      </c>
      <c r="H7" s="32">
        <f aca="true" t="shared" si="0" ref="H7:H48">B7-E7</f>
        <v>-414</v>
      </c>
      <c r="I7" s="37">
        <f>SUM(H8:H12)</f>
        <v>-414</v>
      </c>
      <c r="K7" s="12"/>
    </row>
    <row r="8" spans="1:11" ht="15.75" customHeight="1">
      <c r="A8" s="14" t="s">
        <v>112</v>
      </c>
      <c r="B8" s="54">
        <f aca="true" t="shared" si="1" ref="B8:B48">C8+D8</f>
        <v>3861</v>
      </c>
      <c r="C8" s="45">
        <v>1980</v>
      </c>
      <c r="D8" s="48">
        <v>1881</v>
      </c>
      <c r="E8" s="54">
        <f aca="true" t="shared" si="2" ref="E8:E13">F8+G8</f>
        <v>4038</v>
      </c>
      <c r="F8" s="45">
        <v>2106</v>
      </c>
      <c r="G8" s="48">
        <v>1932</v>
      </c>
      <c r="H8" s="33">
        <f t="shared" si="0"/>
        <v>-177</v>
      </c>
      <c r="K8" s="8"/>
    </row>
    <row r="9" spans="1:11" ht="15.75" customHeight="1">
      <c r="A9" s="5" t="s">
        <v>113</v>
      </c>
      <c r="B9" s="55">
        <f t="shared" si="1"/>
        <v>4075</v>
      </c>
      <c r="C9" s="46">
        <v>2133</v>
      </c>
      <c r="D9" s="49">
        <v>1942</v>
      </c>
      <c r="E9" s="55">
        <f t="shared" si="2"/>
        <v>4291</v>
      </c>
      <c r="F9" s="46">
        <v>2242</v>
      </c>
      <c r="G9" s="49">
        <v>2049</v>
      </c>
      <c r="H9" s="34">
        <f t="shared" si="0"/>
        <v>-216</v>
      </c>
      <c r="K9" s="8"/>
    </row>
    <row r="10" spans="1:11" ht="15.75" customHeight="1">
      <c r="A10" s="5" t="s">
        <v>114</v>
      </c>
      <c r="B10" s="55">
        <f t="shared" si="1"/>
        <v>4309</v>
      </c>
      <c r="C10" s="46">
        <v>2251</v>
      </c>
      <c r="D10" s="49">
        <v>2058</v>
      </c>
      <c r="E10" s="55">
        <f t="shared" si="2"/>
        <v>4286</v>
      </c>
      <c r="F10" s="46">
        <v>2200</v>
      </c>
      <c r="G10" s="49">
        <v>2086</v>
      </c>
      <c r="H10" s="34">
        <f t="shared" si="0"/>
        <v>23</v>
      </c>
      <c r="K10" s="8"/>
    </row>
    <row r="11" spans="1:11" ht="15.75" customHeight="1">
      <c r="A11" s="5" t="s">
        <v>115</v>
      </c>
      <c r="B11" s="55">
        <f t="shared" si="1"/>
        <v>4324</v>
      </c>
      <c r="C11" s="46">
        <v>2214</v>
      </c>
      <c r="D11" s="49">
        <v>2110</v>
      </c>
      <c r="E11" s="55">
        <f t="shared" si="2"/>
        <v>4619</v>
      </c>
      <c r="F11" s="46">
        <v>2405</v>
      </c>
      <c r="G11" s="49">
        <v>2214</v>
      </c>
      <c r="H11" s="34">
        <f t="shared" si="0"/>
        <v>-295</v>
      </c>
      <c r="K11" s="8"/>
    </row>
    <row r="12" spans="1:11" ht="15.75" customHeight="1">
      <c r="A12" s="5" t="s">
        <v>116</v>
      </c>
      <c r="B12" s="56">
        <f t="shared" si="1"/>
        <v>4632</v>
      </c>
      <c r="C12" s="47">
        <v>2413</v>
      </c>
      <c r="D12" s="50">
        <v>2219</v>
      </c>
      <c r="E12" s="56">
        <f t="shared" si="2"/>
        <v>4381</v>
      </c>
      <c r="F12" s="47">
        <v>2243</v>
      </c>
      <c r="G12" s="50">
        <v>2138</v>
      </c>
      <c r="H12" s="35">
        <f t="shared" si="0"/>
        <v>251</v>
      </c>
      <c r="K12" s="8"/>
    </row>
    <row r="13" spans="1:11" s="11" customFormat="1" ht="15.75" customHeight="1">
      <c r="A13" s="15" t="s">
        <v>5</v>
      </c>
      <c r="B13" s="57">
        <f t="shared" si="1"/>
        <v>23058</v>
      </c>
      <c r="C13" s="58">
        <f>SUM(C14:C18)</f>
        <v>11681</v>
      </c>
      <c r="D13" s="59">
        <f>SUM(D14:D18)</f>
        <v>11377</v>
      </c>
      <c r="E13" s="57">
        <f t="shared" si="2"/>
        <v>23338</v>
      </c>
      <c r="F13" s="58">
        <f>SUM(F14:F18)</f>
        <v>11835</v>
      </c>
      <c r="G13" s="59">
        <f>SUM(G14:G18)</f>
        <v>11503</v>
      </c>
      <c r="H13" s="36">
        <f t="shared" si="0"/>
        <v>-280</v>
      </c>
      <c r="I13" s="37">
        <f>SUM(H14:H18)</f>
        <v>-280</v>
      </c>
      <c r="K13" s="12"/>
    </row>
    <row r="14" spans="1:11" ht="15.75" customHeight="1">
      <c r="A14" s="5" t="s">
        <v>117</v>
      </c>
      <c r="B14" s="55">
        <f t="shared" si="1"/>
        <v>4377</v>
      </c>
      <c r="C14" s="46">
        <v>2238</v>
      </c>
      <c r="D14" s="49">
        <v>2139</v>
      </c>
      <c r="E14" s="55">
        <f aca="true" t="shared" si="3" ref="E14:E48">F14+G14</f>
        <v>4433</v>
      </c>
      <c r="F14" s="46">
        <v>2223</v>
      </c>
      <c r="G14" s="49">
        <v>2210</v>
      </c>
      <c r="H14" s="34">
        <f t="shared" si="0"/>
        <v>-56</v>
      </c>
      <c r="K14" s="8"/>
    </row>
    <row r="15" spans="1:11" ht="15.75" customHeight="1">
      <c r="A15" s="5" t="s">
        <v>118</v>
      </c>
      <c r="B15" s="55">
        <f t="shared" si="1"/>
        <v>4434</v>
      </c>
      <c r="C15" s="46">
        <v>2228</v>
      </c>
      <c r="D15" s="49">
        <v>2206</v>
      </c>
      <c r="E15" s="55">
        <f t="shared" si="3"/>
        <v>4689</v>
      </c>
      <c r="F15" s="46">
        <v>2424</v>
      </c>
      <c r="G15" s="49">
        <v>2265</v>
      </c>
      <c r="H15" s="34">
        <f t="shared" si="0"/>
        <v>-255</v>
      </c>
      <c r="K15" s="8"/>
    </row>
    <row r="16" spans="1:11" ht="15.75" customHeight="1">
      <c r="A16" s="5" t="s">
        <v>119</v>
      </c>
      <c r="B16" s="55">
        <f t="shared" si="1"/>
        <v>4686</v>
      </c>
      <c r="C16" s="46">
        <v>2414</v>
      </c>
      <c r="D16" s="49">
        <v>2272</v>
      </c>
      <c r="E16" s="55">
        <f t="shared" si="3"/>
        <v>4709</v>
      </c>
      <c r="F16" s="46">
        <v>2321</v>
      </c>
      <c r="G16" s="49">
        <v>2388</v>
      </c>
      <c r="H16" s="34">
        <f t="shared" si="0"/>
        <v>-23</v>
      </c>
      <c r="K16" s="8"/>
    </row>
    <row r="17" spans="1:11" ht="15.75" customHeight="1">
      <c r="A17" s="5" t="s">
        <v>120</v>
      </c>
      <c r="B17" s="55">
        <f t="shared" si="1"/>
        <v>4703</v>
      </c>
      <c r="C17" s="46">
        <v>2318</v>
      </c>
      <c r="D17" s="49">
        <v>2385</v>
      </c>
      <c r="E17" s="55">
        <f t="shared" si="3"/>
        <v>4857</v>
      </c>
      <c r="F17" s="46">
        <v>2480</v>
      </c>
      <c r="G17" s="49">
        <v>2377</v>
      </c>
      <c r="H17" s="34">
        <f t="shared" si="0"/>
        <v>-154</v>
      </c>
      <c r="K17" s="8"/>
    </row>
    <row r="18" spans="1:11" ht="15.75" customHeight="1">
      <c r="A18" s="5" t="s">
        <v>121</v>
      </c>
      <c r="B18" s="56">
        <f t="shared" si="1"/>
        <v>4858</v>
      </c>
      <c r="C18" s="47">
        <v>2483</v>
      </c>
      <c r="D18" s="50">
        <v>2375</v>
      </c>
      <c r="E18" s="56">
        <f t="shared" si="3"/>
        <v>4650</v>
      </c>
      <c r="F18" s="47">
        <v>2387</v>
      </c>
      <c r="G18" s="50">
        <v>2263</v>
      </c>
      <c r="H18" s="35">
        <f t="shared" si="0"/>
        <v>208</v>
      </c>
      <c r="K18" s="8"/>
    </row>
    <row r="19" spans="1:11" s="11" customFormat="1" ht="15.75" customHeight="1">
      <c r="A19" s="13" t="s">
        <v>6</v>
      </c>
      <c r="B19" s="51">
        <f t="shared" si="1"/>
        <v>24336</v>
      </c>
      <c r="C19" s="52">
        <f>SUM(C20:C24)</f>
        <v>12534</v>
      </c>
      <c r="D19" s="53">
        <f>SUM(D20:D24)</f>
        <v>11802</v>
      </c>
      <c r="E19" s="51">
        <f t="shared" si="3"/>
        <v>24616</v>
      </c>
      <c r="F19" s="52">
        <f>SUM(F20:F24)</f>
        <v>12630</v>
      </c>
      <c r="G19" s="53">
        <f>SUM(G20:G24)</f>
        <v>11986</v>
      </c>
      <c r="H19" s="32">
        <f t="shared" si="0"/>
        <v>-280</v>
      </c>
      <c r="I19" s="11">
        <f>SUM(H20:H24)</f>
        <v>-280</v>
      </c>
      <c r="K19" s="12"/>
    </row>
    <row r="20" spans="1:11" ht="15.75" customHeight="1">
      <c r="A20" s="14" t="s">
        <v>8</v>
      </c>
      <c r="B20" s="54">
        <f t="shared" si="1"/>
        <v>4655</v>
      </c>
      <c r="C20" s="45">
        <v>2390</v>
      </c>
      <c r="D20" s="48">
        <v>2265</v>
      </c>
      <c r="E20" s="54">
        <f t="shared" si="3"/>
        <v>4855</v>
      </c>
      <c r="F20" s="45">
        <v>2473</v>
      </c>
      <c r="G20" s="48">
        <v>2382</v>
      </c>
      <c r="H20" s="33">
        <f t="shared" si="0"/>
        <v>-200</v>
      </c>
      <c r="K20" s="8"/>
    </row>
    <row r="21" spans="1:11" ht="15.75" customHeight="1">
      <c r="A21" s="5" t="s">
        <v>9</v>
      </c>
      <c r="B21" s="55">
        <f t="shared" si="1"/>
        <v>4847</v>
      </c>
      <c r="C21" s="46">
        <v>2467</v>
      </c>
      <c r="D21" s="49">
        <v>2380</v>
      </c>
      <c r="E21" s="55">
        <f t="shared" si="3"/>
        <v>4907</v>
      </c>
      <c r="F21" s="46">
        <v>2581</v>
      </c>
      <c r="G21" s="49">
        <v>2326</v>
      </c>
      <c r="H21" s="34">
        <f t="shared" si="0"/>
        <v>-60</v>
      </c>
      <c r="K21" s="8"/>
    </row>
    <row r="22" spans="1:11" ht="15.75" customHeight="1">
      <c r="A22" s="5" t="s">
        <v>10</v>
      </c>
      <c r="B22" s="55">
        <f t="shared" si="1"/>
        <v>4896</v>
      </c>
      <c r="C22" s="46">
        <v>2573</v>
      </c>
      <c r="D22" s="49">
        <v>2323</v>
      </c>
      <c r="E22" s="55">
        <f t="shared" si="3"/>
        <v>4868</v>
      </c>
      <c r="F22" s="46">
        <v>2461</v>
      </c>
      <c r="G22" s="49">
        <v>2407</v>
      </c>
      <c r="H22" s="34">
        <f t="shared" si="0"/>
        <v>28</v>
      </c>
      <c r="K22" s="8"/>
    </row>
    <row r="23" spans="1:11" ht="15.75" customHeight="1">
      <c r="A23" s="5" t="s">
        <v>11</v>
      </c>
      <c r="B23" s="55">
        <f t="shared" si="1"/>
        <v>4863</v>
      </c>
      <c r="C23" s="46">
        <v>2463</v>
      </c>
      <c r="D23" s="49">
        <v>2400</v>
      </c>
      <c r="E23" s="55">
        <f t="shared" si="3"/>
        <v>5067</v>
      </c>
      <c r="F23" s="46">
        <v>2638</v>
      </c>
      <c r="G23" s="49">
        <v>2429</v>
      </c>
      <c r="H23" s="34">
        <f t="shared" si="0"/>
        <v>-204</v>
      </c>
      <c r="K23" s="8"/>
    </row>
    <row r="24" spans="1:11" ht="15.75" customHeight="1">
      <c r="A24" s="5" t="s">
        <v>12</v>
      </c>
      <c r="B24" s="56">
        <f t="shared" si="1"/>
        <v>5075</v>
      </c>
      <c r="C24" s="47">
        <v>2641</v>
      </c>
      <c r="D24" s="50">
        <v>2434</v>
      </c>
      <c r="E24" s="56">
        <f t="shared" si="3"/>
        <v>4919</v>
      </c>
      <c r="F24" s="47">
        <v>2477</v>
      </c>
      <c r="G24" s="50">
        <v>2442</v>
      </c>
      <c r="H24" s="35">
        <f t="shared" si="0"/>
        <v>156</v>
      </c>
      <c r="K24" s="8"/>
    </row>
    <row r="25" spans="1:11" s="11" customFormat="1" ht="15.75" customHeight="1">
      <c r="A25" s="15" t="s">
        <v>108</v>
      </c>
      <c r="B25" s="57">
        <f t="shared" si="1"/>
        <v>25466</v>
      </c>
      <c r="C25" s="58">
        <f>SUM(C26:C30)</f>
        <v>12943</v>
      </c>
      <c r="D25" s="59">
        <f>SUM(D26:D30)</f>
        <v>12523</v>
      </c>
      <c r="E25" s="57">
        <f t="shared" si="3"/>
        <v>26178</v>
      </c>
      <c r="F25" s="58">
        <f>SUM(F26:F30)</f>
        <v>13371</v>
      </c>
      <c r="G25" s="59">
        <f>SUM(G26:G30)</f>
        <v>12807</v>
      </c>
      <c r="H25" s="36">
        <f t="shared" si="0"/>
        <v>-712</v>
      </c>
      <c r="I25" s="11">
        <f>SUM(H26:H30)</f>
        <v>-712</v>
      </c>
      <c r="K25" s="12"/>
    </row>
    <row r="26" spans="1:11" ht="15.75" customHeight="1">
      <c r="A26" s="5" t="s">
        <v>7</v>
      </c>
      <c r="B26" s="55">
        <f t="shared" si="1"/>
        <v>4947</v>
      </c>
      <c r="C26" s="46">
        <v>2489</v>
      </c>
      <c r="D26" s="49">
        <v>2458</v>
      </c>
      <c r="E26" s="55">
        <f t="shared" si="3"/>
        <v>5149</v>
      </c>
      <c r="F26" s="46">
        <v>2614</v>
      </c>
      <c r="G26" s="49">
        <v>2535</v>
      </c>
      <c r="H26" s="34">
        <f t="shared" si="0"/>
        <v>-202</v>
      </c>
      <c r="K26" s="8"/>
    </row>
    <row r="27" spans="1:11" ht="15.75" customHeight="1">
      <c r="A27" s="5" t="s">
        <v>13</v>
      </c>
      <c r="B27" s="55">
        <f t="shared" si="1"/>
        <v>5157</v>
      </c>
      <c r="C27" s="46">
        <v>2618</v>
      </c>
      <c r="D27" s="49">
        <v>2539</v>
      </c>
      <c r="E27" s="55">
        <f t="shared" si="3"/>
        <v>5322</v>
      </c>
      <c r="F27" s="46">
        <v>2715</v>
      </c>
      <c r="G27" s="49">
        <v>2607</v>
      </c>
      <c r="H27" s="34">
        <f t="shared" si="0"/>
        <v>-165</v>
      </c>
      <c r="K27" s="8"/>
    </row>
    <row r="28" spans="1:11" ht="15.75" customHeight="1">
      <c r="A28" s="5" t="s">
        <v>14</v>
      </c>
      <c r="B28" s="55">
        <f t="shared" si="1"/>
        <v>5307</v>
      </c>
      <c r="C28" s="46">
        <v>2708</v>
      </c>
      <c r="D28" s="49">
        <v>2599</v>
      </c>
      <c r="E28" s="55">
        <f t="shared" si="3"/>
        <v>5223</v>
      </c>
      <c r="F28" s="46">
        <v>2674</v>
      </c>
      <c r="G28" s="49">
        <v>2549</v>
      </c>
      <c r="H28" s="34">
        <f t="shared" si="0"/>
        <v>84</v>
      </c>
      <c r="K28" s="8"/>
    </row>
    <row r="29" spans="1:11" ht="15.75" customHeight="1">
      <c r="A29" s="5" t="s">
        <v>15</v>
      </c>
      <c r="B29" s="55">
        <f t="shared" si="1"/>
        <v>4867</v>
      </c>
      <c r="C29" s="46">
        <v>2501</v>
      </c>
      <c r="D29" s="49">
        <v>2366</v>
      </c>
      <c r="E29" s="55">
        <f t="shared" si="3"/>
        <v>5194</v>
      </c>
      <c r="F29" s="46">
        <v>2627</v>
      </c>
      <c r="G29" s="49">
        <v>2567</v>
      </c>
      <c r="H29" s="34">
        <f t="shared" si="0"/>
        <v>-327</v>
      </c>
      <c r="K29" s="8"/>
    </row>
    <row r="30" spans="1:11" ht="15.75" customHeight="1">
      <c r="A30" s="5" t="s">
        <v>16</v>
      </c>
      <c r="B30" s="56">
        <f t="shared" si="1"/>
        <v>5188</v>
      </c>
      <c r="C30" s="47">
        <v>2627</v>
      </c>
      <c r="D30" s="50">
        <v>2561</v>
      </c>
      <c r="E30" s="56">
        <f t="shared" si="3"/>
        <v>5290</v>
      </c>
      <c r="F30" s="47">
        <v>2741</v>
      </c>
      <c r="G30" s="50">
        <v>2549</v>
      </c>
      <c r="H30" s="35">
        <f t="shared" si="0"/>
        <v>-102</v>
      </c>
      <c r="K30" s="8"/>
    </row>
    <row r="31" spans="1:11" s="11" customFormat="1" ht="15.75" customHeight="1">
      <c r="A31" s="13" t="s">
        <v>17</v>
      </c>
      <c r="B31" s="60">
        <f t="shared" si="1"/>
        <v>22738</v>
      </c>
      <c r="C31" s="58">
        <f>SUM(C32:C36)</f>
        <v>12053</v>
      </c>
      <c r="D31" s="59">
        <f>SUM(D32:D36)</f>
        <v>10685</v>
      </c>
      <c r="E31" s="60">
        <f t="shared" si="3"/>
        <v>22097</v>
      </c>
      <c r="F31" s="58">
        <f>SUM(F32:F36)</f>
        <v>11823</v>
      </c>
      <c r="G31" s="59">
        <f>SUM(G32:G36)</f>
        <v>10274</v>
      </c>
      <c r="H31" s="32">
        <f t="shared" si="0"/>
        <v>641</v>
      </c>
      <c r="I31" s="11">
        <f>SUM(H32:H36)</f>
        <v>641</v>
      </c>
      <c r="K31" s="12"/>
    </row>
    <row r="32" spans="1:11" ht="15.75" customHeight="1">
      <c r="A32" s="14" t="s">
        <v>18</v>
      </c>
      <c r="B32" s="55">
        <f t="shared" si="1"/>
        <v>5111</v>
      </c>
      <c r="C32" s="46">
        <v>2653</v>
      </c>
      <c r="D32" s="49">
        <v>2458</v>
      </c>
      <c r="E32" s="55">
        <f t="shared" si="3"/>
        <v>5288</v>
      </c>
      <c r="F32" s="46">
        <v>2790</v>
      </c>
      <c r="G32" s="49">
        <v>2498</v>
      </c>
      <c r="H32" s="33">
        <f t="shared" si="0"/>
        <v>-177</v>
      </c>
      <c r="K32" s="8"/>
    </row>
    <row r="33" spans="1:11" ht="15.75" customHeight="1">
      <c r="A33" s="5" t="s">
        <v>19</v>
      </c>
      <c r="B33" s="55">
        <f t="shared" si="1"/>
        <v>5156</v>
      </c>
      <c r="C33" s="46">
        <v>2732</v>
      </c>
      <c r="D33" s="49">
        <v>2424</v>
      </c>
      <c r="E33" s="55">
        <f t="shared" si="3"/>
        <v>5112</v>
      </c>
      <c r="F33" s="46">
        <v>2658</v>
      </c>
      <c r="G33" s="49">
        <v>2454</v>
      </c>
      <c r="H33" s="34">
        <f t="shared" si="0"/>
        <v>44</v>
      </c>
      <c r="K33" s="8"/>
    </row>
    <row r="34" spans="1:11" ht="15.75" customHeight="1">
      <c r="A34" s="5" t="s">
        <v>20</v>
      </c>
      <c r="B34" s="55">
        <f t="shared" si="1"/>
        <v>4743</v>
      </c>
      <c r="C34" s="46">
        <v>2454</v>
      </c>
      <c r="D34" s="49">
        <v>2289</v>
      </c>
      <c r="E34" s="55">
        <f t="shared" si="3"/>
        <v>4322</v>
      </c>
      <c r="F34" s="46">
        <v>2340</v>
      </c>
      <c r="G34" s="49">
        <v>1982</v>
      </c>
      <c r="H34" s="34">
        <f t="shared" si="0"/>
        <v>421</v>
      </c>
      <c r="K34" s="8"/>
    </row>
    <row r="35" spans="1:11" ht="15.75" customHeight="1">
      <c r="A35" s="5" t="s">
        <v>21</v>
      </c>
      <c r="B35" s="55">
        <f t="shared" si="1"/>
        <v>4224</v>
      </c>
      <c r="C35" s="46">
        <v>2279</v>
      </c>
      <c r="D35" s="49">
        <v>1945</v>
      </c>
      <c r="E35" s="55">
        <f t="shared" si="3"/>
        <v>3634</v>
      </c>
      <c r="F35" s="46">
        <v>2024</v>
      </c>
      <c r="G35" s="49">
        <v>1610</v>
      </c>
      <c r="H35" s="34">
        <f t="shared" si="0"/>
        <v>590</v>
      </c>
      <c r="K35" s="8"/>
    </row>
    <row r="36" spans="1:11" ht="15.75" customHeight="1">
      <c r="A36" s="5" t="s">
        <v>22</v>
      </c>
      <c r="B36" s="56">
        <f t="shared" si="1"/>
        <v>3504</v>
      </c>
      <c r="C36" s="47">
        <v>1935</v>
      </c>
      <c r="D36" s="50">
        <v>1569</v>
      </c>
      <c r="E36" s="56">
        <f t="shared" si="3"/>
        <v>3741</v>
      </c>
      <c r="F36" s="47">
        <v>2011</v>
      </c>
      <c r="G36" s="50">
        <v>1730</v>
      </c>
      <c r="H36" s="35">
        <f t="shared" si="0"/>
        <v>-237</v>
      </c>
      <c r="K36" s="8"/>
    </row>
    <row r="37" spans="1:11" s="11" customFormat="1" ht="15.75" customHeight="1">
      <c r="A37" s="15" t="s">
        <v>23</v>
      </c>
      <c r="B37" s="57">
        <f t="shared" si="1"/>
        <v>20238</v>
      </c>
      <c r="C37" s="58">
        <f>SUM(C38:C42)</f>
        <v>10318</v>
      </c>
      <c r="D37" s="59">
        <f>SUM(D38:D42)</f>
        <v>9920</v>
      </c>
      <c r="E37" s="57">
        <f t="shared" si="3"/>
        <v>21439</v>
      </c>
      <c r="F37" s="58">
        <f>SUM(F38:F42)</f>
        <v>10819</v>
      </c>
      <c r="G37" s="59">
        <f>SUM(G38:G42)</f>
        <v>10620</v>
      </c>
      <c r="H37" s="36">
        <f t="shared" si="0"/>
        <v>-1201</v>
      </c>
      <c r="I37" s="11">
        <f>SUM(H38:H42)</f>
        <v>-1201</v>
      </c>
      <c r="K37" s="12"/>
    </row>
    <row r="38" spans="1:11" ht="15.75" customHeight="1">
      <c r="A38" s="5" t="s">
        <v>24</v>
      </c>
      <c r="B38" s="55">
        <f t="shared" si="1"/>
        <v>3620</v>
      </c>
      <c r="C38" s="46">
        <v>1926</v>
      </c>
      <c r="D38" s="49">
        <v>1694</v>
      </c>
      <c r="E38" s="55">
        <f>F38+G38</f>
        <v>3819</v>
      </c>
      <c r="F38" s="46">
        <v>1948</v>
      </c>
      <c r="G38" s="49">
        <v>1871</v>
      </c>
      <c r="H38" s="65">
        <f t="shared" si="0"/>
        <v>-199</v>
      </c>
      <c r="K38" s="8"/>
    </row>
    <row r="39" spans="1:11" ht="15.75" customHeight="1">
      <c r="A39" s="5" t="s">
        <v>25</v>
      </c>
      <c r="B39" s="55">
        <f t="shared" si="1"/>
        <v>3756</v>
      </c>
      <c r="C39" s="46">
        <v>1898</v>
      </c>
      <c r="D39" s="49">
        <v>1858</v>
      </c>
      <c r="E39" s="55">
        <f>F39+G39</f>
        <v>4075</v>
      </c>
      <c r="F39" s="46">
        <v>2003</v>
      </c>
      <c r="G39" s="49">
        <v>2072</v>
      </c>
      <c r="H39" s="65">
        <f t="shared" si="0"/>
        <v>-319</v>
      </c>
      <c r="K39" s="8"/>
    </row>
    <row r="40" spans="1:11" ht="15.75" customHeight="1">
      <c r="A40" s="5" t="s">
        <v>26</v>
      </c>
      <c r="B40" s="55">
        <f t="shared" si="1"/>
        <v>4036</v>
      </c>
      <c r="C40" s="46">
        <v>1965</v>
      </c>
      <c r="D40" s="49">
        <v>2071</v>
      </c>
      <c r="E40" s="55">
        <f>F40+G40</f>
        <v>4346</v>
      </c>
      <c r="F40" s="46">
        <v>2269</v>
      </c>
      <c r="G40" s="49">
        <v>2077</v>
      </c>
      <c r="H40" s="65">
        <f t="shared" si="0"/>
        <v>-310</v>
      </c>
      <c r="K40" s="8"/>
    </row>
    <row r="41" spans="1:11" ht="15.75" customHeight="1">
      <c r="A41" s="5" t="s">
        <v>27</v>
      </c>
      <c r="B41" s="55">
        <f t="shared" si="1"/>
        <v>4332</v>
      </c>
      <c r="C41" s="46">
        <v>2269</v>
      </c>
      <c r="D41" s="49">
        <v>2063</v>
      </c>
      <c r="E41" s="55">
        <f>F41+G41</f>
        <v>4477</v>
      </c>
      <c r="F41" s="46">
        <v>2269</v>
      </c>
      <c r="G41" s="49">
        <v>2208</v>
      </c>
      <c r="H41" s="65">
        <f t="shared" si="0"/>
        <v>-145</v>
      </c>
      <c r="K41" s="8"/>
    </row>
    <row r="42" spans="1:11" ht="15.75" customHeight="1">
      <c r="A42" s="5" t="s">
        <v>28</v>
      </c>
      <c r="B42" s="56">
        <f t="shared" si="1"/>
        <v>4494</v>
      </c>
      <c r="C42" s="47">
        <v>2260</v>
      </c>
      <c r="D42" s="50">
        <v>2234</v>
      </c>
      <c r="E42" s="55">
        <f>F42+G42</f>
        <v>4722</v>
      </c>
      <c r="F42" s="47">
        <v>2330</v>
      </c>
      <c r="G42" s="50">
        <v>2392</v>
      </c>
      <c r="H42" s="66">
        <f t="shared" si="0"/>
        <v>-228</v>
      </c>
      <c r="K42" s="8"/>
    </row>
    <row r="43" spans="1:11" s="11" customFormat="1" ht="15.75" customHeight="1">
      <c r="A43" s="13" t="s">
        <v>29</v>
      </c>
      <c r="B43" s="51">
        <f t="shared" si="1"/>
        <v>25545</v>
      </c>
      <c r="C43" s="58">
        <f>SUM(C44:C48)</f>
        <v>12886</v>
      </c>
      <c r="D43" s="61">
        <f>SUM(D44:D48)</f>
        <v>12659</v>
      </c>
      <c r="E43" s="51">
        <f t="shared" si="3"/>
        <v>26539</v>
      </c>
      <c r="F43" s="58">
        <f>SUM(F44:F48)</f>
        <v>13387</v>
      </c>
      <c r="G43" s="61">
        <f>SUM(G44:G48)</f>
        <v>13152</v>
      </c>
      <c r="H43" s="32">
        <f t="shared" si="0"/>
        <v>-994</v>
      </c>
      <c r="I43" s="11">
        <f>SUM(H44:H48)</f>
        <v>-994</v>
      </c>
      <c r="K43" s="12"/>
    </row>
    <row r="44" spans="1:11" ht="15.75" customHeight="1">
      <c r="A44" s="14" t="s">
        <v>30</v>
      </c>
      <c r="B44" s="54">
        <f t="shared" si="1"/>
        <v>4724</v>
      </c>
      <c r="C44" s="46">
        <v>2332</v>
      </c>
      <c r="D44" s="49">
        <v>2392</v>
      </c>
      <c r="E44" s="54">
        <f t="shared" si="3"/>
        <v>4886</v>
      </c>
      <c r="F44" s="46">
        <v>2545</v>
      </c>
      <c r="G44" s="49">
        <v>2341</v>
      </c>
      <c r="H44" s="33">
        <f t="shared" si="0"/>
        <v>-162</v>
      </c>
      <c r="K44" s="8"/>
    </row>
    <row r="45" spans="1:11" ht="15.75" customHeight="1">
      <c r="A45" s="5" t="s">
        <v>31</v>
      </c>
      <c r="B45" s="55">
        <f t="shared" si="1"/>
        <v>4899</v>
      </c>
      <c r="C45" s="46">
        <v>2552</v>
      </c>
      <c r="D45" s="49">
        <v>2347</v>
      </c>
      <c r="E45" s="55">
        <f t="shared" si="3"/>
        <v>5091</v>
      </c>
      <c r="F45" s="46">
        <v>2480</v>
      </c>
      <c r="G45" s="49">
        <v>2611</v>
      </c>
      <c r="H45" s="34">
        <f t="shared" si="0"/>
        <v>-192</v>
      </c>
      <c r="K45" s="8"/>
    </row>
    <row r="46" spans="1:11" ht="15.75" customHeight="1">
      <c r="A46" s="5" t="s">
        <v>32</v>
      </c>
      <c r="B46" s="55">
        <f t="shared" si="1"/>
        <v>5115</v>
      </c>
      <c r="C46" s="46">
        <v>2492</v>
      </c>
      <c r="D46" s="49">
        <v>2623</v>
      </c>
      <c r="E46" s="55">
        <f t="shared" si="3"/>
        <v>5264</v>
      </c>
      <c r="F46" s="46">
        <v>2664</v>
      </c>
      <c r="G46" s="49">
        <v>2600</v>
      </c>
      <c r="H46" s="34">
        <f t="shared" si="0"/>
        <v>-149</v>
      </c>
      <c r="K46" s="8"/>
    </row>
    <row r="47" spans="1:11" ht="15.75" customHeight="1">
      <c r="A47" s="5" t="s">
        <v>33</v>
      </c>
      <c r="B47" s="55">
        <f t="shared" si="1"/>
        <v>5272</v>
      </c>
      <c r="C47" s="46">
        <v>2668</v>
      </c>
      <c r="D47" s="49">
        <v>2604</v>
      </c>
      <c r="E47" s="55">
        <f t="shared" si="3"/>
        <v>5499</v>
      </c>
      <c r="F47" s="46">
        <v>2825</v>
      </c>
      <c r="G47" s="49">
        <v>2674</v>
      </c>
      <c r="H47" s="34">
        <f t="shared" si="0"/>
        <v>-227</v>
      </c>
      <c r="K47" s="8"/>
    </row>
    <row r="48" spans="1:11" ht="15.75" customHeight="1">
      <c r="A48" s="6" t="s">
        <v>34</v>
      </c>
      <c r="B48" s="56">
        <f t="shared" si="1"/>
        <v>5535</v>
      </c>
      <c r="C48" s="47">
        <v>2842</v>
      </c>
      <c r="D48" s="50">
        <v>2693</v>
      </c>
      <c r="E48" s="56">
        <f t="shared" si="3"/>
        <v>5799</v>
      </c>
      <c r="F48" s="47">
        <v>2873</v>
      </c>
      <c r="G48" s="50">
        <v>2926</v>
      </c>
      <c r="H48" s="35">
        <f t="shared" si="0"/>
        <v>-264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67" t="s">
        <v>130</v>
      </c>
      <c r="C54" s="68"/>
      <c r="D54" s="69"/>
      <c r="E54" s="67" t="s">
        <v>129</v>
      </c>
      <c r="F54" s="68"/>
      <c r="G54" s="69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9" s="11" customFormat="1" ht="15.75" customHeight="1">
      <c r="A56" s="13" t="s">
        <v>35</v>
      </c>
      <c r="B56" s="51">
        <f aca="true" t="shared" si="4" ref="B56:B97">C56+D56</f>
        <v>30611</v>
      </c>
      <c r="C56" s="58">
        <f>SUM(C57:C61)</f>
        <v>15423</v>
      </c>
      <c r="D56" s="59">
        <f>SUM(D57:D61)</f>
        <v>15188</v>
      </c>
      <c r="E56" s="51">
        <f aca="true" t="shared" si="5" ref="E56:E97">F56+G56</f>
        <v>31429</v>
      </c>
      <c r="F56" s="58">
        <f>SUM(F57:F61)</f>
        <v>15889</v>
      </c>
      <c r="G56" s="59">
        <f>SUM(G57:G61)</f>
        <v>15540</v>
      </c>
      <c r="H56" s="32">
        <f aca="true" t="shared" si="6" ref="H56:H97">B56-E56</f>
        <v>-818</v>
      </c>
      <c r="I56" s="11">
        <f>SUM(H57:H61)</f>
        <v>-818</v>
      </c>
    </row>
    <row r="57" spans="1:8" ht="15.75" customHeight="1">
      <c r="A57" s="14" t="s">
        <v>36</v>
      </c>
      <c r="B57" s="54">
        <f t="shared" si="4"/>
        <v>5799</v>
      </c>
      <c r="C57" s="46">
        <v>2884</v>
      </c>
      <c r="D57" s="49">
        <v>2915</v>
      </c>
      <c r="E57" s="54">
        <f t="shared" si="5"/>
        <v>6081</v>
      </c>
      <c r="F57" s="46">
        <v>3076</v>
      </c>
      <c r="G57" s="49">
        <v>3005</v>
      </c>
      <c r="H57" s="33">
        <f t="shared" si="6"/>
        <v>-282</v>
      </c>
    </row>
    <row r="58" spans="1:8" ht="15.75" customHeight="1">
      <c r="A58" s="5" t="s">
        <v>37</v>
      </c>
      <c r="B58" s="55">
        <f t="shared" si="4"/>
        <v>6099</v>
      </c>
      <c r="C58" s="46">
        <v>3098</v>
      </c>
      <c r="D58" s="49">
        <v>3001</v>
      </c>
      <c r="E58" s="55">
        <f t="shared" si="5"/>
        <v>6235</v>
      </c>
      <c r="F58" s="46">
        <v>3188</v>
      </c>
      <c r="G58" s="49">
        <v>3047</v>
      </c>
      <c r="H58" s="34">
        <f t="shared" si="6"/>
        <v>-136</v>
      </c>
    </row>
    <row r="59" spans="1:8" ht="15.75" customHeight="1">
      <c r="A59" s="5" t="s">
        <v>38</v>
      </c>
      <c r="B59" s="55">
        <f t="shared" si="4"/>
        <v>6272</v>
      </c>
      <c r="C59" s="46">
        <v>3210</v>
      </c>
      <c r="D59" s="49">
        <v>3062</v>
      </c>
      <c r="E59" s="55">
        <f t="shared" si="5"/>
        <v>6219</v>
      </c>
      <c r="F59" s="46">
        <v>3128</v>
      </c>
      <c r="G59" s="49">
        <v>3091</v>
      </c>
      <c r="H59" s="34">
        <f t="shared" si="6"/>
        <v>53</v>
      </c>
    </row>
    <row r="60" spans="1:8" ht="15.75" customHeight="1">
      <c r="A60" s="5" t="s">
        <v>39</v>
      </c>
      <c r="B60" s="55">
        <f t="shared" si="4"/>
        <v>6232</v>
      </c>
      <c r="C60" s="46">
        <v>3125</v>
      </c>
      <c r="D60" s="49">
        <v>3107</v>
      </c>
      <c r="E60" s="55">
        <f t="shared" si="5"/>
        <v>6208</v>
      </c>
      <c r="F60" s="46">
        <v>3121</v>
      </c>
      <c r="G60" s="49">
        <v>3087</v>
      </c>
      <c r="H60" s="34">
        <f t="shared" si="6"/>
        <v>24</v>
      </c>
    </row>
    <row r="61" spans="1:8" ht="15.75" customHeight="1">
      <c r="A61" s="5" t="s">
        <v>40</v>
      </c>
      <c r="B61" s="56">
        <f t="shared" si="4"/>
        <v>6209</v>
      </c>
      <c r="C61" s="47">
        <v>3106</v>
      </c>
      <c r="D61" s="50">
        <v>3103</v>
      </c>
      <c r="E61" s="56">
        <f t="shared" si="5"/>
        <v>6686</v>
      </c>
      <c r="F61" s="47">
        <v>3376</v>
      </c>
      <c r="G61" s="50">
        <v>3310</v>
      </c>
      <c r="H61" s="35">
        <f t="shared" si="6"/>
        <v>-477</v>
      </c>
    </row>
    <row r="62" spans="1:9" s="11" customFormat="1" ht="15.75" customHeight="1">
      <c r="A62" s="15" t="s">
        <v>41</v>
      </c>
      <c r="B62" s="57">
        <f t="shared" si="4"/>
        <v>34845</v>
      </c>
      <c r="C62" s="58">
        <f>SUM(C63:C67)</f>
        <v>17617</v>
      </c>
      <c r="D62" s="59">
        <f>SUM(D63:D67)</f>
        <v>17228</v>
      </c>
      <c r="E62" s="57">
        <f t="shared" si="5"/>
        <v>35663</v>
      </c>
      <c r="F62" s="58">
        <f>SUM(F63:F67)</f>
        <v>18081</v>
      </c>
      <c r="G62" s="59">
        <f>SUM(G63:G67)</f>
        <v>17582</v>
      </c>
      <c r="H62" s="36">
        <f t="shared" si="6"/>
        <v>-818</v>
      </c>
      <c r="I62" s="11">
        <f>SUM(H63:H67)</f>
        <v>-818</v>
      </c>
    </row>
    <row r="63" spans="1:8" ht="15.75" customHeight="1">
      <c r="A63" s="5" t="s">
        <v>42</v>
      </c>
      <c r="B63" s="55">
        <f t="shared" si="4"/>
        <v>6663</v>
      </c>
      <c r="C63" s="46">
        <v>3370</v>
      </c>
      <c r="D63" s="49">
        <v>3293</v>
      </c>
      <c r="E63" s="55">
        <f t="shared" si="5"/>
        <v>6698</v>
      </c>
      <c r="F63" s="46">
        <v>3412</v>
      </c>
      <c r="G63" s="49">
        <v>3286</v>
      </c>
      <c r="H63" s="34">
        <f t="shared" si="6"/>
        <v>-35</v>
      </c>
    </row>
    <row r="64" spans="1:8" ht="15.75" customHeight="1">
      <c r="A64" s="5" t="s">
        <v>43</v>
      </c>
      <c r="B64" s="55">
        <f t="shared" si="4"/>
        <v>6705</v>
      </c>
      <c r="C64" s="46">
        <v>3416</v>
      </c>
      <c r="D64" s="49">
        <v>3289</v>
      </c>
      <c r="E64" s="55">
        <f t="shared" si="5"/>
        <v>6942</v>
      </c>
      <c r="F64" s="46">
        <v>3469</v>
      </c>
      <c r="G64" s="49">
        <v>3473</v>
      </c>
      <c r="H64" s="34">
        <f t="shared" si="6"/>
        <v>-237</v>
      </c>
    </row>
    <row r="65" spans="1:8" ht="15.75" customHeight="1">
      <c r="A65" s="5" t="s">
        <v>44</v>
      </c>
      <c r="B65" s="55">
        <f t="shared" si="4"/>
        <v>6906</v>
      </c>
      <c r="C65" s="46">
        <v>3446</v>
      </c>
      <c r="D65" s="49">
        <v>3460</v>
      </c>
      <c r="E65" s="55">
        <f t="shared" si="5"/>
        <v>7151</v>
      </c>
      <c r="F65" s="46">
        <v>3654</v>
      </c>
      <c r="G65" s="49">
        <v>3497</v>
      </c>
      <c r="H65" s="34">
        <f t="shared" si="6"/>
        <v>-245</v>
      </c>
    </row>
    <row r="66" spans="1:8" ht="15.75" customHeight="1">
      <c r="A66" s="5" t="s">
        <v>45</v>
      </c>
      <c r="B66" s="55">
        <f t="shared" si="4"/>
        <v>7152</v>
      </c>
      <c r="C66" s="46">
        <v>3652</v>
      </c>
      <c r="D66" s="49">
        <v>3500</v>
      </c>
      <c r="E66" s="55">
        <f t="shared" si="5"/>
        <v>7417</v>
      </c>
      <c r="F66" s="46">
        <v>3733</v>
      </c>
      <c r="G66" s="49">
        <v>3684</v>
      </c>
      <c r="H66" s="34">
        <f t="shared" si="6"/>
        <v>-265</v>
      </c>
    </row>
    <row r="67" spans="1:8" ht="15.75" customHeight="1">
      <c r="A67" s="5" t="s">
        <v>46</v>
      </c>
      <c r="B67" s="56">
        <f t="shared" si="4"/>
        <v>7419</v>
      </c>
      <c r="C67" s="47">
        <v>3733</v>
      </c>
      <c r="D67" s="50">
        <v>3686</v>
      </c>
      <c r="E67" s="56">
        <f t="shared" si="5"/>
        <v>7455</v>
      </c>
      <c r="F67" s="47">
        <v>3813</v>
      </c>
      <c r="G67" s="50">
        <v>3642</v>
      </c>
      <c r="H67" s="35">
        <f t="shared" si="6"/>
        <v>-36</v>
      </c>
    </row>
    <row r="68" spans="1:9" s="11" customFormat="1" ht="15.75" customHeight="1">
      <c r="A68" s="13" t="s">
        <v>47</v>
      </c>
      <c r="B68" s="51">
        <f t="shared" si="4"/>
        <v>38036</v>
      </c>
      <c r="C68" s="58">
        <f>SUM(C69:C73)</f>
        <v>19155</v>
      </c>
      <c r="D68" s="59">
        <f>SUM(D69:D73)</f>
        <v>18881</v>
      </c>
      <c r="E68" s="51">
        <f t="shared" si="5"/>
        <v>37354</v>
      </c>
      <c r="F68" s="58">
        <f>SUM(F69:F73)</f>
        <v>18757</v>
      </c>
      <c r="G68" s="59">
        <f>SUM(G69:G73)</f>
        <v>18597</v>
      </c>
      <c r="H68" s="32">
        <f t="shared" si="6"/>
        <v>682</v>
      </c>
      <c r="I68" s="11">
        <f>SUM(H69:H73)</f>
        <v>682</v>
      </c>
    </row>
    <row r="69" spans="1:8" ht="15.75" customHeight="1">
      <c r="A69" s="14" t="s">
        <v>48</v>
      </c>
      <c r="B69" s="54">
        <f t="shared" si="4"/>
        <v>7457</v>
      </c>
      <c r="C69" s="46">
        <v>3821</v>
      </c>
      <c r="D69" s="49">
        <v>3636</v>
      </c>
      <c r="E69" s="54">
        <f t="shared" si="5"/>
        <v>7867</v>
      </c>
      <c r="F69" s="46">
        <v>3947</v>
      </c>
      <c r="G69" s="49">
        <v>3920</v>
      </c>
      <c r="H69" s="33">
        <f t="shared" si="6"/>
        <v>-410</v>
      </c>
    </row>
    <row r="70" spans="1:8" ht="15.75" customHeight="1">
      <c r="A70" s="5" t="s">
        <v>49</v>
      </c>
      <c r="B70" s="55">
        <f t="shared" si="4"/>
        <v>7860</v>
      </c>
      <c r="C70" s="46">
        <v>3948</v>
      </c>
      <c r="D70" s="49">
        <v>3912</v>
      </c>
      <c r="E70" s="55">
        <f t="shared" si="5"/>
        <v>7839</v>
      </c>
      <c r="F70" s="46">
        <v>3924</v>
      </c>
      <c r="G70" s="49">
        <v>3915</v>
      </c>
      <c r="H70" s="34">
        <f t="shared" si="6"/>
        <v>21</v>
      </c>
    </row>
    <row r="71" spans="1:8" ht="15.75" customHeight="1">
      <c r="A71" s="5" t="s">
        <v>50</v>
      </c>
      <c r="B71" s="55">
        <f t="shared" si="4"/>
        <v>7816</v>
      </c>
      <c r="C71" s="46">
        <v>3914</v>
      </c>
      <c r="D71" s="49">
        <v>3902</v>
      </c>
      <c r="E71" s="55">
        <f t="shared" si="5"/>
        <v>7708</v>
      </c>
      <c r="F71" s="46">
        <v>3861</v>
      </c>
      <c r="G71" s="49">
        <v>3847</v>
      </c>
      <c r="H71" s="34">
        <f t="shared" si="6"/>
        <v>108</v>
      </c>
    </row>
    <row r="72" spans="1:8" ht="15.75" customHeight="1">
      <c r="A72" s="5" t="s">
        <v>51</v>
      </c>
      <c r="B72" s="55">
        <f t="shared" si="4"/>
        <v>7718</v>
      </c>
      <c r="C72" s="46">
        <v>3869</v>
      </c>
      <c r="D72" s="49">
        <v>3849</v>
      </c>
      <c r="E72" s="55">
        <f t="shared" si="5"/>
        <v>7208</v>
      </c>
      <c r="F72" s="46">
        <v>3614</v>
      </c>
      <c r="G72" s="49">
        <v>3594</v>
      </c>
      <c r="H72" s="34">
        <f t="shared" si="6"/>
        <v>510</v>
      </c>
    </row>
    <row r="73" spans="1:8" ht="15.75" customHeight="1">
      <c r="A73" s="5" t="s">
        <v>52</v>
      </c>
      <c r="B73" s="56">
        <f t="shared" si="4"/>
        <v>7185</v>
      </c>
      <c r="C73" s="47">
        <v>3603</v>
      </c>
      <c r="D73" s="50">
        <v>3582</v>
      </c>
      <c r="E73" s="56">
        <f t="shared" si="5"/>
        <v>6732</v>
      </c>
      <c r="F73" s="47">
        <v>3411</v>
      </c>
      <c r="G73" s="50">
        <v>3321</v>
      </c>
      <c r="H73" s="35">
        <f t="shared" si="6"/>
        <v>453</v>
      </c>
    </row>
    <row r="74" spans="1:9" s="11" customFormat="1" ht="15.75" customHeight="1">
      <c r="A74" s="15" t="s">
        <v>53</v>
      </c>
      <c r="B74" s="57">
        <f t="shared" si="4"/>
        <v>32365</v>
      </c>
      <c r="C74" s="58">
        <f>SUM(C75:C79)</f>
        <v>16005</v>
      </c>
      <c r="D74" s="59">
        <f>SUM(D75:D79)</f>
        <v>16360</v>
      </c>
      <c r="E74" s="57">
        <f t="shared" si="5"/>
        <v>32469</v>
      </c>
      <c r="F74" s="58">
        <f>SUM(F75:F79)</f>
        <v>16012</v>
      </c>
      <c r="G74" s="59">
        <f>SUM(G75:G79)</f>
        <v>16457</v>
      </c>
      <c r="H74" s="36">
        <f t="shared" si="6"/>
        <v>-104</v>
      </c>
      <c r="I74" s="11">
        <f>SUM(H75:H79)</f>
        <v>-104</v>
      </c>
    </row>
    <row r="75" spans="1:8" ht="15.75" customHeight="1">
      <c r="A75" s="5" t="s">
        <v>54</v>
      </c>
      <c r="B75" s="55">
        <f t="shared" si="4"/>
        <v>6724</v>
      </c>
      <c r="C75" s="46">
        <v>3414</v>
      </c>
      <c r="D75" s="49">
        <v>3310</v>
      </c>
      <c r="E75" s="55">
        <f t="shared" si="5"/>
        <v>6758</v>
      </c>
      <c r="F75" s="46">
        <v>3370</v>
      </c>
      <c r="G75" s="49">
        <v>3388</v>
      </c>
      <c r="H75" s="34">
        <f t="shared" si="6"/>
        <v>-34</v>
      </c>
    </row>
    <row r="76" spans="1:8" ht="15.75" customHeight="1">
      <c r="A76" s="5" t="s">
        <v>55</v>
      </c>
      <c r="B76" s="55">
        <f t="shared" si="4"/>
        <v>6765</v>
      </c>
      <c r="C76" s="46">
        <v>3367</v>
      </c>
      <c r="D76" s="49">
        <v>3398</v>
      </c>
      <c r="E76" s="55">
        <f t="shared" si="5"/>
        <v>6590</v>
      </c>
      <c r="F76" s="46">
        <v>3255</v>
      </c>
      <c r="G76" s="49">
        <v>3335</v>
      </c>
      <c r="H76" s="34">
        <f t="shared" si="6"/>
        <v>175</v>
      </c>
    </row>
    <row r="77" spans="1:8" ht="15.75" customHeight="1">
      <c r="A77" s="5" t="s">
        <v>56</v>
      </c>
      <c r="B77" s="55">
        <f t="shared" si="4"/>
        <v>6574</v>
      </c>
      <c r="C77" s="46">
        <v>3245</v>
      </c>
      <c r="D77" s="49">
        <v>3329</v>
      </c>
      <c r="E77" s="55">
        <f t="shared" si="5"/>
        <v>6957</v>
      </c>
      <c r="F77" s="46">
        <v>3372</v>
      </c>
      <c r="G77" s="49">
        <v>3585</v>
      </c>
      <c r="H77" s="34">
        <f t="shared" si="6"/>
        <v>-383</v>
      </c>
    </row>
    <row r="78" spans="1:8" ht="15.75" customHeight="1">
      <c r="A78" s="5" t="s">
        <v>57</v>
      </c>
      <c r="B78" s="55">
        <f t="shared" si="4"/>
        <v>6956</v>
      </c>
      <c r="C78" s="46">
        <v>3375</v>
      </c>
      <c r="D78" s="49">
        <v>3581</v>
      </c>
      <c r="E78" s="55">
        <f t="shared" si="5"/>
        <v>5369</v>
      </c>
      <c r="F78" s="46">
        <v>2616</v>
      </c>
      <c r="G78" s="49">
        <v>2753</v>
      </c>
      <c r="H78" s="34">
        <f t="shared" si="6"/>
        <v>1587</v>
      </c>
    </row>
    <row r="79" spans="1:8" ht="15.75" customHeight="1">
      <c r="A79" s="5" t="s">
        <v>58</v>
      </c>
      <c r="B79" s="56">
        <f t="shared" si="4"/>
        <v>5346</v>
      </c>
      <c r="C79" s="47">
        <v>2604</v>
      </c>
      <c r="D79" s="50">
        <v>2742</v>
      </c>
      <c r="E79" s="56">
        <f t="shared" si="5"/>
        <v>6795</v>
      </c>
      <c r="F79" s="47">
        <v>3399</v>
      </c>
      <c r="G79" s="50">
        <v>3396</v>
      </c>
      <c r="H79" s="35">
        <f t="shared" si="6"/>
        <v>-1449</v>
      </c>
    </row>
    <row r="80" spans="1:9" s="11" customFormat="1" ht="15.75" customHeight="1">
      <c r="A80" s="15" t="s">
        <v>59</v>
      </c>
      <c r="B80" s="51">
        <f t="shared" si="4"/>
        <v>33586</v>
      </c>
      <c r="C80" s="58">
        <f>SUM(C81:C85)</f>
        <v>16366</v>
      </c>
      <c r="D80" s="59">
        <f>SUM(D81:D85)</f>
        <v>17220</v>
      </c>
      <c r="E80" s="51">
        <f t="shared" si="5"/>
        <v>33925</v>
      </c>
      <c r="F80" s="58">
        <f>SUM(F81:F85)</f>
        <v>16427</v>
      </c>
      <c r="G80" s="59">
        <f>SUM(G81:G85)</f>
        <v>17498</v>
      </c>
      <c r="H80" s="32">
        <f t="shared" si="6"/>
        <v>-339</v>
      </c>
      <c r="I80" s="11">
        <f>SUM(H81:H85)</f>
        <v>-339</v>
      </c>
    </row>
    <row r="81" spans="1:8" ht="15.75" customHeight="1">
      <c r="A81" s="5" t="s">
        <v>60</v>
      </c>
      <c r="B81" s="54">
        <f t="shared" si="4"/>
        <v>6773</v>
      </c>
      <c r="C81" s="46">
        <v>3383</v>
      </c>
      <c r="D81" s="49">
        <v>3390</v>
      </c>
      <c r="E81" s="54">
        <f t="shared" si="5"/>
        <v>6686</v>
      </c>
      <c r="F81" s="46">
        <v>3256</v>
      </c>
      <c r="G81" s="49">
        <v>3430</v>
      </c>
      <c r="H81" s="33">
        <f t="shared" si="6"/>
        <v>87</v>
      </c>
    </row>
    <row r="82" spans="1:8" ht="15.75" customHeight="1">
      <c r="A82" s="5" t="s">
        <v>61</v>
      </c>
      <c r="B82" s="55">
        <f t="shared" si="4"/>
        <v>6687</v>
      </c>
      <c r="C82" s="46">
        <v>3256</v>
      </c>
      <c r="D82" s="49">
        <v>3431</v>
      </c>
      <c r="E82" s="55">
        <f t="shared" si="5"/>
        <v>6649</v>
      </c>
      <c r="F82" s="46">
        <v>3261</v>
      </c>
      <c r="G82" s="49">
        <v>3388</v>
      </c>
      <c r="H82" s="34">
        <f t="shared" si="6"/>
        <v>38</v>
      </c>
    </row>
    <row r="83" spans="1:8" ht="15.75" customHeight="1">
      <c r="A83" s="5" t="s">
        <v>62</v>
      </c>
      <c r="B83" s="55">
        <f t="shared" si="4"/>
        <v>6640</v>
      </c>
      <c r="C83" s="46">
        <v>3247</v>
      </c>
      <c r="D83" s="49">
        <v>3393</v>
      </c>
      <c r="E83" s="55">
        <f t="shared" si="5"/>
        <v>6846</v>
      </c>
      <c r="F83" s="46">
        <v>3244</v>
      </c>
      <c r="G83" s="49">
        <v>3602</v>
      </c>
      <c r="H83" s="34">
        <f t="shared" si="6"/>
        <v>-206</v>
      </c>
    </row>
    <row r="84" spans="1:8" ht="15.75" customHeight="1">
      <c r="A84" s="5" t="s">
        <v>63</v>
      </c>
      <c r="B84" s="55">
        <f t="shared" si="4"/>
        <v>6827</v>
      </c>
      <c r="C84" s="46">
        <v>3226</v>
      </c>
      <c r="D84" s="49">
        <v>3601</v>
      </c>
      <c r="E84" s="55">
        <f t="shared" si="5"/>
        <v>6688</v>
      </c>
      <c r="F84" s="46">
        <v>3269</v>
      </c>
      <c r="G84" s="49">
        <v>3419</v>
      </c>
      <c r="H84" s="34">
        <f t="shared" si="6"/>
        <v>139</v>
      </c>
    </row>
    <row r="85" spans="1:8" ht="15.75" customHeight="1">
      <c r="A85" s="5" t="s">
        <v>64</v>
      </c>
      <c r="B85" s="56">
        <f t="shared" si="4"/>
        <v>6659</v>
      </c>
      <c r="C85" s="47">
        <v>3254</v>
      </c>
      <c r="D85" s="50">
        <v>3405</v>
      </c>
      <c r="E85" s="56">
        <f t="shared" si="5"/>
        <v>7056</v>
      </c>
      <c r="F85" s="47">
        <v>3397</v>
      </c>
      <c r="G85" s="50">
        <v>3659</v>
      </c>
      <c r="H85" s="35">
        <f t="shared" si="6"/>
        <v>-397</v>
      </c>
    </row>
    <row r="86" spans="1:9" s="11" customFormat="1" ht="15.75" customHeight="1">
      <c r="A86" s="15" t="s">
        <v>65</v>
      </c>
      <c r="B86" s="57">
        <f t="shared" si="4"/>
        <v>37035</v>
      </c>
      <c r="C86" s="58">
        <f>SUM(C87:C91)</f>
        <v>18043</v>
      </c>
      <c r="D86" s="59">
        <f>SUM(D87:D91)</f>
        <v>18992</v>
      </c>
      <c r="E86" s="57">
        <f t="shared" si="5"/>
        <v>38139</v>
      </c>
      <c r="F86" s="58">
        <f>SUM(F87:F91)</f>
        <v>18642</v>
      </c>
      <c r="G86" s="59">
        <f>SUM(G87:G91)</f>
        <v>19497</v>
      </c>
      <c r="H86" s="36">
        <f t="shared" si="6"/>
        <v>-1104</v>
      </c>
      <c r="I86" s="11">
        <f>SUM(H87:H91)</f>
        <v>-1104</v>
      </c>
    </row>
    <row r="87" spans="1:8" ht="15.75" customHeight="1">
      <c r="A87" s="5" t="s">
        <v>66</v>
      </c>
      <c r="B87" s="55">
        <f t="shared" si="4"/>
        <v>7031</v>
      </c>
      <c r="C87" s="46">
        <v>3392</v>
      </c>
      <c r="D87" s="49">
        <v>3639</v>
      </c>
      <c r="E87" s="55">
        <f t="shared" si="5"/>
        <v>7500</v>
      </c>
      <c r="F87" s="46">
        <v>3712</v>
      </c>
      <c r="G87" s="49">
        <v>3788</v>
      </c>
      <c r="H87" s="34">
        <f t="shared" si="6"/>
        <v>-469</v>
      </c>
    </row>
    <row r="88" spans="1:8" ht="15.75" customHeight="1">
      <c r="A88" s="5" t="s">
        <v>67</v>
      </c>
      <c r="B88" s="55">
        <f t="shared" si="4"/>
        <v>7477</v>
      </c>
      <c r="C88" s="46">
        <v>3691</v>
      </c>
      <c r="D88" s="49">
        <v>3786</v>
      </c>
      <c r="E88" s="55">
        <f t="shared" si="5"/>
        <v>7206</v>
      </c>
      <c r="F88" s="46">
        <v>3516</v>
      </c>
      <c r="G88" s="49">
        <v>3690</v>
      </c>
      <c r="H88" s="34">
        <f t="shared" si="6"/>
        <v>271</v>
      </c>
    </row>
    <row r="89" spans="1:8" ht="15.75" customHeight="1">
      <c r="A89" s="5" t="s">
        <v>68</v>
      </c>
      <c r="B89" s="55">
        <f t="shared" si="4"/>
        <v>7186</v>
      </c>
      <c r="C89" s="46">
        <v>3500</v>
      </c>
      <c r="D89" s="49">
        <v>3686</v>
      </c>
      <c r="E89" s="55">
        <f t="shared" si="5"/>
        <v>7595</v>
      </c>
      <c r="F89" s="46">
        <v>3716</v>
      </c>
      <c r="G89" s="49">
        <v>3879</v>
      </c>
      <c r="H89" s="34">
        <f t="shared" si="6"/>
        <v>-409</v>
      </c>
    </row>
    <row r="90" spans="1:8" ht="15.75" customHeight="1">
      <c r="A90" s="5" t="s">
        <v>69</v>
      </c>
      <c r="B90" s="55">
        <f t="shared" si="4"/>
        <v>7554</v>
      </c>
      <c r="C90" s="46">
        <v>3681</v>
      </c>
      <c r="D90" s="49">
        <v>3873</v>
      </c>
      <c r="E90" s="55">
        <f t="shared" si="5"/>
        <v>7807</v>
      </c>
      <c r="F90" s="46">
        <v>3786</v>
      </c>
      <c r="G90" s="49">
        <v>4021</v>
      </c>
      <c r="H90" s="34">
        <f t="shared" si="6"/>
        <v>-253</v>
      </c>
    </row>
    <row r="91" spans="1:8" ht="15.75" customHeight="1">
      <c r="A91" s="5" t="s">
        <v>70</v>
      </c>
      <c r="B91" s="56">
        <f t="shared" si="4"/>
        <v>7787</v>
      </c>
      <c r="C91" s="47">
        <v>3779</v>
      </c>
      <c r="D91" s="50">
        <v>4008</v>
      </c>
      <c r="E91" s="56">
        <f t="shared" si="5"/>
        <v>8031</v>
      </c>
      <c r="F91" s="47">
        <v>3912</v>
      </c>
      <c r="G91" s="50">
        <v>4119</v>
      </c>
      <c r="H91" s="35">
        <f t="shared" si="6"/>
        <v>-244</v>
      </c>
    </row>
    <row r="92" spans="1:9" s="11" customFormat="1" ht="15.75" customHeight="1">
      <c r="A92" s="15" t="s">
        <v>71</v>
      </c>
      <c r="B92" s="62">
        <f t="shared" si="4"/>
        <v>41783</v>
      </c>
      <c r="C92" s="58">
        <f>SUM(C93:C97)</f>
        <v>20371</v>
      </c>
      <c r="D92" s="59">
        <f>SUM(D93:D97)</f>
        <v>21412</v>
      </c>
      <c r="E92" s="62">
        <f t="shared" si="5"/>
        <v>43253</v>
      </c>
      <c r="F92" s="58">
        <f>SUM(F93:F97)</f>
        <v>21060</v>
      </c>
      <c r="G92" s="59">
        <f>SUM(G93:G97)</f>
        <v>22193</v>
      </c>
      <c r="H92" s="36">
        <f t="shared" si="6"/>
        <v>-1470</v>
      </c>
      <c r="I92" s="11">
        <f>SUM(H93:H97)</f>
        <v>-1470</v>
      </c>
    </row>
    <row r="93" spans="1:8" ht="15.75" customHeight="1">
      <c r="A93" s="14" t="s">
        <v>72</v>
      </c>
      <c r="B93" s="54">
        <f t="shared" si="4"/>
        <v>7983</v>
      </c>
      <c r="C93" s="46">
        <v>3867</v>
      </c>
      <c r="D93" s="49">
        <v>4116</v>
      </c>
      <c r="E93" s="54">
        <f t="shared" si="5"/>
        <v>8072</v>
      </c>
      <c r="F93" s="46">
        <v>4048</v>
      </c>
      <c r="G93" s="49">
        <v>4024</v>
      </c>
      <c r="H93" s="34">
        <f t="shared" si="6"/>
        <v>-89</v>
      </c>
    </row>
    <row r="94" spans="1:8" ht="15.75" customHeight="1">
      <c r="A94" s="5" t="s">
        <v>73</v>
      </c>
      <c r="B94" s="55">
        <f t="shared" si="4"/>
        <v>8004</v>
      </c>
      <c r="C94" s="46">
        <v>3993</v>
      </c>
      <c r="D94" s="49">
        <v>4011</v>
      </c>
      <c r="E94" s="55">
        <f t="shared" si="5"/>
        <v>8460</v>
      </c>
      <c r="F94" s="46">
        <v>4122</v>
      </c>
      <c r="G94" s="49">
        <v>4338</v>
      </c>
      <c r="H94" s="34">
        <f t="shared" si="6"/>
        <v>-456</v>
      </c>
    </row>
    <row r="95" spans="1:8" ht="15.75" customHeight="1">
      <c r="A95" s="5" t="s">
        <v>74</v>
      </c>
      <c r="B95" s="55">
        <f t="shared" si="4"/>
        <v>8395</v>
      </c>
      <c r="C95" s="46">
        <v>4073</v>
      </c>
      <c r="D95" s="49">
        <v>4322</v>
      </c>
      <c r="E95" s="55">
        <f t="shared" si="5"/>
        <v>8707</v>
      </c>
      <c r="F95" s="46">
        <v>4232</v>
      </c>
      <c r="G95" s="49">
        <v>4475</v>
      </c>
      <c r="H95" s="34">
        <f t="shared" si="6"/>
        <v>-312</v>
      </c>
    </row>
    <row r="96" spans="1:8" ht="15.75" customHeight="1">
      <c r="A96" s="5" t="s">
        <v>75</v>
      </c>
      <c r="B96" s="55">
        <f t="shared" si="4"/>
        <v>8638</v>
      </c>
      <c r="C96" s="46">
        <v>4176</v>
      </c>
      <c r="D96" s="49">
        <v>4462</v>
      </c>
      <c r="E96" s="55">
        <f t="shared" si="5"/>
        <v>8838</v>
      </c>
      <c r="F96" s="46">
        <v>4323</v>
      </c>
      <c r="G96" s="49">
        <v>4515</v>
      </c>
      <c r="H96" s="34">
        <f t="shared" si="6"/>
        <v>-200</v>
      </c>
    </row>
    <row r="97" spans="1:8" ht="15.75" customHeight="1">
      <c r="A97" s="6" t="s">
        <v>76</v>
      </c>
      <c r="B97" s="56">
        <f t="shared" si="4"/>
        <v>8763</v>
      </c>
      <c r="C97" s="47">
        <v>4262</v>
      </c>
      <c r="D97" s="50">
        <v>4501</v>
      </c>
      <c r="E97" s="56">
        <f t="shared" si="5"/>
        <v>9176</v>
      </c>
      <c r="F97" s="47">
        <v>4335</v>
      </c>
      <c r="G97" s="50">
        <v>4841</v>
      </c>
      <c r="H97" s="35">
        <f t="shared" si="6"/>
        <v>-413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67" t="s">
        <v>130</v>
      </c>
      <c r="C104" s="68"/>
      <c r="D104" s="69"/>
      <c r="E104" s="67" t="s">
        <v>129</v>
      </c>
      <c r="F104" s="68"/>
      <c r="G104" s="69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9" s="11" customFormat="1" ht="15.75" customHeight="1">
      <c r="A106" s="13" t="s">
        <v>77</v>
      </c>
      <c r="B106" s="51">
        <f aca="true" t="shared" si="7" ref="B106:B137">C106+D106</f>
        <v>43012</v>
      </c>
      <c r="C106" s="58">
        <f>SUM(C107:C111)</f>
        <v>20473</v>
      </c>
      <c r="D106" s="59">
        <f>SUM(D107:D111)</f>
        <v>22539</v>
      </c>
      <c r="E106" s="51">
        <f aca="true" t="shared" si="8" ref="E106:E136">F106+G106</f>
        <v>40151</v>
      </c>
      <c r="F106" s="58">
        <f>SUM(F107:F111)</f>
        <v>19166</v>
      </c>
      <c r="G106" s="59">
        <f>SUM(G107:G111)</f>
        <v>20985</v>
      </c>
      <c r="H106" s="21">
        <f aca="true" t="shared" si="9" ref="H106:H137">B106-E106</f>
        <v>2861</v>
      </c>
      <c r="I106" s="11">
        <f>SUM(H107:H111)</f>
        <v>2861</v>
      </c>
    </row>
    <row r="107" spans="1:8" ht="15.75" customHeight="1">
      <c r="A107" s="14" t="s">
        <v>78</v>
      </c>
      <c r="B107" s="54">
        <f t="shared" si="7"/>
        <v>9077</v>
      </c>
      <c r="C107" s="46">
        <v>4271</v>
      </c>
      <c r="D107" s="49">
        <v>4806</v>
      </c>
      <c r="E107" s="54">
        <f t="shared" si="8"/>
        <v>10170</v>
      </c>
      <c r="F107" s="46">
        <v>4954</v>
      </c>
      <c r="G107" s="49">
        <v>5216</v>
      </c>
      <c r="H107" s="22">
        <f t="shared" si="9"/>
        <v>-1093</v>
      </c>
    </row>
    <row r="108" spans="1:8" ht="15.75" customHeight="1">
      <c r="A108" s="5" t="s">
        <v>79</v>
      </c>
      <c r="B108" s="55">
        <f t="shared" si="7"/>
        <v>10041</v>
      </c>
      <c r="C108" s="46">
        <v>4847</v>
      </c>
      <c r="D108" s="49">
        <v>5194</v>
      </c>
      <c r="E108" s="55">
        <f t="shared" si="8"/>
        <v>10152</v>
      </c>
      <c r="F108" s="46">
        <v>4932</v>
      </c>
      <c r="G108" s="49">
        <v>5220</v>
      </c>
      <c r="H108" s="23">
        <f t="shared" si="9"/>
        <v>-111</v>
      </c>
    </row>
    <row r="109" spans="1:8" ht="15.75" customHeight="1">
      <c r="A109" s="5" t="s">
        <v>80</v>
      </c>
      <c r="B109" s="55">
        <f t="shared" si="7"/>
        <v>10025</v>
      </c>
      <c r="C109" s="46">
        <v>4848</v>
      </c>
      <c r="D109" s="49">
        <v>5177</v>
      </c>
      <c r="E109" s="55">
        <f t="shared" si="8"/>
        <v>8980</v>
      </c>
      <c r="F109" s="46">
        <v>4306</v>
      </c>
      <c r="G109" s="49">
        <v>4674</v>
      </c>
      <c r="H109" s="23">
        <f t="shared" si="9"/>
        <v>1045</v>
      </c>
    </row>
    <row r="110" spans="1:8" ht="15.75" customHeight="1">
      <c r="A110" s="5" t="s">
        <v>81</v>
      </c>
      <c r="B110" s="55">
        <f t="shared" si="7"/>
        <v>8873</v>
      </c>
      <c r="C110" s="46">
        <v>4231</v>
      </c>
      <c r="D110" s="49">
        <v>4642</v>
      </c>
      <c r="E110" s="55">
        <f t="shared" si="8"/>
        <v>5082</v>
      </c>
      <c r="F110" s="46">
        <v>2330</v>
      </c>
      <c r="G110" s="49">
        <v>2752</v>
      </c>
      <c r="H110" s="23">
        <f t="shared" si="9"/>
        <v>3791</v>
      </c>
    </row>
    <row r="111" spans="1:8" ht="15.75" customHeight="1">
      <c r="A111" s="5" t="s">
        <v>82</v>
      </c>
      <c r="B111" s="56">
        <f t="shared" si="7"/>
        <v>4996</v>
      </c>
      <c r="C111" s="47">
        <v>2276</v>
      </c>
      <c r="D111" s="50">
        <v>2720</v>
      </c>
      <c r="E111" s="56">
        <f t="shared" si="8"/>
        <v>5767</v>
      </c>
      <c r="F111" s="47">
        <v>2644</v>
      </c>
      <c r="G111" s="50">
        <v>3123</v>
      </c>
      <c r="H111" s="24">
        <f t="shared" si="9"/>
        <v>-771</v>
      </c>
    </row>
    <row r="112" spans="1:9" s="11" customFormat="1" ht="15.75" customHeight="1">
      <c r="A112" s="15" t="s">
        <v>83</v>
      </c>
      <c r="B112" s="57">
        <f t="shared" si="7"/>
        <v>30654</v>
      </c>
      <c r="C112" s="58">
        <f>SUM(C113:C117)</f>
        <v>13523</v>
      </c>
      <c r="D112" s="59">
        <f>SUM(D113:D117)</f>
        <v>17131</v>
      </c>
      <c r="E112" s="57">
        <f t="shared" si="8"/>
        <v>30995</v>
      </c>
      <c r="F112" s="58">
        <f>SUM(F113:F117)</f>
        <v>13579</v>
      </c>
      <c r="G112" s="59">
        <f>SUM(G113:G117)</f>
        <v>17416</v>
      </c>
      <c r="H112" s="25">
        <f t="shared" si="9"/>
        <v>-341</v>
      </c>
      <c r="I112" s="11">
        <f>SUM(H113:H117)</f>
        <v>-341</v>
      </c>
    </row>
    <row r="113" spans="1:8" ht="15.75" customHeight="1">
      <c r="A113" s="5" t="s">
        <v>84</v>
      </c>
      <c r="B113" s="55">
        <f t="shared" si="7"/>
        <v>5652</v>
      </c>
      <c r="C113" s="46">
        <v>2578</v>
      </c>
      <c r="D113" s="49">
        <v>3074</v>
      </c>
      <c r="E113" s="55">
        <f t="shared" si="8"/>
        <v>6687</v>
      </c>
      <c r="F113" s="46">
        <v>3068</v>
      </c>
      <c r="G113" s="49">
        <v>3619</v>
      </c>
      <c r="H113" s="23">
        <f t="shared" si="9"/>
        <v>-1035</v>
      </c>
    </row>
    <row r="114" spans="1:8" ht="15.75" customHeight="1">
      <c r="A114" s="5" t="s">
        <v>85</v>
      </c>
      <c r="B114" s="55">
        <f t="shared" si="7"/>
        <v>6543</v>
      </c>
      <c r="C114" s="46">
        <v>2963</v>
      </c>
      <c r="D114" s="49">
        <v>3580</v>
      </c>
      <c r="E114" s="55">
        <f t="shared" si="8"/>
        <v>6274</v>
      </c>
      <c r="F114" s="46">
        <v>2796</v>
      </c>
      <c r="G114" s="49">
        <v>3478</v>
      </c>
      <c r="H114" s="23">
        <f t="shared" si="9"/>
        <v>269</v>
      </c>
    </row>
    <row r="115" spans="1:8" ht="15.75" customHeight="1">
      <c r="A115" s="5" t="s">
        <v>86</v>
      </c>
      <c r="B115" s="55">
        <f t="shared" si="7"/>
        <v>6150</v>
      </c>
      <c r="C115" s="46">
        <v>2716</v>
      </c>
      <c r="D115" s="49">
        <v>3434</v>
      </c>
      <c r="E115" s="55">
        <f t="shared" si="8"/>
        <v>6192</v>
      </c>
      <c r="F115" s="46">
        <v>2670</v>
      </c>
      <c r="G115" s="49">
        <v>3522</v>
      </c>
      <c r="H115" s="23">
        <f t="shared" si="9"/>
        <v>-42</v>
      </c>
    </row>
    <row r="116" spans="1:8" ht="15.75" customHeight="1">
      <c r="A116" s="5" t="s">
        <v>87</v>
      </c>
      <c r="B116" s="55">
        <f t="shared" si="7"/>
        <v>6058</v>
      </c>
      <c r="C116" s="46">
        <v>2584</v>
      </c>
      <c r="D116" s="49">
        <v>3474</v>
      </c>
      <c r="E116" s="55">
        <f t="shared" si="8"/>
        <v>6395</v>
      </c>
      <c r="F116" s="46">
        <v>2780</v>
      </c>
      <c r="G116" s="49">
        <v>3615</v>
      </c>
      <c r="H116" s="23">
        <f t="shared" si="9"/>
        <v>-337</v>
      </c>
    </row>
    <row r="117" spans="1:8" ht="15.75" customHeight="1">
      <c r="A117" s="5" t="s">
        <v>88</v>
      </c>
      <c r="B117" s="56">
        <f t="shared" si="7"/>
        <v>6251</v>
      </c>
      <c r="C117" s="47">
        <v>2682</v>
      </c>
      <c r="D117" s="50">
        <v>3569</v>
      </c>
      <c r="E117" s="56">
        <f t="shared" si="8"/>
        <v>5447</v>
      </c>
      <c r="F117" s="47">
        <v>2265</v>
      </c>
      <c r="G117" s="50">
        <v>3182</v>
      </c>
      <c r="H117" s="24">
        <f t="shared" si="9"/>
        <v>804</v>
      </c>
    </row>
    <row r="118" spans="1:9" s="11" customFormat="1" ht="15.75" customHeight="1">
      <c r="A118" s="13" t="s">
        <v>89</v>
      </c>
      <c r="B118" s="51">
        <f t="shared" si="7"/>
        <v>25465</v>
      </c>
      <c r="C118" s="58">
        <f>SUM(C119:C123)</f>
        <v>9971</v>
      </c>
      <c r="D118" s="59">
        <f>SUM(D119:D123)</f>
        <v>15494</v>
      </c>
      <c r="E118" s="51">
        <f t="shared" si="8"/>
        <v>25940</v>
      </c>
      <c r="F118" s="58">
        <f>SUM(F119:F123)</f>
        <v>10015</v>
      </c>
      <c r="G118" s="59">
        <f>SUM(G119:G123)</f>
        <v>15925</v>
      </c>
      <c r="H118" s="21">
        <f t="shared" si="9"/>
        <v>-475</v>
      </c>
      <c r="I118" s="11">
        <f>SUM(H119:H123)</f>
        <v>-475</v>
      </c>
    </row>
    <row r="119" spans="1:8" ht="15.75" customHeight="1">
      <c r="A119" s="14" t="s">
        <v>90</v>
      </c>
      <c r="B119" s="54">
        <f t="shared" si="7"/>
        <v>5314</v>
      </c>
      <c r="C119" s="46">
        <v>2181</v>
      </c>
      <c r="D119" s="49">
        <v>3133</v>
      </c>
      <c r="E119" s="54">
        <f t="shared" si="8"/>
        <v>4870</v>
      </c>
      <c r="F119" s="46">
        <v>1963</v>
      </c>
      <c r="G119" s="49">
        <v>2907</v>
      </c>
      <c r="H119" s="22">
        <f t="shared" si="9"/>
        <v>444</v>
      </c>
    </row>
    <row r="120" spans="1:8" ht="15.75" customHeight="1">
      <c r="A120" s="5" t="s">
        <v>91</v>
      </c>
      <c r="B120" s="55">
        <f t="shared" si="7"/>
        <v>4704</v>
      </c>
      <c r="C120" s="46">
        <v>1856</v>
      </c>
      <c r="D120" s="49">
        <v>2848</v>
      </c>
      <c r="E120" s="55">
        <f t="shared" si="8"/>
        <v>5254</v>
      </c>
      <c r="F120" s="46">
        <v>2096</v>
      </c>
      <c r="G120" s="49">
        <v>3158</v>
      </c>
      <c r="H120" s="23">
        <f t="shared" si="9"/>
        <v>-550</v>
      </c>
    </row>
    <row r="121" spans="1:8" ht="15.75" customHeight="1">
      <c r="A121" s="5" t="s">
        <v>92</v>
      </c>
      <c r="B121" s="55">
        <f t="shared" si="7"/>
        <v>5009</v>
      </c>
      <c r="C121" s="46">
        <v>1956</v>
      </c>
      <c r="D121" s="49">
        <v>3053</v>
      </c>
      <c r="E121" s="55">
        <f t="shared" si="8"/>
        <v>5405</v>
      </c>
      <c r="F121" s="46">
        <v>2116</v>
      </c>
      <c r="G121" s="49">
        <v>3289</v>
      </c>
      <c r="H121" s="23">
        <f t="shared" si="9"/>
        <v>-396</v>
      </c>
    </row>
    <row r="122" spans="1:8" ht="15.75" customHeight="1">
      <c r="A122" s="5" t="s">
        <v>93</v>
      </c>
      <c r="B122" s="55">
        <f t="shared" si="7"/>
        <v>5166</v>
      </c>
      <c r="C122" s="46">
        <v>1983</v>
      </c>
      <c r="D122" s="49">
        <v>3183</v>
      </c>
      <c r="E122" s="55">
        <f t="shared" si="8"/>
        <v>5506</v>
      </c>
      <c r="F122" s="46">
        <v>2113</v>
      </c>
      <c r="G122" s="49">
        <v>3393</v>
      </c>
      <c r="H122" s="23">
        <f t="shared" si="9"/>
        <v>-340</v>
      </c>
    </row>
    <row r="123" spans="1:8" ht="15.75" customHeight="1">
      <c r="A123" s="5" t="s">
        <v>94</v>
      </c>
      <c r="B123" s="56">
        <f t="shared" si="7"/>
        <v>5272</v>
      </c>
      <c r="C123" s="47">
        <v>1995</v>
      </c>
      <c r="D123" s="50">
        <v>3277</v>
      </c>
      <c r="E123" s="56">
        <f t="shared" si="8"/>
        <v>4905</v>
      </c>
      <c r="F123" s="47">
        <v>1727</v>
      </c>
      <c r="G123" s="50">
        <v>3178</v>
      </c>
      <c r="H123" s="24">
        <f t="shared" si="9"/>
        <v>367</v>
      </c>
    </row>
    <row r="124" spans="1:9" s="11" customFormat="1" ht="15.75" customHeight="1">
      <c r="A124" s="15" t="s">
        <v>95</v>
      </c>
      <c r="B124" s="57">
        <f t="shared" si="7"/>
        <v>20582</v>
      </c>
      <c r="C124" s="58">
        <f>SUM(C125:C129)</f>
        <v>6858</v>
      </c>
      <c r="D124" s="59">
        <f>SUM(D125:D129)</f>
        <v>13724</v>
      </c>
      <c r="E124" s="57">
        <f t="shared" si="8"/>
        <v>20450</v>
      </c>
      <c r="F124" s="58">
        <f>SUM(F125:F129)</f>
        <v>6812</v>
      </c>
      <c r="G124" s="59">
        <f>SUM(G125:G129)</f>
        <v>13638</v>
      </c>
      <c r="H124" s="25">
        <f t="shared" si="9"/>
        <v>132</v>
      </c>
      <c r="I124" s="11">
        <f>SUM(H125:H129)</f>
        <v>132</v>
      </c>
    </row>
    <row r="125" spans="1:8" ht="15.75" customHeight="1">
      <c r="A125" s="5" t="s">
        <v>96</v>
      </c>
      <c r="B125" s="55">
        <f t="shared" si="7"/>
        <v>4654</v>
      </c>
      <c r="C125" s="46">
        <v>1602</v>
      </c>
      <c r="D125" s="49">
        <v>3052</v>
      </c>
      <c r="E125" s="55">
        <f t="shared" si="8"/>
        <v>4733</v>
      </c>
      <c r="F125" s="46">
        <v>1704</v>
      </c>
      <c r="G125" s="49">
        <v>3029</v>
      </c>
      <c r="H125" s="23">
        <f t="shared" si="9"/>
        <v>-79</v>
      </c>
    </row>
    <row r="126" spans="1:8" ht="15.75" customHeight="1">
      <c r="A126" s="5" t="s">
        <v>97</v>
      </c>
      <c r="B126" s="55">
        <f t="shared" si="7"/>
        <v>4454</v>
      </c>
      <c r="C126" s="46">
        <v>1561</v>
      </c>
      <c r="D126" s="49">
        <v>2893</v>
      </c>
      <c r="E126" s="55">
        <f t="shared" si="8"/>
        <v>4391</v>
      </c>
      <c r="F126" s="46">
        <v>1572</v>
      </c>
      <c r="G126" s="49">
        <v>2819</v>
      </c>
      <c r="H126" s="23">
        <f t="shared" si="9"/>
        <v>63</v>
      </c>
    </row>
    <row r="127" spans="1:8" ht="15.75" customHeight="1">
      <c r="A127" s="5" t="s">
        <v>98</v>
      </c>
      <c r="B127" s="55">
        <f t="shared" si="7"/>
        <v>4101</v>
      </c>
      <c r="C127" s="46">
        <v>1433</v>
      </c>
      <c r="D127" s="49">
        <v>2668</v>
      </c>
      <c r="E127" s="55">
        <f t="shared" si="8"/>
        <v>4204</v>
      </c>
      <c r="F127" s="46">
        <v>1391</v>
      </c>
      <c r="G127" s="49">
        <v>2813</v>
      </c>
      <c r="H127" s="23">
        <f t="shared" si="9"/>
        <v>-103</v>
      </c>
    </row>
    <row r="128" spans="1:8" ht="15.75" customHeight="1">
      <c r="A128" s="5" t="s">
        <v>99</v>
      </c>
      <c r="B128" s="55">
        <f t="shared" si="7"/>
        <v>3890</v>
      </c>
      <c r="C128" s="46">
        <v>1237</v>
      </c>
      <c r="D128" s="49">
        <v>2653</v>
      </c>
      <c r="E128" s="55">
        <f t="shared" si="8"/>
        <v>3787</v>
      </c>
      <c r="F128" s="46">
        <v>1151</v>
      </c>
      <c r="G128" s="49">
        <v>2636</v>
      </c>
      <c r="H128" s="23">
        <f t="shared" si="9"/>
        <v>103</v>
      </c>
    </row>
    <row r="129" spans="1:8" ht="15.75" customHeight="1">
      <c r="A129" s="5" t="s">
        <v>100</v>
      </c>
      <c r="B129" s="56">
        <f t="shared" si="7"/>
        <v>3483</v>
      </c>
      <c r="C129" s="47">
        <v>1025</v>
      </c>
      <c r="D129" s="50">
        <v>2458</v>
      </c>
      <c r="E129" s="56">
        <f t="shared" si="8"/>
        <v>3335</v>
      </c>
      <c r="F129" s="47">
        <v>994</v>
      </c>
      <c r="G129" s="50">
        <v>2341</v>
      </c>
      <c r="H129" s="24">
        <f t="shared" si="9"/>
        <v>148</v>
      </c>
    </row>
    <row r="130" spans="1:9" s="11" customFormat="1" ht="15.75" customHeight="1">
      <c r="A130" s="13" t="s">
        <v>101</v>
      </c>
      <c r="B130" s="51">
        <f t="shared" si="7"/>
        <v>11836</v>
      </c>
      <c r="C130" s="58">
        <f>SUM(C131:C135)</f>
        <v>3111</v>
      </c>
      <c r="D130" s="59">
        <f>SUM(D131:D135)</f>
        <v>8725</v>
      </c>
      <c r="E130" s="51">
        <f t="shared" si="8"/>
        <v>11607</v>
      </c>
      <c r="F130" s="58">
        <f>SUM(F131:F135)</f>
        <v>3008</v>
      </c>
      <c r="G130" s="59">
        <f>SUM(G131:G135)</f>
        <v>8599</v>
      </c>
      <c r="H130" s="21">
        <f t="shared" si="9"/>
        <v>229</v>
      </c>
      <c r="I130" s="37">
        <f>SUM(H131:H135)</f>
        <v>229</v>
      </c>
    </row>
    <row r="131" spans="1:8" ht="15.75" customHeight="1">
      <c r="A131" s="14" t="s">
        <v>102</v>
      </c>
      <c r="B131" s="54">
        <f t="shared" si="7"/>
        <v>2993</v>
      </c>
      <c r="C131" s="46">
        <v>849</v>
      </c>
      <c r="D131" s="49">
        <v>2144</v>
      </c>
      <c r="E131" s="54">
        <f t="shared" si="8"/>
        <v>3152</v>
      </c>
      <c r="F131" s="46">
        <v>921</v>
      </c>
      <c r="G131" s="49">
        <v>2231</v>
      </c>
      <c r="H131" s="22">
        <f t="shared" si="9"/>
        <v>-159</v>
      </c>
    </row>
    <row r="132" spans="1:8" ht="15.75" customHeight="1">
      <c r="A132" s="5" t="s">
        <v>103</v>
      </c>
      <c r="B132" s="55">
        <f t="shared" si="7"/>
        <v>2840</v>
      </c>
      <c r="C132" s="46">
        <v>801</v>
      </c>
      <c r="D132" s="49">
        <v>2039</v>
      </c>
      <c r="E132" s="55">
        <f t="shared" si="8"/>
        <v>2559</v>
      </c>
      <c r="F132" s="46">
        <v>682</v>
      </c>
      <c r="G132" s="49">
        <v>1877</v>
      </c>
      <c r="H132" s="23">
        <f t="shared" si="9"/>
        <v>281</v>
      </c>
    </row>
    <row r="133" spans="1:8" ht="15.75" customHeight="1">
      <c r="A133" s="5" t="s">
        <v>104</v>
      </c>
      <c r="B133" s="55">
        <f t="shared" si="7"/>
        <v>2246</v>
      </c>
      <c r="C133" s="46">
        <v>575</v>
      </c>
      <c r="D133" s="49">
        <v>1671</v>
      </c>
      <c r="E133" s="55">
        <f t="shared" si="8"/>
        <v>2318</v>
      </c>
      <c r="F133" s="46">
        <v>574</v>
      </c>
      <c r="G133" s="49">
        <v>1744</v>
      </c>
      <c r="H133" s="23">
        <f t="shared" si="9"/>
        <v>-72</v>
      </c>
    </row>
    <row r="134" spans="1:8" ht="15.75" customHeight="1">
      <c r="A134" s="5" t="s">
        <v>105</v>
      </c>
      <c r="B134" s="55">
        <f t="shared" si="7"/>
        <v>2039</v>
      </c>
      <c r="C134" s="46">
        <v>491</v>
      </c>
      <c r="D134" s="49">
        <v>1548</v>
      </c>
      <c r="E134" s="55">
        <f t="shared" si="8"/>
        <v>1980</v>
      </c>
      <c r="F134" s="46">
        <v>468</v>
      </c>
      <c r="G134" s="49">
        <v>1512</v>
      </c>
      <c r="H134" s="23">
        <f t="shared" si="9"/>
        <v>59</v>
      </c>
    </row>
    <row r="135" spans="1:8" ht="15.75" customHeight="1">
      <c r="A135" s="5" t="s">
        <v>106</v>
      </c>
      <c r="B135" s="56">
        <f t="shared" si="7"/>
        <v>1718</v>
      </c>
      <c r="C135" s="47">
        <v>395</v>
      </c>
      <c r="D135" s="50">
        <v>1323</v>
      </c>
      <c r="E135" s="56">
        <f t="shared" si="8"/>
        <v>1598</v>
      </c>
      <c r="F135" s="47">
        <v>363</v>
      </c>
      <c r="G135" s="50">
        <v>1235</v>
      </c>
      <c r="H135" s="24">
        <f t="shared" si="9"/>
        <v>120</v>
      </c>
    </row>
    <row r="136" spans="1:8" s="11" customFormat="1" ht="15.75" customHeight="1">
      <c r="A136" s="16" t="s">
        <v>107</v>
      </c>
      <c r="B136" s="63">
        <f t="shared" si="7"/>
        <v>4647</v>
      </c>
      <c r="C136" s="43">
        <v>839</v>
      </c>
      <c r="D136" s="44">
        <v>3808</v>
      </c>
      <c r="E136" s="63">
        <f t="shared" si="8"/>
        <v>4103</v>
      </c>
      <c r="F136" s="43">
        <v>706</v>
      </c>
      <c r="G136" s="44">
        <v>3397</v>
      </c>
      <c r="H136" s="20">
        <f t="shared" si="9"/>
        <v>544</v>
      </c>
    </row>
    <row r="137" spans="1:8" s="11" customFormat="1" ht="15.75" customHeight="1">
      <c r="A137" s="16" t="s">
        <v>3</v>
      </c>
      <c r="B137" s="29">
        <f t="shared" si="7"/>
        <v>4363</v>
      </c>
      <c r="C137" s="28">
        <v>2495</v>
      </c>
      <c r="D137" s="20">
        <v>1868</v>
      </c>
      <c r="E137" s="29">
        <v>4363</v>
      </c>
      <c r="F137" s="28">
        <v>2495</v>
      </c>
      <c r="G137" s="20">
        <v>1868</v>
      </c>
      <c r="H137" s="20">
        <f t="shared" si="9"/>
        <v>0</v>
      </c>
    </row>
    <row r="138" ht="15.75" customHeight="1"/>
    <row r="139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28" useFirstPageNumber="1" fitToHeight="3" fitToWidth="1" horizontalDpi="600" verticalDpi="600" orientation="portrait" paperSize="9" r:id="rId1"/>
  <headerFooter alignWithMargins="0">
    <oddFooter>&amp;C&amp;"ＭＳ 明朝,標準"‐&amp;P‐</oddFooter>
  </headerFooter>
  <rowBreaks count="4" manualBreakCount="4">
    <brk id="49" max="7" man="1"/>
    <brk id="50" max="255" man="1"/>
    <brk id="100" max="255" man="1"/>
    <brk id="1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2019-10-28T05:25:53Z</cp:lastPrinted>
  <dcterms:created xsi:type="dcterms:W3CDTF">2002-11-20T02:02:26Z</dcterms:created>
  <dcterms:modified xsi:type="dcterms:W3CDTF">2020-10-26T07:46:32Z</dcterms:modified>
  <cp:category/>
  <cp:version/>
  <cp:contentType/>
  <cp:contentStatus/>
</cp:coreProperties>
</file>