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６表" sheetId="1" r:id="rId1"/>
  </sheets>
  <definedNames>
    <definedName name="_xlnm.Print_Area" localSheetId="0">'第６表'!$A$1:$T$31</definedName>
  </definedNames>
  <calcPr fullCalcOnLoad="1"/>
</workbook>
</file>

<file path=xl/sharedStrings.xml><?xml version="1.0" encoding="utf-8"?>
<sst xmlns="http://schemas.openxmlformats.org/spreadsheetml/2006/main" count="95" uniqueCount="30">
  <si>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</si>
  <si>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</si>
  <si>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</si>
  <si>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</si>
  <si>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</si>
  <si>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</si>
  <si>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</si>
  <si>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</si>
  <si>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</si>
  <si>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</si>
  <si>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</si>
  <si>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</si>
  <si>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</si>
  <si>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</si>
  <si>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</si>
  <si>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</si>
  <si>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</si>
  <si>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</si>
  <si>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</si>
  <si>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</si>
  <si>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</si>
  <si>
    <t>月次</t>
  </si>
  <si>
    <t>-</t>
  </si>
  <si>
    <t>-</t>
  </si>
  <si>
    <t>-</t>
  </si>
  <si>
    <t>実　　数（人）</t>
  </si>
  <si>
    <t>割　　合（％）</t>
  </si>
  <si>
    <t>社会増減</t>
  </si>
  <si>
    <t xml:space="preserve">　　第６表　　月 別 実 移 動 者 数 </t>
  </si>
  <si>
    <t>（Ｒ２．１０．１～Ｒ３．９．３０）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</si>
</sst>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\ _ "/>
    <numFmt numFmtId="178" formatCode="#,##0\ _ "/>
    <numFmt numFmtId="179" formatCode="#,##0_ "/>
    <numFmt numFmtId="180" formatCode="#,##0_ ;[Red]\-#,##0\ "/>
    <numFmt numFmtId="181" formatCode="#,##0.0_ ;[Red]\-#,##0.0\ 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33" borderId="11" xfId="0" applyNumberFormat="1" applyFont="1" applyFill="1" applyBorder="1" applyAlignment="1">
      <alignment horizontal="right" vertical="center"/>
    </xf>
    <xf numFmtId="180" fontId="7" fillId="33" borderId="0" xfId="0" applyNumberFormat="1" applyFont="1" applyFill="1" applyBorder="1" applyAlignment="1">
      <alignment horizontal="right" vertical="center"/>
    </xf>
    <xf numFmtId="180" fontId="7" fillId="33" borderId="12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0" fontId="7" fillId="33" borderId="15" xfId="0" applyNumberFormat="1" applyFont="1" applyFill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0" fontId="7" fillId="33" borderId="16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180" fontId="7" fillId="33" borderId="18" xfId="0" applyNumberFormat="1" applyFont="1" applyFill="1" applyBorder="1" applyAlignment="1">
      <alignment horizontal="right" vertical="center"/>
    </xf>
    <xf numFmtId="180" fontId="7" fillId="0" borderId="18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181" fontId="7" fillId="33" borderId="21" xfId="0" applyNumberFormat="1" applyFont="1" applyFill="1" applyBorder="1" applyAlignment="1">
      <alignment horizontal="right" vertical="center"/>
    </xf>
    <xf numFmtId="181" fontId="7" fillId="33" borderId="22" xfId="0" applyNumberFormat="1" applyFont="1" applyFill="1" applyBorder="1" applyAlignment="1">
      <alignment horizontal="right" vertical="center"/>
    </xf>
    <xf numFmtId="181" fontId="7" fillId="33" borderId="23" xfId="0" applyNumberFormat="1" applyFont="1" applyFill="1" applyBorder="1" applyAlignment="1">
      <alignment horizontal="right" vertical="center"/>
    </xf>
    <xf numFmtId="181" fontId="7" fillId="33" borderId="24" xfId="0" applyNumberFormat="1" applyFont="1" applyFill="1" applyBorder="1" applyAlignment="1">
      <alignment horizontal="right" vertical="center"/>
    </xf>
    <xf numFmtId="181" fontId="7" fillId="33" borderId="25" xfId="0" applyNumberFormat="1" applyFont="1" applyFill="1" applyBorder="1" applyAlignment="1">
      <alignment horizontal="right" vertical="center"/>
    </xf>
    <xf numFmtId="181" fontId="7" fillId="0" borderId="11" xfId="0" applyNumberFormat="1" applyFont="1" applyBorder="1" applyAlignment="1">
      <alignment horizontal="right" vertical="center"/>
    </xf>
    <xf numFmtId="181" fontId="7" fillId="0" borderId="15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12" xfId="0" applyNumberFormat="1" applyFont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26" xfId="0" applyNumberFormat="1" applyFont="1" applyBorder="1" applyAlignment="1">
      <alignment horizontal="right" vertical="center"/>
    </xf>
    <xf numFmtId="181" fontId="7" fillId="0" borderId="27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9" xfId="0" applyNumberFormat="1" applyFont="1" applyBorder="1" applyAlignment="1">
      <alignment horizontal="right" vertical="center"/>
    </xf>
    <xf numFmtId="181" fontId="7" fillId="0" borderId="27" xfId="0" applyNumberFormat="1" applyFont="1" applyFill="1" applyBorder="1" applyAlignment="1">
      <alignment horizontal="right" vertical="center"/>
    </xf>
    <xf numFmtId="181" fontId="7" fillId="0" borderId="29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33" borderId="16" xfId="0" applyNumberFormat="1" applyFont="1" applyFill="1" applyBorder="1" applyAlignment="1">
      <alignment horizontal="right" vertical="center"/>
    </xf>
    <xf numFmtId="181" fontId="7" fillId="33" borderId="30" xfId="0" applyNumberFormat="1" applyFont="1" applyFill="1" applyBorder="1" applyAlignment="1">
      <alignment horizontal="right" vertical="center"/>
    </xf>
    <xf numFmtId="181" fontId="7" fillId="0" borderId="18" xfId="0" applyNumberFormat="1" applyFont="1" applyBorder="1" applyAlignment="1">
      <alignment horizontal="right" vertical="center"/>
    </xf>
    <xf numFmtId="181" fontId="7" fillId="0" borderId="31" xfId="0" applyNumberFormat="1" applyFont="1" applyBorder="1" applyAlignment="1">
      <alignment horizontal="right" vertical="center"/>
    </xf>
    <xf numFmtId="180" fontId="7" fillId="0" borderId="15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46" fillId="0" borderId="38" xfId="0" applyNumberFormat="1" applyFont="1" applyBorder="1" applyAlignment="1" applyProtection="1">
      <alignment horizontal="center" vertical="center" textRotation="255"/>
      <protection locked="0"/>
    </xf>
    <xf numFmtId="0" fontId="46" fillId="0" borderId="39" xfId="0" applyNumberFormat="1" applyFont="1" applyBorder="1" applyAlignment="1" applyProtection="1">
      <alignment horizontal="center" vertical="center" textRotation="255"/>
      <protection locked="0"/>
    </xf>
    <xf numFmtId="0" fontId="46" fillId="0" borderId="40" xfId="0" applyNumberFormat="1" applyFont="1" applyBorder="1" applyAlignment="1" applyProtection="1">
      <alignment horizontal="center" vertical="center" textRotation="255"/>
      <protection locked="0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1" fillId="0" borderId="28" xfId="0" applyNumberFormat="1" applyFont="1" applyBorder="1" applyAlignment="1" applyProtection="1">
      <alignment horizont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91015625" style="0" customWidth="1"/>
    <col min="2" max="2" width="3.91015625" style="2" customWidth="1"/>
    <col min="3" max="3" width="5" style="5" customWidth="1"/>
    <col min="4" max="4" width="5" style="0" customWidth="1"/>
    <col min="5" max="6" width="5" style="6" customWidth="1"/>
    <col min="7" max="7" width="5" style="0" customWidth="1"/>
    <col min="8" max="8" width="5" style="6" customWidth="1"/>
    <col min="9" max="11" width="5" style="0" customWidth="1"/>
    <col min="12" max="12" width="5" style="6" customWidth="1"/>
    <col min="13" max="17" width="5" style="0" customWidth="1"/>
    <col min="18" max="18" width="5.66015625" style="0" customWidth="1"/>
    <col min="19" max="20" width="5" style="0" customWidth="1"/>
  </cols>
  <sheetData>
    <row r="1" spans="1:12" s="12" customFormat="1" ht="24" customHeight="1">
      <c r="A1" s="10" t="s">
        <v>28</v>
      </c>
      <c r="C1" s="11"/>
      <c r="E1" s="11"/>
      <c r="F1" s="11"/>
      <c r="H1" s="11"/>
      <c r="L1" s="11"/>
    </row>
    <row r="2" spans="1:20" ht="24.75" customHeight="1" thickBot="1">
      <c r="A2" s="83" t="s">
        <v>29</v>
      </c>
      <c r="B2" s="83"/>
      <c r="C2" s="83"/>
      <c r="D2" s="83"/>
      <c r="E2" s="83"/>
      <c r="F2" s="5"/>
      <c r="G2" s="2"/>
      <c r="H2" s="5"/>
      <c r="I2" s="2"/>
      <c r="J2" s="2"/>
      <c r="K2" s="2"/>
      <c r="L2" s="5"/>
      <c r="M2" s="2"/>
      <c r="N2" s="2"/>
      <c r="O2" s="1"/>
      <c r="P2" s="1"/>
      <c r="Q2" s="1"/>
      <c r="R2" s="1"/>
      <c r="S2" s="1"/>
      <c r="T2" s="26"/>
    </row>
    <row r="3" spans="1:20" s="2" customFormat="1" ht="23.25" customHeight="1">
      <c r="A3" s="77" t="s">
        <v>21</v>
      </c>
      <c r="B3" s="78"/>
      <c r="C3" s="67" t="s">
        <v>12</v>
      </c>
      <c r="D3" s="68"/>
      <c r="E3" s="68"/>
      <c r="F3" s="71" t="s">
        <v>16</v>
      </c>
      <c r="G3" s="71"/>
      <c r="H3" s="71"/>
      <c r="I3" s="73" t="s">
        <v>17</v>
      </c>
      <c r="J3" s="74"/>
      <c r="K3" s="74"/>
      <c r="L3" s="74"/>
      <c r="M3" s="74"/>
      <c r="N3" s="74"/>
      <c r="O3" s="74"/>
      <c r="P3" s="74"/>
      <c r="Q3" s="74"/>
      <c r="R3" s="71" t="s">
        <v>27</v>
      </c>
      <c r="S3" s="71"/>
      <c r="T3" s="75"/>
    </row>
    <row r="4" spans="1:20" s="2" customFormat="1" ht="23.25" customHeight="1">
      <c r="A4" s="79"/>
      <c r="B4" s="80"/>
      <c r="C4" s="69"/>
      <c r="D4" s="70"/>
      <c r="E4" s="70"/>
      <c r="F4" s="72"/>
      <c r="G4" s="72"/>
      <c r="H4" s="72"/>
      <c r="I4" s="72" t="s">
        <v>13</v>
      </c>
      <c r="J4" s="72"/>
      <c r="K4" s="72"/>
      <c r="L4" s="72" t="s">
        <v>18</v>
      </c>
      <c r="M4" s="72"/>
      <c r="N4" s="72"/>
      <c r="O4" s="72" t="s">
        <v>19</v>
      </c>
      <c r="P4" s="72"/>
      <c r="Q4" s="72"/>
      <c r="R4" s="72"/>
      <c r="S4" s="72"/>
      <c r="T4" s="76"/>
    </row>
    <row r="5" spans="1:20" s="2" customFormat="1" ht="29.25" customHeight="1">
      <c r="A5" s="81"/>
      <c r="B5" s="82"/>
      <c r="C5" s="21" t="s">
        <v>13</v>
      </c>
      <c r="D5" s="57" t="s">
        <v>14</v>
      </c>
      <c r="E5" s="58" t="s">
        <v>15</v>
      </c>
      <c r="F5" s="21" t="s">
        <v>13</v>
      </c>
      <c r="G5" s="57" t="s">
        <v>14</v>
      </c>
      <c r="H5" s="59" t="s">
        <v>15</v>
      </c>
      <c r="I5" s="60" t="s">
        <v>13</v>
      </c>
      <c r="J5" s="61" t="s">
        <v>14</v>
      </c>
      <c r="K5" s="62" t="s">
        <v>15</v>
      </c>
      <c r="L5" s="60" t="s">
        <v>13</v>
      </c>
      <c r="M5" s="61" t="s">
        <v>14</v>
      </c>
      <c r="N5" s="63" t="s">
        <v>15</v>
      </c>
      <c r="O5" s="62" t="s">
        <v>13</v>
      </c>
      <c r="P5" s="61" t="s">
        <v>14</v>
      </c>
      <c r="Q5" s="63" t="s">
        <v>15</v>
      </c>
      <c r="R5" s="21" t="s">
        <v>13</v>
      </c>
      <c r="S5" s="22" t="s">
        <v>14</v>
      </c>
      <c r="T5" s="27" t="s">
        <v>15</v>
      </c>
    </row>
    <row r="6" spans="1:20" s="3" customFormat="1" ht="30.75" customHeight="1">
      <c r="A6" s="64" t="s">
        <v>25</v>
      </c>
      <c r="B6" s="20" t="s">
        <v>20</v>
      </c>
      <c r="C6" s="17">
        <f>D6+E6</f>
        <v>25417</v>
      </c>
      <c r="D6" s="23">
        <f>SUM(D7:D18)</f>
        <v>13863</v>
      </c>
      <c r="E6" s="18">
        <f>SUM(E7:E18)</f>
        <v>11554</v>
      </c>
      <c r="F6" s="17">
        <f>G6+H6</f>
        <v>5699</v>
      </c>
      <c r="G6" s="23">
        <f>SUM(G7:G18)</f>
        <v>2855</v>
      </c>
      <c r="H6" s="19">
        <f>SUM(H7:H18)</f>
        <v>2844</v>
      </c>
      <c r="I6" s="18">
        <f>J6+K6</f>
        <v>19718</v>
      </c>
      <c r="J6" s="23">
        <f>SUM(J7:J18)</f>
        <v>11008</v>
      </c>
      <c r="K6" s="18">
        <f>SUM(K7:K18)</f>
        <v>8710</v>
      </c>
      <c r="L6" s="17">
        <f>M6+N6</f>
        <v>9334</v>
      </c>
      <c r="M6" s="23">
        <f>SUM(M7:M18)</f>
        <v>5241</v>
      </c>
      <c r="N6" s="19">
        <f>SUM(N7:N18)</f>
        <v>4093</v>
      </c>
      <c r="O6" s="18">
        <f>P6+Q6</f>
        <v>10384</v>
      </c>
      <c r="P6" s="23">
        <f>SUM(P7:P18)</f>
        <v>5767</v>
      </c>
      <c r="Q6" s="18">
        <f>SUM(Q7:Q18)</f>
        <v>4617</v>
      </c>
      <c r="R6" s="25">
        <f>S6+T6</f>
        <v>-1050</v>
      </c>
      <c r="S6" s="23">
        <f>SUM(S7:S18)</f>
        <v>-526</v>
      </c>
      <c r="T6" s="28">
        <f>SUM(T7:T18)</f>
        <v>-524</v>
      </c>
    </row>
    <row r="7" spans="1:20" s="2" customFormat="1" ht="36" customHeight="1">
      <c r="A7" s="64"/>
      <c r="B7" s="7" t="s">
        <v>9</v>
      </c>
      <c r="C7" s="15">
        <f aca="true" t="shared" si="0" ref="C7:C18">D7+E7</f>
        <v>1480</v>
      </c>
      <c r="D7" s="24">
        <f aca="true" t="shared" si="1" ref="D7:E18">G7+J7</f>
        <v>789</v>
      </c>
      <c r="E7" s="16">
        <f t="shared" si="1"/>
        <v>691</v>
      </c>
      <c r="F7" s="15">
        <f>G7+H7</f>
        <v>418</v>
      </c>
      <c r="G7" s="55">
        <v>203</v>
      </c>
      <c r="H7" s="56">
        <v>215</v>
      </c>
      <c r="I7" s="16">
        <f aca="true" t="shared" si="2" ref="I7:I18">J7+K7</f>
        <v>1062</v>
      </c>
      <c r="J7" s="24">
        <f>M7+P7</f>
        <v>586</v>
      </c>
      <c r="K7" s="16">
        <f aca="true" t="shared" si="3" ref="K7:K18">N7+Q7</f>
        <v>476</v>
      </c>
      <c r="L7" s="15">
        <f>M7+N7</f>
        <v>538</v>
      </c>
      <c r="M7" s="55">
        <v>305</v>
      </c>
      <c r="N7" s="56">
        <v>233</v>
      </c>
      <c r="O7" s="14">
        <f>P7+Q7</f>
        <v>524</v>
      </c>
      <c r="P7" s="55">
        <v>281</v>
      </c>
      <c r="Q7" s="14">
        <v>243</v>
      </c>
      <c r="R7" s="15">
        <f aca="true" t="shared" si="4" ref="R7:R18">S7+T7</f>
        <v>14</v>
      </c>
      <c r="S7" s="24">
        <f aca="true" t="shared" si="5" ref="S7:T18">M7-P7</f>
        <v>24</v>
      </c>
      <c r="T7" s="29">
        <f t="shared" si="5"/>
        <v>-10</v>
      </c>
    </row>
    <row r="8" spans="1:20" s="2" customFormat="1" ht="36" customHeight="1">
      <c r="A8" s="64"/>
      <c r="B8" s="7" t="s">
        <v>10</v>
      </c>
      <c r="C8" s="15">
        <f t="shared" si="0"/>
        <v>1434</v>
      </c>
      <c r="D8" s="24">
        <f t="shared" si="1"/>
        <v>776</v>
      </c>
      <c r="E8" s="16">
        <f t="shared" si="1"/>
        <v>658</v>
      </c>
      <c r="F8" s="15">
        <f aca="true" t="shared" si="6" ref="F8:F18">G8+H8</f>
        <v>378</v>
      </c>
      <c r="G8" s="55">
        <v>199</v>
      </c>
      <c r="H8" s="56">
        <v>179</v>
      </c>
      <c r="I8" s="16">
        <f t="shared" si="2"/>
        <v>1056</v>
      </c>
      <c r="J8" s="24">
        <f aca="true" t="shared" si="7" ref="J8:J18">M8+P8</f>
        <v>577</v>
      </c>
      <c r="K8" s="16">
        <f t="shared" si="3"/>
        <v>479</v>
      </c>
      <c r="L8" s="15">
        <f aca="true" t="shared" si="8" ref="L8:L18">M8+N8</f>
        <v>569</v>
      </c>
      <c r="M8" s="55">
        <v>327</v>
      </c>
      <c r="N8" s="56">
        <v>242</v>
      </c>
      <c r="O8" s="14">
        <f aca="true" t="shared" si="9" ref="O8:O18">P8+Q8</f>
        <v>487</v>
      </c>
      <c r="P8" s="55">
        <v>250</v>
      </c>
      <c r="Q8" s="14">
        <v>237</v>
      </c>
      <c r="R8" s="15">
        <f t="shared" si="4"/>
        <v>82</v>
      </c>
      <c r="S8" s="24">
        <f t="shared" si="5"/>
        <v>77</v>
      </c>
      <c r="T8" s="29">
        <f t="shared" si="5"/>
        <v>5</v>
      </c>
    </row>
    <row r="9" spans="1:20" s="2" customFormat="1" ht="36" customHeight="1">
      <c r="A9" s="64"/>
      <c r="B9" s="7" t="s">
        <v>11</v>
      </c>
      <c r="C9" s="15">
        <f t="shared" si="0"/>
        <v>1493</v>
      </c>
      <c r="D9" s="24">
        <f t="shared" si="1"/>
        <v>774</v>
      </c>
      <c r="E9" s="16">
        <f t="shared" si="1"/>
        <v>719</v>
      </c>
      <c r="F9" s="15">
        <f t="shared" si="6"/>
        <v>358</v>
      </c>
      <c r="G9" s="55">
        <v>171</v>
      </c>
      <c r="H9" s="56">
        <v>187</v>
      </c>
      <c r="I9" s="16">
        <f t="shared" si="2"/>
        <v>1135</v>
      </c>
      <c r="J9" s="24">
        <f t="shared" si="7"/>
        <v>603</v>
      </c>
      <c r="K9" s="16">
        <f t="shared" si="3"/>
        <v>532</v>
      </c>
      <c r="L9" s="15">
        <f t="shared" si="8"/>
        <v>620</v>
      </c>
      <c r="M9" s="55">
        <v>332</v>
      </c>
      <c r="N9" s="56">
        <v>288</v>
      </c>
      <c r="O9" s="14">
        <f t="shared" si="9"/>
        <v>515</v>
      </c>
      <c r="P9" s="55">
        <v>271</v>
      </c>
      <c r="Q9" s="14">
        <v>244</v>
      </c>
      <c r="R9" s="15">
        <f t="shared" si="4"/>
        <v>105</v>
      </c>
      <c r="S9" s="24">
        <f t="shared" si="5"/>
        <v>61</v>
      </c>
      <c r="T9" s="29">
        <f t="shared" si="5"/>
        <v>44</v>
      </c>
    </row>
    <row r="10" spans="1:20" s="2" customFormat="1" ht="36" customHeight="1">
      <c r="A10" s="64"/>
      <c r="B10" s="7" t="s">
        <v>0</v>
      </c>
      <c r="C10" s="15">
        <f t="shared" si="0"/>
        <v>1341</v>
      </c>
      <c r="D10" s="24">
        <f t="shared" si="1"/>
        <v>691</v>
      </c>
      <c r="E10" s="16">
        <f t="shared" si="1"/>
        <v>650</v>
      </c>
      <c r="F10" s="15">
        <f t="shared" si="6"/>
        <v>322</v>
      </c>
      <c r="G10" s="55">
        <v>146</v>
      </c>
      <c r="H10" s="56">
        <v>176</v>
      </c>
      <c r="I10" s="16">
        <f t="shared" si="2"/>
        <v>1019</v>
      </c>
      <c r="J10" s="24">
        <f t="shared" si="7"/>
        <v>545</v>
      </c>
      <c r="K10" s="16">
        <f t="shared" si="3"/>
        <v>474</v>
      </c>
      <c r="L10" s="15">
        <f t="shared" si="8"/>
        <v>556</v>
      </c>
      <c r="M10" s="55">
        <v>277</v>
      </c>
      <c r="N10" s="56">
        <v>279</v>
      </c>
      <c r="O10" s="14">
        <f t="shared" si="9"/>
        <v>463</v>
      </c>
      <c r="P10" s="55">
        <v>268</v>
      </c>
      <c r="Q10" s="14">
        <v>195</v>
      </c>
      <c r="R10" s="15">
        <f t="shared" si="4"/>
        <v>93</v>
      </c>
      <c r="S10" s="24">
        <f t="shared" si="5"/>
        <v>9</v>
      </c>
      <c r="T10" s="29">
        <f t="shared" si="5"/>
        <v>84</v>
      </c>
    </row>
    <row r="11" spans="1:20" s="2" customFormat="1" ht="36" customHeight="1">
      <c r="A11" s="64"/>
      <c r="B11" s="7" t="s">
        <v>1</v>
      </c>
      <c r="C11" s="15">
        <f t="shared" si="0"/>
        <v>1582</v>
      </c>
      <c r="D11" s="24">
        <f t="shared" si="1"/>
        <v>832</v>
      </c>
      <c r="E11" s="16">
        <f t="shared" si="1"/>
        <v>750</v>
      </c>
      <c r="F11" s="15">
        <f t="shared" si="6"/>
        <v>390</v>
      </c>
      <c r="G11" s="55">
        <v>201</v>
      </c>
      <c r="H11" s="56">
        <v>189</v>
      </c>
      <c r="I11" s="16">
        <f t="shared" si="2"/>
        <v>1192</v>
      </c>
      <c r="J11" s="24">
        <f t="shared" si="7"/>
        <v>631</v>
      </c>
      <c r="K11" s="16">
        <f t="shared" si="3"/>
        <v>561</v>
      </c>
      <c r="L11" s="15">
        <f t="shared" si="8"/>
        <v>592</v>
      </c>
      <c r="M11" s="55">
        <v>326</v>
      </c>
      <c r="N11" s="56">
        <v>266</v>
      </c>
      <c r="O11" s="14">
        <f t="shared" si="9"/>
        <v>600</v>
      </c>
      <c r="P11" s="55">
        <v>305</v>
      </c>
      <c r="Q11" s="14">
        <v>295</v>
      </c>
      <c r="R11" s="15">
        <f t="shared" si="4"/>
        <v>-8</v>
      </c>
      <c r="S11" s="24">
        <f t="shared" si="5"/>
        <v>21</v>
      </c>
      <c r="T11" s="29">
        <f t="shared" si="5"/>
        <v>-29</v>
      </c>
    </row>
    <row r="12" spans="1:20" s="2" customFormat="1" ht="36" customHeight="1">
      <c r="A12" s="64"/>
      <c r="B12" s="7" t="s">
        <v>2</v>
      </c>
      <c r="C12" s="15">
        <f t="shared" si="0"/>
        <v>6499</v>
      </c>
      <c r="D12" s="24">
        <f t="shared" si="1"/>
        <v>3527</v>
      </c>
      <c r="E12" s="16">
        <f t="shared" si="1"/>
        <v>2972</v>
      </c>
      <c r="F12" s="15">
        <f t="shared" si="6"/>
        <v>1032</v>
      </c>
      <c r="G12" s="55">
        <v>508</v>
      </c>
      <c r="H12" s="56">
        <v>524</v>
      </c>
      <c r="I12" s="16">
        <f t="shared" si="2"/>
        <v>5467</v>
      </c>
      <c r="J12" s="24">
        <f t="shared" si="7"/>
        <v>3019</v>
      </c>
      <c r="K12" s="16">
        <f t="shared" si="3"/>
        <v>2448</v>
      </c>
      <c r="L12" s="15">
        <f t="shared" si="8"/>
        <v>1982</v>
      </c>
      <c r="M12" s="55">
        <v>1090</v>
      </c>
      <c r="N12" s="56">
        <v>892</v>
      </c>
      <c r="O12" s="14">
        <f t="shared" si="9"/>
        <v>3485</v>
      </c>
      <c r="P12" s="55">
        <v>1929</v>
      </c>
      <c r="Q12" s="14">
        <v>1556</v>
      </c>
      <c r="R12" s="15">
        <f t="shared" si="4"/>
        <v>-1503</v>
      </c>
      <c r="S12" s="24">
        <f t="shared" si="5"/>
        <v>-839</v>
      </c>
      <c r="T12" s="29">
        <f t="shared" si="5"/>
        <v>-664</v>
      </c>
    </row>
    <row r="13" spans="1:20" s="2" customFormat="1" ht="36" customHeight="1">
      <c r="A13" s="64"/>
      <c r="B13" s="7" t="s">
        <v>3</v>
      </c>
      <c r="C13" s="15">
        <f t="shared" si="0"/>
        <v>3969</v>
      </c>
      <c r="D13" s="24">
        <f t="shared" si="1"/>
        <v>2270</v>
      </c>
      <c r="E13" s="16">
        <f t="shared" si="1"/>
        <v>1699</v>
      </c>
      <c r="F13" s="15">
        <f t="shared" si="6"/>
        <v>1001</v>
      </c>
      <c r="G13" s="55">
        <v>538</v>
      </c>
      <c r="H13" s="56">
        <v>463</v>
      </c>
      <c r="I13" s="16">
        <f t="shared" si="2"/>
        <v>2968</v>
      </c>
      <c r="J13" s="24">
        <f t="shared" si="7"/>
        <v>1732</v>
      </c>
      <c r="K13" s="16">
        <f t="shared" si="3"/>
        <v>1236</v>
      </c>
      <c r="L13" s="15">
        <f t="shared" si="8"/>
        <v>1653</v>
      </c>
      <c r="M13" s="55">
        <v>960</v>
      </c>
      <c r="N13" s="56">
        <v>693</v>
      </c>
      <c r="O13" s="14">
        <f t="shared" si="9"/>
        <v>1315</v>
      </c>
      <c r="P13" s="55">
        <v>772</v>
      </c>
      <c r="Q13" s="14">
        <v>543</v>
      </c>
      <c r="R13" s="15">
        <f t="shared" si="4"/>
        <v>338</v>
      </c>
      <c r="S13" s="24">
        <f t="shared" si="5"/>
        <v>188</v>
      </c>
      <c r="T13" s="29">
        <f t="shared" si="5"/>
        <v>150</v>
      </c>
    </row>
    <row r="14" spans="1:20" s="4" customFormat="1" ht="36" customHeight="1">
      <c r="A14" s="64"/>
      <c r="B14" s="7" t="s">
        <v>4</v>
      </c>
      <c r="C14" s="15">
        <f t="shared" si="0"/>
        <v>1433</v>
      </c>
      <c r="D14" s="24">
        <f t="shared" si="1"/>
        <v>795</v>
      </c>
      <c r="E14" s="16">
        <f t="shared" si="1"/>
        <v>638</v>
      </c>
      <c r="F14" s="15">
        <f t="shared" si="6"/>
        <v>395</v>
      </c>
      <c r="G14" s="55">
        <v>194</v>
      </c>
      <c r="H14" s="56">
        <v>201</v>
      </c>
      <c r="I14" s="16">
        <f t="shared" si="2"/>
        <v>1038</v>
      </c>
      <c r="J14" s="24">
        <f t="shared" si="7"/>
        <v>601</v>
      </c>
      <c r="K14" s="16">
        <f t="shared" si="3"/>
        <v>437</v>
      </c>
      <c r="L14" s="15">
        <f t="shared" si="8"/>
        <v>541</v>
      </c>
      <c r="M14" s="55">
        <v>311</v>
      </c>
      <c r="N14" s="56">
        <v>230</v>
      </c>
      <c r="O14" s="14">
        <f t="shared" si="9"/>
        <v>497</v>
      </c>
      <c r="P14" s="55">
        <v>290</v>
      </c>
      <c r="Q14" s="14">
        <v>207</v>
      </c>
      <c r="R14" s="15">
        <f t="shared" si="4"/>
        <v>44</v>
      </c>
      <c r="S14" s="24">
        <f t="shared" si="5"/>
        <v>21</v>
      </c>
      <c r="T14" s="29">
        <f t="shared" si="5"/>
        <v>23</v>
      </c>
    </row>
    <row r="15" spans="1:20" s="2" customFormat="1" ht="36" customHeight="1">
      <c r="A15" s="64"/>
      <c r="B15" s="7" t="s">
        <v>5</v>
      </c>
      <c r="C15" s="15">
        <f t="shared" si="0"/>
        <v>1486</v>
      </c>
      <c r="D15" s="24">
        <f t="shared" si="1"/>
        <v>828</v>
      </c>
      <c r="E15" s="16">
        <f t="shared" si="1"/>
        <v>658</v>
      </c>
      <c r="F15" s="15">
        <f t="shared" si="6"/>
        <v>374</v>
      </c>
      <c r="G15" s="55">
        <v>192</v>
      </c>
      <c r="H15" s="56">
        <v>182</v>
      </c>
      <c r="I15" s="16">
        <f t="shared" si="2"/>
        <v>1112</v>
      </c>
      <c r="J15" s="24">
        <f t="shared" si="7"/>
        <v>636</v>
      </c>
      <c r="K15" s="16">
        <f t="shared" si="3"/>
        <v>476</v>
      </c>
      <c r="L15" s="15">
        <f t="shared" si="8"/>
        <v>504</v>
      </c>
      <c r="M15" s="55">
        <v>284</v>
      </c>
      <c r="N15" s="56">
        <v>220</v>
      </c>
      <c r="O15" s="14">
        <f t="shared" si="9"/>
        <v>608</v>
      </c>
      <c r="P15" s="55">
        <v>352</v>
      </c>
      <c r="Q15" s="14">
        <v>256</v>
      </c>
      <c r="R15" s="15">
        <f t="shared" si="4"/>
        <v>-104</v>
      </c>
      <c r="S15" s="24">
        <f t="shared" si="5"/>
        <v>-68</v>
      </c>
      <c r="T15" s="29">
        <f t="shared" si="5"/>
        <v>-36</v>
      </c>
    </row>
    <row r="16" spans="1:20" s="2" customFormat="1" ht="36" customHeight="1">
      <c r="A16" s="64"/>
      <c r="B16" s="7" t="s">
        <v>6</v>
      </c>
      <c r="C16" s="15">
        <f t="shared" si="0"/>
        <v>1712</v>
      </c>
      <c r="D16" s="24">
        <f t="shared" si="1"/>
        <v>981</v>
      </c>
      <c r="E16" s="16">
        <f t="shared" si="1"/>
        <v>731</v>
      </c>
      <c r="F16" s="15">
        <f t="shared" si="6"/>
        <v>355</v>
      </c>
      <c r="G16" s="55">
        <v>180</v>
      </c>
      <c r="H16" s="56">
        <v>175</v>
      </c>
      <c r="I16" s="16">
        <f t="shared" si="2"/>
        <v>1357</v>
      </c>
      <c r="J16" s="24">
        <f t="shared" si="7"/>
        <v>801</v>
      </c>
      <c r="K16" s="16">
        <f t="shared" si="3"/>
        <v>556</v>
      </c>
      <c r="L16" s="15">
        <f t="shared" si="8"/>
        <v>680</v>
      </c>
      <c r="M16" s="55">
        <v>415</v>
      </c>
      <c r="N16" s="56">
        <v>265</v>
      </c>
      <c r="O16" s="14">
        <f t="shared" si="9"/>
        <v>677</v>
      </c>
      <c r="P16" s="55">
        <v>386</v>
      </c>
      <c r="Q16" s="14">
        <v>291</v>
      </c>
      <c r="R16" s="15">
        <f t="shared" si="4"/>
        <v>3</v>
      </c>
      <c r="S16" s="24">
        <f t="shared" si="5"/>
        <v>29</v>
      </c>
      <c r="T16" s="29">
        <f t="shared" si="5"/>
        <v>-26</v>
      </c>
    </row>
    <row r="17" spans="1:20" s="2" customFormat="1" ht="36" customHeight="1">
      <c r="A17" s="64"/>
      <c r="B17" s="7" t="s">
        <v>7</v>
      </c>
      <c r="C17" s="15">
        <f t="shared" si="0"/>
        <v>1489</v>
      </c>
      <c r="D17" s="24">
        <f t="shared" si="1"/>
        <v>779</v>
      </c>
      <c r="E17" s="16">
        <f t="shared" si="1"/>
        <v>710</v>
      </c>
      <c r="F17" s="15">
        <f t="shared" si="6"/>
        <v>335</v>
      </c>
      <c r="G17" s="55">
        <v>161</v>
      </c>
      <c r="H17" s="56">
        <v>174</v>
      </c>
      <c r="I17" s="16">
        <f t="shared" si="2"/>
        <v>1154</v>
      </c>
      <c r="J17" s="24">
        <f t="shared" si="7"/>
        <v>618</v>
      </c>
      <c r="K17" s="16">
        <f t="shared" si="3"/>
        <v>536</v>
      </c>
      <c r="L17" s="15">
        <f t="shared" si="8"/>
        <v>607</v>
      </c>
      <c r="M17" s="55">
        <v>327</v>
      </c>
      <c r="N17" s="56">
        <v>280</v>
      </c>
      <c r="O17" s="14">
        <f t="shared" si="9"/>
        <v>547</v>
      </c>
      <c r="P17" s="55">
        <v>291</v>
      </c>
      <c r="Q17" s="14">
        <v>256</v>
      </c>
      <c r="R17" s="15">
        <f t="shared" si="4"/>
        <v>60</v>
      </c>
      <c r="S17" s="24">
        <f t="shared" si="5"/>
        <v>36</v>
      </c>
      <c r="T17" s="29">
        <f t="shared" si="5"/>
        <v>24</v>
      </c>
    </row>
    <row r="18" spans="1:20" s="2" customFormat="1" ht="36" customHeight="1">
      <c r="A18" s="64"/>
      <c r="B18" s="7" t="s">
        <v>8</v>
      </c>
      <c r="C18" s="15">
        <f t="shared" si="0"/>
        <v>1499</v>
      </c>
      <c r="D18" s="24">
        <f t="shared" si="1"/>
        <v>821</v>
      </c>
      <c r="E18" s="16">
        <f t="shared" si="1"/>
        <v>678</v>
      </c>
      <c r="F18" s="15">
        <f t="shared" si="6"/>
        <v>341</v>
      </c>
      <c r="G18" s="55">
        <v>162</v>
      </c>
      <c r="H18" s="56">
        <v>179</v>
      </c>
      <c r="I18" s="16">
        <f t="shared" si="2"/>
        <v>1158</v>
      </c>
      <c r="J18" s="24">
        <f t="shared" si="7"/>
        <v>659</v>
      </c>
      <c r="K18" s="16">
        <f t="shared" si="3"/>
        <v>499</v>
      </c>
      <c r="L18" s="15">
        <f t="shared" si="8"/>
        <v>492</v>
      </c>
      <c r="M18" s="55">
        <v>287</v>
      </c>
      <c r="N18" s="56">
        <v>205</v>
      </c>
      <c r="O18" s="14">
        <f t="shared" si="9"/>
        <v>666</v>
      </c>
      <c r="P18" s="55">
        <v>372</v>
      </c>
      <c r="Q18" s="14">
        <v>294</v>
      </c>
      <c r="R18" s="15">
        <f t="shared" si="4"/>
        <v>-174</v>
      </c>
      <c r="S18" s="24">
        <f t="shared" si="5"/>
        <v>-85</v>
      </c>
      <c r="T18" s="29">
        <f t="shared" si="5"/>
        <v>-89</v>
      </c>
    </row>
    <row r="19" spans="1:20" s="3" customFormat="1" ht="30.75" customHeight="1">
      <c r="A19" s="65" t="s">
        <v>26</v>
      </c>
      <c r="B19" s="31" t="s">
        <v>20</v>
      </c>
      <c r="C19" s="32">
        <f aca="true" t="shared" si="10" ref="C19:Q19">SUM(C20:C31)</f>
        <v>100.00000000000001</v>
      </c>
      <c r="D19" s="32">
        <f t="shared" si="10"/>
        <v>100.00000000000001</v>
      </c>
      <c r="E19" s="33">
        <f t="shared" si="10"/>
        <v>100</v>
      </c>
      <c r="F19" s="34">
        <f t="shared" si="10"/>
        <v>100</v>
      </c>
      <c r="G19" s="32">
        <f t="shared" si="10"/>
        <v>99.99999999999999</v>
      </c>
      <c r="H19" s="35">
        <f t="shared" si="10"/>
        <v>100</v>
      </c>
      <c r="I19" s="32">
        <f t="shared" si="10"/>
        <v>100.00000000000001</v>
      </c>
      <c r="J19" s="32">
        <f t="shared" si="10"/>
        <v>100</v>
      </c>
      <c r="K19" s="35">
        <f t="shared" si="10"/>
        <v>100.00000000000001</v>
      </c>
      <c r="L19" s="36">
        <f t="shared" si="10"/>
        <v>100</v>
      </c>
      <c r="M19" s="32">
        <f t="shared" si="10"/>
        <v>100.00000000000001</v>
      </c>
      <c r="N19" s="35">
        <f t="shared" si="10"/>
        <v>100</v>
      </c>
      <c r="O19" s="32">
        <f t="shared" si="10"/>
        <v>100</v>
      </c>
      <c r="P19" s="32">
        <f t="shared" si="10"/>
        <v>100</v>
      </c>
      <c r="Q19" s="33">
        <f t="shared" si="10"/>
        <v>100</v>
      </c>
      <c r="R19" s="51" t="s">
        <v>22</v>
      </c>
      <c r="S19" s="32" t="s">
        <v>22</v>
      </c>
      <c r="T19" s="52" t="s">
        <v>22</v>
      </c>
    </row>
    <row r="20" spans="1:20" s="2" customFormat="1" ht="36" customHeight="1">
      <c r="A20" s="64"/>
      <c r="B20" s="7" t="s">
        <v>9</v>
      </c>
      <c r="C20" s="37">
        <f>C7/$C$6*100</f>
        <v>5.82287445410552</v>
      </c>
      <c r="D20" s="38">
        <f>D7/$D$6*100</f>
        <v>5.691408785977061</v>
      </c>
      <c r="E20" s="39">
        <f>E7/$E$6*100</f>
        <v>5.980612774796607</v>
      </c>
      <c r="F20" s="37">
        <f>F7/$F$6*100</f>
        <v>7.334620108791016</v>
      </c>
      <c r="G20" s="38">
        <f>G7/$G$6*100</f>
        <v>7.110332749562172</v>
      </c>
      <c r="H20" s="40">
        <f>H7/$H$6*100</f>
        <v>7.559774964838256</v>
      </c>
      <c r="I20" s="39">
        <f>I7/$I$6*100</f>
        <v>5.3859417790851</v>
      </c>
      <c r="J20" s="38">
        <f>J7/$J$6*100</f>
        <v>5.323401162790697</v>
      </c>
      <c r="K20" s="39">
        <f>K7/$K$6*100</f>
        <v>5.464982778415614</v>
      </c>
      <c r="L20" s="37">
        <f>L7/$L$6*100</f>
        <v>5.763874008999357</v>
      </c>
      <c r="M20" s="41">
        <f>M7/$M$6*100</f>
        <v>5.819500095401641</v>
      </c>
      <c r="N20" s="42">
        <f>N7/$N$6*100</f>
        <v>5.692645980943074</v>
      </c>
      <c r="O20" s="43">
        <f>O7/$O$6*100</f>
        <v>5.046224961479199</v>
      </c>
      <c r="P20" s="41">
        <f>P7/$P$6*100</f>
        <v>4.872550719611583</v>
      </c>
      <c r="Q20" s="43">
        <f>Q7/$Q$6*100</f>
        <v>5.263157894736842</v>
      </c>
      <c r="R20" s="37" t="s">
        <v>23</v>
      </c>
      <c r="S20" s="38" t="s">
        <v>22</v>
      </c>
      <c r="T20" s="53" t="s">
        <v>22</v>
      </c>
    </row>
    <row r="21" spans="1:20" s="2" customFormat="1" ht="36" customHeight="1">
      <c r="A21" s="64"/>
      <c r="B21" s="7" t="s">
        <v>10</v>
      </c>
      <c r="C21" s="37">
        <f aca="true" t="shared" si="11" ref="C21:C31">C8/$C$6*100</f>
        <v>5.64189322107251</v>
      </c>
      <c r="D21" s="38">
        <f aca="true" t="shared" si="12" ref="D21:D31">D8/$D$6*100</f>
        <v>5.597633989756907</v>
      </c>
      <c r="E21" s="39">
        <f aca="true" t="shared" si="13" ref="E21:E31">E8/$E$6*100</f>
        <v>5.694997403496624</v>
      </c>
      <c r="F21" s="37">
        <f aca="true" t="shared" si="14" ref="F21:F31">F8/$F$6*100</f>
        <v>6.63274258641867</v>
      </c>
      <c r="G21" s="38">
        <f aca="true" t="shared" si="15" ref="G21:G31">G8/$G$6*100</f>
        <v>6.970227670753065</v>
      </c>
      <c r="H21" s="40">
        <f aca="true" t="shared" si="16" ref="H21:H31">H8/$H$6*100</f>
        <v>6.29395218002813</v>
      </c>
      <c r="I21" s="39">
        <f aca="true" t="shared" si="17" ref="I21:I31">I8/$I$6*100</f>
        <v>5.355512729485749</v>
      </c>
      <c r="J21" s="38">
        <f aca="true" t="shared" si="18" ref="J21:J31">J8/$J$6*100</f>
        <v>5.241642441860465</v>
      </c>
      <c r="K21" s="39">
        <f aca="true" t="shared" si="19" ref="K21:K31">K8/$K$6*100</f>
        <v>5.499425947187142</v>
      </c>
      <c r="L21" s="37">
        <f aca="true" t="shared" si="20" ref="L21:L31">L8/$L$6*100</f>
        <v>6.095993143346904</v>
      </c>
      <c r="M21" s="41">
        <f aca="true" t="shared" si="21" ref="M21:M31">M8/$M$6*100</f>
        <v>6.239267315397825</v>
      </c>
      <c r="N21" s="42">
        <f aca="true" t="shared" si="22" ref="N21:N31">N8/$N$6*100</f>
        <v>5.912533593940875</v>
      </c>
      <c r="O21" s="43">
        <f aca="true" t="shared" si="23" ref="O21:O31">O8/$O$6*100</f>
        <v>4.6899075500770415</v>
      </c>
      <c r="P21" s="41">
        <f aca="true" t="shared" si="24" ref="P21:P31">P8/$P$6*100</f>
        <v>4.335009537020981</v>
      </c>
      <c r="Q21" s="43">
        <f aca="true" t="shared" si="25" ref="Q21:Q31">Q8/$Q$6*100</f>
        <v>5.133203378817414</v>
      </c>
      <c r="R21" s="37" t="s">
        <v>24</v>
      </c>
      <c r="S21" s="38" t="s">
        <v>22</v>
      </c>
      <c r="T21" s="53" t="s">
        <v>22</v>
      </c>
    </row>
    <row r="22" spans="1:20" s="2" customFormat="1" ht="36" customHeight="1">
      <c r="A22" s="64"/>
      <c r="B22" s="7" t="s">
        <v>11</v>
      </c>
      <c r="C22" s="37">
        <f t="shared" si="11"/>
        <v>5.874021324310501</v>
      </c>
      <c r="D22" s="38">
        <f t="shared" si="12"/>
        <v>5.583207098030729</v>
      </c>
      <c r="E22" s="39">
        <f t="shared" si="13"/>
        <v>6.222953089839017</v>
      </c>
      <c r="F22" s="37">
        <f t="shared" si="14"/>
        <v>6.2818038252324975</v>
      </c>
      <c r="G22" s="38">
        <f t="shared" si="15"/>
        <v>5.989492119089317</v>
      </c>
      <c r="H22" s="40">
        <f t="shared" si="16"/>
        <v>6.575246132208158</v>
      </c>
      <c r="I22" s="39">
        <f t="shared" si="17"/>
        <v>5.756161882543869</v>
      </c>
      <c r="J22" s="38">
        <f t="shared" si="18"/>
        <v>5.477834302325581</v>
      </c>
      <c r="K22" s="39">
        <f t="shared" si="19"/>
        <v>6.107921928817451</v>
      </c>
      <c r="L22" s="37">
        <f t="shared" si="20"/>
        <v>6.642382686950931</v>
      </c>
      <c r="M22" s="41">
        <f t="shared" si="21"/>
        <v>6.334668956306048</v>
      </c>
      <c r="N22" s="42">
        <f t="shared" si="22"/>
        <v>7.036403615929636</v>
      </c>
      <c r="O22" s="43">
        <f t="shared" si="23"/>
        <v>4.959553158705702</v>
      </c>
      <c r="P22" s="41">
        <f t="shared" si="24"/>
        <v>4.699150338130744</v>
      </c>
      <c r="Q22" s="43">
        <f t="shared" si="25"/>
        <v>5.284816980723414</v>
      </c>
      <c r="R22" s="37" t="s">
        <v>24</v>
      </c>
      <c r="S22" s="38" t="s">
        <v>22</v>
      </c>
      <c r="T22" s="53" t="s">
        <v>22</v>
      </c>
    </row>
    <row r="23" spans="1:20" s="2" customFormat="1" ht="36" customHeight="1">
      <c r="A23" s="64"/>
      <c r="B23" s="7" t="s">
        <v>0</v>
      </c>
      <c r="C23" s="37">
        <f t="shared" si="11"/>
        <v>5.275996380375339</v>
      </c>
      <c r="D23" s="38">
        <f t="shared" si="12"/>
        <v>4.984491091394359</v>
      </c>
      <c r="E23" s="39">
        <f t="shared" si="13"/>
        <v>5.625757313484508</v>
      </c>
      <c r="F23" s="37">
        <f t="shared" si="14"/>
        <v>5.650114055097386</v>
      </c>
      <c r="G23" s="38">
        <f t="shared" si="15"/>
        <v>5.1138353765324</v>
      </c>
      <c r="H23" s="40">
        <f t="shared" si="16"/>
        <v>6.188466947960619</v>
      </c>
      <c r="I23" s="39">
        <f t="shared" si="17"/>
        <v>5.167866923623086</v>
      </c>
      <c r="J23" s="38">
        <f t="shared" si="18"/>
        <v>4.95094476744186</v>
      </c>
      <c r="K23" s="39">
        <f t="shared" si="19"/>
        <v>5.442020665901262</v>
      </c>
      <c r="L23" s="37">
        <f t="shared" si="20"/>
        <v>5.956717377330191</v>
      </c>
      <c r="M23" s="41">
        <f t="shared" si="21"/>
        <v>5.285250906315589</v>
      </c>
      <c r="N23" s="42">
        <f t="shared" si="22"/>
        <v>6.816516002931834</v>
      </c>
      <c r="O23" s="43">
        <f t="shared" si="23"/>
        <v>4.458782742681048</v>
      </c>
      <c r="P23" s="41">
        <f t="shared" si="24"/>
        <v>4.647130223686492</v>
      </c>
      <c r="Q23" s="43">
        <f t="shared" si="25"/>
        <v>4.223521767381416</v>
      </c>
      <c r="R23" s="37" t="s">
        <v>23</v>
      </c>
      <c r="S23" s="38" t="s">
        <v>22</v>
      </c>
      <c r="T23" s="53" t="s">
        <v>23</v>
      </c>
    </row>
    <row r="24" spans="1:20" s="2" customFormat="1" ht="36" customHeight="1">
      <c r="A24" s="64"/>
      <c r="B24" s="7" t="s">
        <v>1</v>
      </c>
      <c r="C24" s="37">
        <f t="shared" si="11"/>
        <v>6.224180666483062</v>
      </c>
      <c r="D24" s="38">
        <f t="shared" si="12"/>
        <v>6.001586958089879</v>
      </c>
      <c r="E24" s="39">
        <f t="shared" si="13"/>
        <v>6.49125843863597</v>
      </c>
      <c r="F24" s="37">
        <f t="shared" si="14"/>
        <v>6.8433058431303735</v>
      </c>
      <c r="G24" s="38">
        <f t="shared" si="15"/>
        <v>7.040280210157618</v>
      </c>
      <c r="H24" s="40">
        <f t="shared" si="16"/>
        <v>6.645569620253164</v>
      </c>
      <c r="I24" s="39">
        <f t="shared" si="17"/>
        <v>6.045237853737702</v>
      </c>
      <c r="J24" s="38">
        <f t="shared" si="18"/>
        <v>5.73219476744186</v>
      </c>
      <c r="K24" s="39">
        <f t="shared" si="19"/>
        <v>6.440872560275546</v>
      </c>
      <c r="L24" s="37">
        <f t="shared" si="20"/>
        <v>6.342404113991858</v>
      </c>
      <c r="M24" s="41">
        <f t="shared" si="21"/>
        <v>6.22018698721618</v>
      </c>
      <c r="N24" s="42">
        <f t="shared" si="22"/>
        <v>6.498900561935011</v>
      </c>
      <c r="O24" s="43">
        <f t="shared" si="23"/>
        <v>5.778120184899846</v>
      </c>
      <c r="P24" s="41">
        <f t="shared" si="24"/>
        <v>5.288711635165598</v>
      </c>
      <c r="Q24" s="43">
        <f t="shared" si="25"/>
        <v>6.389430366038554</v>
      </c>
      <c r="R24" s="37" t="s">
        <v>22</v>
      </c>
      <c r="S24" s="38" t="s">
        <v>24</v>
      </c>
      <c r="T24" s="53" t="s">
        <v>24</v>
      </c>
    </row>
    <row r="25" spans="1:20" s="2" customFormat="1" ht="36" customHeight="1">
      <c r="A25" s="64"/>
      <c r="B25" s="7" t="s">
        <v>2</v>
      </c>
      <c r="C25" s="37">
        <f t="shared" si="11"/>
        <v>25.569500727859307</v>
      </c>
      <c r="D25" s="38">
        <f t="shared" si="12"/>
        <v>25.44182355911419</v>
      </c>
      <c r="E25" s="39">
        <f t="shared" si="13"/>
        <v>25.72269343950147</v>
      </c>
      <c r="F25" s="37">
        <f t="shared" si="14"/>
        <v>18.108440077206527</v>
      </c>
      <c r="G25" s="38">
        <f t="shared" si="15"/>
        <v>17.793345008756567</v>
      </c>
      <c r="H25" s="40">
        <f t="shared" si="16"/>
        <v>18.424753867791843</v>
      </c>
      <c r="I25" s="39">
        <f t="shared" si="17"/>
        <v>27.72593569327518</v>
      </c>
      <c r="J25" s="38">
        <f t="shared" si="18"/>
        <v>27.42550872093023</v>
      </c>
      <c r="K25" s="39">
        <f t="shared" si="19"/>
        <v>28.105625717566017</v>
      </c>
      <c r="L25" s="37">
        <f t="shared" si="20"/>
        <v>21.234197557317337</v>
      </c>
      <c r="M25" s="41">
        <f t="shared" si="21"/>
        <v>20.79755771799275</v>
      </c>
      <c r="N25" s="42">
        <f t="shared" si="22"/>
        <v>21.79330564378207</v>
      </c>
      <c r="O25" s="43">
        <f t="shared" si="23"/>
        <v>33.56124807395994</v>
      </c>
      <c r="P25" s="41">
        <f t="shared" si="24"/>
        <v>33.4489335876539</v>
      </c>
      <c r="Q25" s="43">
        <f t="shared" si="25"/>
        <v>33.70153779510505</v>
      </c>
      <c r="R25" s="37" t="s">
        <v>24</v>
      </c>
      <c r="S25" s="38" t="s">
        <v>24</v>
      </c>
      <c r="T25" s="53" t="s">
        <v>24</v>
      </c>
    </row>
    <row r="26" spans="1:20" s="2" customFormat="1" ht="36" customHeight="1">
      <c r="A26" s="64"/>
      <c r="B26" s="7" t="s">
        <v>3</v>
      </c>
      <c r="C26" s="37">
        <f t="shared" si="11"/>
        <v>15.61553291104379</v>
      </c>
      <c r="D26" s="38">
        <f t="shared" si="12"/>
        <v>16.37452210921157</v>
      </c>
      <c r="E26" s="39">
        <f t="shared" si="13"/>
        <v>14.704864116323352</v>
      </c>
      <c r="F26" s="37">
        <f t="shared" si="14"/>
        <v>17.56448499736796</v>
      </c>
      <c r="G26" s="38">
        <f t="shared" si="15"/>
        <v>18.84413309982487</v>
      </c>
      <c r="H26" s="40">
        <f t="shared" si="16"/>
        <v>16.279887482419127</v>
      </c>
      <c r="I26" s="39">
        <f t="shared" si="17"/>
        <v>15.052236535145552</v>
      </c>
      <c r="J26" s="38">
        <f t="shared" si="18"/>
        <v>15.734011627906977</v>
      </c>
      <c r="K26" s="39">
        <f t="shared" si="19"/>
        <v>14.190585533869115</v>
      </c>
      <c r="L26" s="37">
        <f t="shared" si="20"/>
        <v>17.70944932504821</v>
      </c>
      <c r="M26" s="41">
        <f t="shared" si="21"/>
        <v>18.317115054378935</v>
      </c>
      <c r="N26" s="42">
        <f t="shared" si="22"/>
        <v>16.931346200830685</v>
      </c>
      <c r="O26" s="43">
        <f t="shared" si="23"/>
        <v>12.66371340523883</v>
      </c>
      <c r="P26" s="41">
        <f t="shared" si="24"/>
        <v>13.38650945032079</v>
      </c>
      <c r="Q26" s="43">
        <f t="shared" si="25"/>
        <v>11.760883690708251</v>
      </c>
      <c r="R26" s="37" t="s">
        <v>24</v>
      </c>
      <c r="S26" s="38" t="s">
        <v>24</v>
      </c>
      <c r="T26" s="53" t="s">
        <v>24</v>
      </c>
    </row>
    <row r="27" spans="1:20" s="4" customFormat="1" ht="36" customHeight="1">
      <c r="A27" s="64"/>
      <c r="B27" s="7" t="s">
        <v>4</v>
      </c>
      <c r="C27" s="37">
        <f t="shared" si="11"/>
        <v>5.637958846441358</v>
      </c>
      <c r="D27" s="38">
        <f t="shared" si="12"/>
        <v>5.734689461155594</v>
      </c>
      <c r="E27" s="39">
        <f t="shared" si="13"/>
        <v>5.5218971784663315</v>
      </c>
      <c r="F27" s="37">
        <f t="shared" si="14"/>
        <v>6.931040533426917</v>
      </c>
      <c r="G27" s="38">
        <f t="shared" si="15"/>
        <v>6.795096322241681</v>
      </c>
      <c r="H27" s="40">
        <f t="shared" si="16"/>
        <v>7.067510548523207</v>
      </c>
      <c r="I27" s="39">
        <f t="shared" si="17"/>
        <v>5.264225580687697</v>
      </c>
      <c r="J27" s="38">
        <f t="shared" si="18"/>
        <v>5.459665697674419</v>
      </c>
      <c r="K27" s="39">
        <f t="shared" si="19"/>
        <v>5.017221584385764</v>
      </c>
      <c r="L27" s="37">
        <f t="shared" si="20"/>
        <v>5.796014570387829</v>
      </c>
      <c r="M27" s="41">
        <f t="shared" si="21"/>
        <v>5.933982064491509</v>
      </c>
      <c r="N27" s="42">
        <f t="shared" si="22"/>
        <v>5.619350109943806</v>
      </c>
      <c r="O27" s="43">
        <f t="shared" si="23"/>
        <v>4.786209553158706</v>
      </c>
      <c r="P27" s="41">
        <f t="shared" si="24"/>
        <v>5.028611062944339</v>
      </c>
      <c r="Q27" s="43">
        <f t="shared" si="25"/>
        <v>4.483430799220272</v>
      </c>
      <c r="R27" s="37" t="s">
        <v>23</v>
      </c>
      <c r="S27" s="38" t="s">
        <v>23</v>
      </c>
      <c r="T27" s="53" t="s">
        <v>23</v>
      </c>
    </row>
    <row r="28" spans="1:20" s="2" customFormat="1" ht="36" customHeight="1">
      <c r="A28" s="64"/>
      <c r="B28" s="7" t="s">
        <v>5</v>
      </c>
      <c r="C28" s="37">
        <f t="shared" si="11"/>
        <v>5.8464807018924345</v>
      </c>
      <c r="D28" s="38">
        <f t="shared" si="12"/>
        <v>5.972733174637524</v>
      </c>
      <c r="E28" s="39">
        <f t="shared" si="13"/>
        <v>5.694997403496624</v>
      </c>
      <c r="F28" s="37">
        <f t="shared" si="14"/>
        <v>6.562554834181435</v>
      </c>
      <c r="G28" s="38">
        <f t="shared" si="15"/>
        <v>6.725043782837129</v>
      </c>
      <c r="H28" s="40">
        <f t="shared" si="16"/>
        <v>6.39943741209564</v>
      </c>
      <c r="I28" s="39">
        <f t="shared" si="17"/>
        <v>5.639517192413024</v>
      </c>
      <c r="J28" s="38">
        <f t="shared" si="18"/>
        <v>5.777616279069767</v>
      </c>
      <c r="K28" s="39">
        <f t="shared" si="19"/>
        <v>5.464982778415614</v>
      </c>
      <c r="L28" s="37">
        <f t="shared" si="20"/>
        <v>5.399614313263338</v>
      </c>
      <c r="M28" s="41">
        <f t="shared" si="21"/>
        <v>5.418813203587101</v>
      </c>
      <c r="N28" s="42">
        <f t="shared" si="22"/>
        <v>5.375030539946249</v>
      </c>
      <c r="O28" s="43">
        <f t="shared" si="23"/>
        <v>5.855161787365177</v>
      </c>
      <c r="P28" s="41">
        <f t="shared" si="24"/>
        <v>6.103693428125542</v>
      </c>
      <c r="Q28" s="43">
        <f t="shared" si="25"/>
        <v>5.54472601256227</v>
      </c>
      <c r="R28" s="37" t="s">
        <v>22</v>
      </c>
      <c r="S28" s="38" t="s">
        <v>22</v>
      </c>
      <c r="T28" s="53" t="s">
        <v>22</v>
      </c>
    </row>
    <row r="29" spans="1:20" s="2" customFormat="1" ht="36" customHeight="1">
      <c r="A29" s="64"/>
      <c r="B29" s="7" t="s">
        <v>6</v>
      </c>
      <c r="C29" s="37">
        <f t="shared" si="11"/>
        <v>6.735649368532871</v>
      </c>
      <c r="D29" s="38">
        <f t="shared" si="12"/>
        <v>7.07639039169011</v>
      </c>
      <c r="E29" s="39">
        <f t="shared" si="13"/>
        <v>6.326813224857192</v>
      </c>
      <c r="F29" s="37">
        <f t="shared" si="14"/>
        <v>6.229163011054571</v>
      </c>
      <c r="G29" s="38">
        <f t="shared" si="15"/>
        <v>6.304728546409807</v>
      </c>
      <c r="H29" s="40">
        <f t="shared" si="16"/>
        <v>6.153305203938116</v>
      </c>
      <c r="I29" s="39">
        <f t="shared" si="17"/>
        <v>6.88203671771985</v>
      </c>
      <c r="J29" s="38">
        <f t="shared" si="18"/>
        <v>7.276526162790697</v>
      </c>
      <c r="K29" s="39">
        <f t="shared" si="19"/>
        <v>6.383467278989667</v>
      </c>
      <c r="L29" s="37">
        <f t="shared" si="20"/>
        <v>7.285193914720376</v>
      </c>
      <c r="M29" s="41">
        <f t="shared" si="21"/>
        <v>7.918336195382561</v>
      </c>
      <c r="N29" s="42">
        <f t="shared" si="22"/>
        <v>6.4744686049352556</v>
      </c>
      <c r="O29" s="43">
        <f t="shared" si="23"/>
        <v>6.519645608628659</v>
      </c>
      <c r="P29" s="41">
        <f t="shared" si="24"/>
        <v>6.693254725160395</v>
      </c>
      <c r="Q29" s="43">
        <f t="shared" si="25"/>
        <v>6.302794022092267</v>
      </c>
      <c r="R29" s="37" t="s">
        <v>24</v>
      </c>
      <c r="S29" s="38" t="s">
        <v>24</v>
      </c>
      <c r="T29" s="53" t="s">
        <v>22</v>
      </c>
    </row>
    <row r="30" spans="1:20" s="2" customFormat="1" ht="36" customHeight="1">
      <c r="A30" s="64"/>
      <c r="B30" s="7" t="s">
        <v>7</v>
      </c>
      <c r="C30" s="37">
        <f t="shared" si="11"/>
        <v>5.858283825785891</v>
      </c>
      <c r="D30" s="38">
        <f t="shared" si="12"/>
        <v>5.619274327346173</v>
      </c>
      <c r="E30" s="39">
        <f t="shared" si="13"/>
        <v>6.145057988575385</v>
      </c>
      <c r="F30" s="37">
        <f t="shared" si="14"/>
        <v>5.878224249868398</v>
      </c>
      <c r="G30" s="38">
        <f t="shared" si="15"/>
        <v>5.63922942206655</v>
      </c>
      <c r="H30" s="40">
        <f t="shared" si="16"/>
        <v>6.118143459915612</v>
      </c>
      <c r="I30" s="39">
        <f t="shared" si="17"/>
        <v>5.852520539608479</v>
      </c>
      <c r="J30" s="38">
        <f t="shared" si="18"/>
        <v>5.614098837209303</v>
      </c>
      <c r="K30" s="39">
        <f t="shared" si="19"/>
        <v>6.153846153846154</v>
      </c>
      <c r="L30" s="37">
        <f t="shared" si="20"/>
        <v>6.503106920934219</v>
      </c>
      <c r="M30" s="41">
        <f t="shared" si="21"/>
        <v>6.239267315397825</v>
      </c>
      <c r="N30" s="42">
        <f t="shared" si="22"/>
        <v>6.840947959931591</v>
      </c>
      <c r="O30" s="43">
        <f t="shared" si="23"/>
        <v>5.267719568567026</v>
      </c>
      <c r="P30" s="41">
        <f t="shared" si="24"/>
        <v>5.045951101092423</v>
      </c>
      <c r="Q30" s="43">
        <f t="shared" si="25"/>
        <v>5.54472601256227</v>
      </c>
      <c r="R30" s="37" t="s">
        <v>24</v>
      </c>
      <c r="S30" s="38" t="s">
        <v>24</v>
      </c>
      <c r="T30" s="53" t="s">
        <v>24</v>
      </c>
    </row>
    <row r="31" spans="1:20" s="2" customFormat="1" ht="36" customHeight="1" thickBot="1">
      <c r="A31" s="66"/>
      <c r="B31" s="30" t="s">
        <v>8</v>
      </c>
      <c r="C31" s="44">
        <f t="shared" si="11"/>
        <v>5.897627572097415</v>
      </c>
      <c r="D31" s="45">
        <f t="shared" si="12"/>
        <v>5.922239053595903</v>
      </c>
      <c r="E31" s="46">
        <f t="shared" si="13"/>
        <v>5.868097628526917</v>
      </c>
      <c r="F31" s="44">
        <f t="shared" si="14"/>
        <v>5.98350587822425</v>
      </c>
      <c r="G31" s="45">
        <f t="shared" si="15"/>
        <v>5.674255691768827</v>
      </c>
      <c r="H31" s="47">
        <f t="shared" si="16"/>
        <v>6.29395218002813</v>
      </c>
      <c r="I31" s="46">
        <f t="shared" si="17"/>
        <v>5.872806572674714</v>
      </c>
      <c r="J31" s="45">
        <f t="shared" si="18"/>
        <v>5.98655523255814</v>
      </c>
      <c r="K31" s="46">
        <f t="shared" si="19"/>
        <v>5.729047072330654</v>
      </c>
      <c r="L31" s="44">
        <f t="shared" si="20"/>
        <v>5.27105206770945</v>
      </c>
      <c r="M31" s="48">
        <f t="shared" si="21"/>
        <v>5.476054188132036</v>
      </c>
      <c r="N31" s="49">
        <f t="shared" si="22"/>
        <v>5.008551184949915</v>
      </c>
      <c r="O31" s="50">
        <f t="shared" si="23"/>
        <v>6.413713405238829</v>
      </c>
      <c r="P31" s="48">
        <f t="shared" si="24"/>
        <v>6.450494191087221</v>
      </c>
      <c r="Q31" s="50">
        <f t="shared" si="25"/>
        <v>6.367771280051981</v>
      </c>
      <c r="R31" s="44" t="s">
        <v>22</v>
      </c>
      <c r="S31" s="45" t="s">
        <v>23</v>
      </c>
      <c r="T31" s="54" t="s">
        <v>24</v>
      </c>
    </row>
    <row r="32" spans="2:20" s="2" customFormat="1" ht="36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ht="17.25">
      <c r="P33" s="13"/>
    </row>
  </sheetData>
  <sheetProtection/>
  <mergeCells count="11">
    <mergeCell ref="A2:E2"/>
    <mergeCell ref="A6:A18"/>
    <mergeCell ref="A19:A31"/>
    <mergeCell ref="C3:E4"/>
    <mergeCell ref="F3:H4"/>
    <mergeCell ref="I3:Q3"/>
    <mergeCell ref="R3:T4"/>
    <mergeCell ref="I4:K4"/>
    <mergeCell ref="L4:N4"/>
    <mergeCell ref="O4:Q4"/>
    <mergeCell ref="A3:B5"/>
  </mergeCells>
  <printOptions/>
  <pageMargins left="0.5511811023622047" right="0.3937007874015748" top="0.984251968503937" bottom="0.2755905511811024" header="0.5118110236220472" footer="0.3937007874015748"/>
  <pageSetup firstPageNumber="15" useFirstPageNumber="1" horizontalDpi="600" verticalDpi="600" orientation="portrait" paperSize="9" scale="75" r:id="rId1"/>
  <headerFooter alignWithMargins="0">
    <oddFooter>&amp;C‐45‐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2019-10-28T05:34:20Z</cp:lastPrinted>
  <dcterms:created xsi:type="dcterms:W3CDTF">2005-02-17T04:00:15Z</dcterms:created>
  <dcterms:modified xsi:type="dcterms:W3CDTF">2021-12-03T03:06:05Z</dcterms:modified>
  <cp:category/>
  <cp:version/>
  <cp:contentType/>
  <cp:contentStatus/>
</cp:coreProperties>
</file>