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R2決算\09_市町村→県\"/>
    </mc:Choice>
  </mc:AlternateContent>
  <bookViews>
    <workbookView xWindow="0" yWindow="0" windowWidth="15360" windowHeight="7635" tabRatio="6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<sst xmlns="http://schemas.openxmlformats.org/spreadsheetml/2006/main" count="1144" uniqueCount="627">
  <si>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</si>
  <si>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</si>
  <si>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</si>
  <si>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</si>
  <si>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</si>
  <si>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</si>
  <si>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</si>
  <si>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</si>
  <si>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</si>
  <si>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</si>
  <si>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</si>
  <si>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</si>
  <si>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</si>
  <si>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</si>
  <si>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</si>
  <si>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</si>
  <si>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</si>
  <si>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</si>
  <si>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</si>
  <si>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</si>
  <si>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</si>
  <si>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</si>
  <si>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</si>
  <si>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</si>
  <si>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</si>
  <si>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</si>
  <si>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</si>
  <si>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</si>
  <si>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</si>
  <si>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</si>
  <si>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</si>
  <si>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</si>
  <si>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</si>
  <si>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</si>
  <si>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</si>
  <si>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</si>
  <si>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</si>
  <si>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</si>
  <si>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</si>
  <si>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</si>
  <si>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</si>
  <si>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</si>
  <si>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</si>
  <si>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</si>
  <si>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</si>
  <si>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</si>
  <si>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</si>
  <si>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</si>
  <si>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</si>
  <si>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</si>
  <si>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</si>
  <si>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</si>
  <si>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</si>
  <si>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</si>
  <si>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</si>
  <si>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</si>
  <si>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</si>
  <si>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</si>
  <si>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</si>
  <si>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</si>
  <si>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</si>
  <si>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</si>
  <si>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</si>
  <si>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</si>
  <si>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</si>
  <si>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</si>
  <si>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</si>
  <si>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</si>
  <si>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</si>
  <si>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</si>
  <si>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</si>
  <si>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</si>
  <si>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</si>
  <si>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</si>
  <si>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</si>
  <si>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</si>
  <si>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</si>
  <si>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</si>
  <si>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</si>
  <si>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</si>
  <si>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</si>
  <si>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</si>
  <si>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</si>
  <si>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</si>
  <si>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</si>
  <si>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</si>
  <si>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</si>
  <si>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</si>
  <si>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</si>
  <si>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</si>
  <si>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</si>
  <si>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</si>
  <si>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</si>
  <si>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</si>
  <si>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</si>
  <si>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</si>
  <si>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</si>
  <si>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</si>
  <si>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</si>
  <si>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</si>
  <si>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</si>
  <si>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</si>
  <si>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</si>
  <si>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</si>
  <si>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</si>
  <si>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</si>
  <si>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</si>
  <si>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</si>
  <si>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</si>
  <si>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</si>
  <si>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</si>
  <si>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</si>
  <si>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</si>
  <si>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</si>
  <si>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</si>
  <si>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</si>
  <si>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</si>
  <si>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</si>
  <si>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</si>
  <si>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</si>
  <si>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</si>
  <si>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</si>
  <si>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</si>
  <si>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</si>
  <si>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</si>
  <si>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</si>
  <si>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</si>
  <si>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</si>
  <si>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</si>
  <si>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</si>
  <si>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</si>
  <si>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</si>
  <si>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</si>
  <si>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</si>
  <si>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</si>
  <si>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</si>
  <si>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</si>
  <si>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</si>
  <si>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</si>
  <si>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</si>
  <si>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</si>
  <si>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</si>
  <si>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</si>
  <si>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</si>
  <si>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</si>
  <si>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</si>
  <si>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</si>
  <si>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</si>
  <si>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</si>
  <si>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</si>
  <si>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</si>
  <si>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</si>
  <si>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</si>
  <si>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</si>
  <si>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</si>
  <si>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</si>
  <si>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</si>
  <si>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</si>
  <si>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</si>
  <si>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</si>
  <si>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</si>
  <si>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</si>
  <si>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</si>
  <si>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</si>
  <si>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</si>
  <si>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</si>
  <si>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</si>
  <si>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</si>
  <si>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</si>
  <si>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</si>
  <si>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</si>
  <si>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</si>
  <si>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</si>
  <si>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</si>
  <si>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</si>
  <si>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</si>
  <si>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</si>
  <si>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</si>
  <si>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</si>
  <si>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</si>
  <si>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</si>
  <si>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</si>
  <si>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</si>
  <si>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</si>
  <si>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</si>
  <si>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</si>
  <si>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</si>
  <si>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</si>
  <si>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</si>
  <si>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</si>
  <si>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</si>
  <si>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</si>
  <si>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</si>
  <si>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</si>
  <si>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</si>
  <si>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</si>
  <si>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</si>
  <si>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</si>
  <si>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</si>
  <si>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</si>
  <si>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</si>
  <si>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</si>
  <si>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</si>
  <si>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</si>
  <si>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</si>
  <si>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</si>
  <si>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</si>
  <si>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</si>
  <si>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</si>
  <si>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</si>
  <si>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</si>
  <si>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</si>
  <si>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</si>
  <si>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</si>
  <si>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</si>
  <si>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</si>
  <si>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</si>
  <si>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</si>
  <si>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</si>
  <si>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</si>
  <si>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</si>
  <si>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</si>
  <si>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</si>
  <si>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</si>
  <si>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</si>
  <si>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</si>
  <si>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</si>
  <si>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</si>
  <si>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</si>
  <si>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</si>
  <si>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</si>
  <si>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</si>
  <si>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</si>
  <si>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</si>
  <si>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</si>
  <si>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</si>
  <si>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</si>
  <si>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</si>
  <si>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</si>
  <si>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</si>
  <si>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</si>
  <si>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</si>
  <si>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</si>
  <si>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</si>
  <si>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</si>
  <si>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</si>
  <si>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</si>
  <si>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</si>
  <si>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</si>
  <si>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</si>
  <si>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</si>
  <si>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</si>
  <si>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</si>
  <si>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</si>
  <si>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</si>
  <si>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</si>
  <si>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</si>
  <si>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</si>
  <si>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</si>
  <si>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</si>
  <si>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</si>
  <si>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</si>
  <si>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</si>
  <si>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</si>
  <si>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</si>
  <si>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</si>
  <si>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</si>
  <si>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</si>
  <si>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</si>
  <si>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</si>
  <si>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</si>
  <si>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</si>
  <si>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</si>
  <si>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</si>
  <si>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</si>
  <si>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</si>
  <si>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</si>
  <si>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</si>
  <si>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</si>
  <si>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</si>
  <si>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</si>
  <si>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</si>
  <si>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</si>
  <si>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</si>
  <si>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</si>
  <si>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</si>
  <si>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</si>
  <si>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</si>
  <si>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</si>
  <si>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</si>
  <si>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</si>
  <si>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</si>
  <si>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</si>
  <si>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</si>
  <si>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</si>
  <si>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</si>
  <si>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</si>
  <si>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</si>
  <si>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</si>
  <si>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</si>
  <si>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</si>
  <si>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</si>
  <si>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</si>
  <si>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</si>
  <si>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</si>
  <si>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</si>
  <si>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</si>
  <si>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</si>
  <si>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</si>
  <si>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</si>
  <si>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</si>
  <si>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</si>
  <si>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</si>
  <si>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</si>
  <si>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</si>
  <si>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</si>
  <si>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</si>
  <si>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</si>
  <si>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</si>
  <si>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</si>
  <si>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</si>
  <si>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</si>
  <si>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</si>
  <si>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</si>
  <si>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</si>
  <si>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</si>
  <si>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</si>
  <si>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</si>
  <si>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</si>
  <si>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</si>
  <si>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</si>
  <si>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</si>
  <si>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</si>
  <si>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</si>
  <si>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</si>
  <si>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</si>
  <si>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</si>
  <si>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</si>
  <si>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</si>
  <si>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</si>
  <si>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</si>
  <si>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</si>
  <si>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</si>
  <si>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</si>
  <si>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</si>
  <si>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</si>
  <si>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</si>
  <si>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</si>
  <si>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</si>
  <si>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</si>
  <si>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</si>
  <si>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</si>
  <si>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</si>
  <si>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</si>
  <si>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</si>
  <si>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</si>
  <si>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</si>
  <si>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</si>
  <si>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</si>
  <si>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</si>
  <si>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</si>
  <si>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</si>
  <si>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</si>
  <si>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</si>
  <si>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</si>
  <si>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</si>
  <si>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</si>
  <si>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</si>
  <si>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</si>
  <si>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</si>
  <si>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</si>
  <si>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</si>
  <si>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</si>
  <si>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</si>
  <si>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</si>
  <si>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</si>
  <si>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</si>
  <si>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</si>
  <si>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</si>
  <si>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</si>
  <si>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</si>
  <si>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</si>
  <si>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</si>
  <si>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</si>
  <si>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</si>
  <si>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</si>
  <si>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</si>
  <si>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</si>
  <si>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</si>
  <si>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</si>
  <si>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</si>
  <si>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</si>
  <si>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</si>
  <si>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</si>
  <si>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</si>
  <si>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</si>
  <si>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</si>
  <si>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</si>
  <si>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</si>
  <si>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</si>
  <si>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</si>
  <si>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</si>
  <si>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</si>
  <si>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</si>
  <si>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</si>
  <si>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</si>
  <si>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</si>
  <si>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</si>
  <si>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</si>
  <si>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</si>
  <si>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</si>
  <si>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</si>
  <si>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</si>
  <si>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</si>
  <si>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</si>
  <si>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</si>
  <si>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</si>
  <si>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公共下水道事業特別会計</t>
    <phoneticPr fontId="5"/>
  </si>
  <si>
    <t>-</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</si>
  <si>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</si>
  <si>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</si>
  <si>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</si>
  <si>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</si>
  <si>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</si>
  <si>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</si>
  <si>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</si>
  <si>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</si>
  <si>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</si>
  <si>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</si>
  <si>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</si>
  <si>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</si>
  <si>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</si>
  <si>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</si>
  <si>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</si>
  <si>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</si>
  <si>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</si>
  <si>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</si>
  <si>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</si>
  <si>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</si>
  <si>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</si>
  <si>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</si>
  <si>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</si>
  <si>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</si>
  <si>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</si>
  <si>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</si>
  <si>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</si>
  <si>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</si>
  <si>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</si>
  <si>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</si>
  <si>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</si>
  <si>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</si>
  <si>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</si>
  <si>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</si>
  <si>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</si>
  <si>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</si>
  <si>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</si>
  <si>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</si>
  <si>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</si>
  <si>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</si>
  <si>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</si>
  <si>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</si>
  <si>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</si>
  <si>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</si>
  <si>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</si>
  <si>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</si>
  <si>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</si>
  <si>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</si>
  <si>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</si>
  <si>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</si>
  <si>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</si>
  <si>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</si>
  <si>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</si>
  <si>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</si>
  <si>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</si>
  <si>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</si>
  <si>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</si>
  <si>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</si>
  <si>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</si>
  <si>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</si>
  <si>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</si>
  <si>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</si>
  <si>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</si>
  <si>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</si>
  <si>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</si>
  <si>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</si>
  <si>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</si>
  <si>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</si>
  <si>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</si>
  <si>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</si>
  <si>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</si>
  <si>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</si>
  <si>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</si>
  <si>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</si>
  <si>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</si>
  <si>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</si>
  <si>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</si>
  <si>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</si>
  <si>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</si>
  <si>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</si>
  <si>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</si>
  <si>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</si>
  <si>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</si>
  <si>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</si>
  <si>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</si>
  <si>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</si>
  <si>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</si>
  <si>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</si>
  <si>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</si>
  <si>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</si>
  <si>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</si>
  <si>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</si>
  <si>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</si>
  <si>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</si>
  <si>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</si>
  <si>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</si>
  <si>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</si>
  <si>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</si>
  <si>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</si>
  <si>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</si>
  <si>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</si>
  <si>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</si>
  <si>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</si>
  <si>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</si>
  <si>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</si>
  <si>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</si>
  <si>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</si>
  <si>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</si>
  <si>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</si>
  <si>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</si>
  <si>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</si>
  <si>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</si>
  <si>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</si>
  <si>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</si>
  <si>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</si>
  <si>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</si>
  <si>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</si>
  <si>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</si>
  <si>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</si>
  <si>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</si>
  <si>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</si>
  <si>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</si>
  <si>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</si>
  <si>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</si>
  <si>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</si>
  <si>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</si>
  <si>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</si>
  <si>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</si>
  <si>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</si>
  <si>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</si>
  <si>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</si>
  <si>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</si>
  <si>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</si>
  <si>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</si>
  <si>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</si>
  <si>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</si>
  <si>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</si>
  <si>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</si>
  <si>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</si>
  <si>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</si>
  <si>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</si>
  <si>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</si>
  <si>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</si>
  <si>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</si>
  <si>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</si>
  <si>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</si>
  <si>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</si>
  <si>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</si>
  <si>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</si>
  <si>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</si>
  <si>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</si>
  <si>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</si>
  <si>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</si>
  <si>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</si>
  <si>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</si>
  <si>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</si>
  <si>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</si>
  <si>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</si>
  <si>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</si>
  <si>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</si>
  <si>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</si>
  <si>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</si>
  <si>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1.74</t>
  </si>
  <si>
    <t>▲ 2.47</t>
  </si>
  <si>
    <t>▲ 0.19</t>
  </si>
  <si>
    <t>▲ 1.06</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</si>
  <si>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</si>
  <si>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</si>
  <si>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</si>
  <si>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</si>
  <si>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</si>
  <si>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</si>
  <si>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</si>
  <si>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</si>
  <si>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</si>
  <si>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</si>
  <si>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</si>
  <si>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</si>
  <si>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</si>
  <si>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</si>
  <si>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</si>
  <si>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</si>
  <si>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</si>
  <si>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</si>
  <si>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</si>
  <si>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14" eb="16">
      <t>ジギョウ</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</si>
  <si>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</si>
  <si>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15" eb="17">
      <t>ジギョウ</t>
    </rPh>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</si>
  <si>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</si>
  <si>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</si>
  <si>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</si>
  <si>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</si>
  <si>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</si>
  <si>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</si>
  <si>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</si>
  <si>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</si>
  <si>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</si>
  <si>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</si>
  <si>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</si>
  <si>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</si>
  <si>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</si>
  <si>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</si>
  <si>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</si>
  <si>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</si>
  <si>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</si>
  <si>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</si>
  <si>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令和２年度においては、将来負担比率、有形固定資産減価償却率ともに低下したものの、両比率とも類似団体平均と比較して高い数値で推移している。
　公営企業の企業債残高の減少や各施設の更新整備に伴い、当面は両比率とも減少傾向になると見込まれるが、公共施設等総合管理計画に基づき、計画的な老朽化対策や固定資産の縮減などに努めるとともに、地方債残高等の債務を圧縮し、適切な基金残高を維持していく必要がある。</t>
    <phoneticPr fontId="5"/>
  </si>
  <si>
    <t>　将来負担比率、実質公債費比率ともに減少傾向にあるものの、依然として類似団体平均よりも高い水準で推移しており、引き続き、新発債の抑制や基金残高の確保、公営企業のより効率的な運営等に留意していく必要がある。
　このため、公共施設の適正配置等により、新たな投資の抑制、維持管理経費の削減に取り組むとともに、下水道事業の法適化など、公営企業の効率化を進める。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</si>
</sst>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0EFD-4417-A566-578905DD3E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58040</c:v>
                </c:pt>
                <c:pt idx="1">
                  <c:v>110938</c:v>
                </c:pt>
                <c:pt idx="2">
                  <c:v>69834</c:v>
                </c:pt>
                <c:pt idx="3">
                  <c:v>99686</c:v>
                </c:pt>
                <c:pt idx="4">
                  <c:v>43963</c:v>
                </c:pt>
              </c:numCache>
            </c:numRef>
          </c:val>
          <c:smooth val="0"/>
          <c:extLst>
            <c:ext xmlns:c16="http://schemas.microsoft.com/office/drawing/2014/chart" uri="{C3380CC4-5D6E-409C-BE32-E72D297353CC}">
              <c16:uniqueId val="{00000001-0EFD-4417-A566-578905DD3E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2.17</c:v>
                </c:pt>
                <c:pt idx="1">
                  <c:v>2.11</c:v>
                </c:pt>
                <c:pt idx="2">
                  <c:v>2.1800000000000002</c:v>
                </c:pt>
                <c:pt idx="3">
                  <c:v>2.82</c:v>
                </c:pt>
                <c:pt idx="4">
                  <c:v>3</c:v>
                </c:pt>
              </c:numCache>
            </c:numRef>
          </c:val>
          <c:extLst>
            <c:ext xmlns:c16="http://schemas.microsoft.com/office/drawing/2014/chart" uri="{C3380CC4-5D6E-409C-BE32-E72D297353CC}">
              <c16:uniqueId val="{00000000-6763-4888-9041-2A0BB737D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18.7</c:v>
                </c:pt>
                <c:pt idx="1">
                  <c:v>16.73</c:v>
                </c:pt>
                <c:pt idx="2">
                  <c:v>17.09</c:v>
                </c:pt>
                <c:pt idx="3">
                  <c:v>16.510000000000002</c:v>
                </c:pt>
                <c:pt idx="4">
                  <c:v>18.11</c:v>
                </c:pt>
              </c:numCache>
            </c:numRef>
          </c:val>
          <c:extLst>
            <c:ext xmlns:c16="http://schemas.microsoft.com/office/drawing/2014/chart" uri="{C3380CC4-5D6E-409C-BE32-E72D297353CC}">
              <c16:uniqueId val="{00000001-6763-4888-9041-2A0BB737DC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-1.74</c:v>
                </c:pt>
                <c:pt idx="1">
                  <c:v>-2.4700000000000002</c:v>
                </c:pt>
                <c:pt idx="2">
                  <c:v>-0.19</c:v>
                </c:pt>
                <c:pt idx="3">
                  <c:v>-1.06</c:v>
                </c:pt>
                <c:pt idx="4">
                  <c:v>1.17</c:v>
                </c:pt>
              </c:numCache>
            </c:numRef>
          </c:val>
          <c:smooth val="0"/>
          <c:extLst>
            <c:ext xmlns:c16="http://schemas.microsoft.com/office/drawing/2014/chart" uri="{C3380CC4-5D6E-409C-BE32-E72D297353CC}">
              <c16:uniqueId val="{00000002-6763-4888-9041-2A0BB737DC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BB-4280-A60B-F7BFFD8BD2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B-4280-A60B-F7BFFD8BD20A}"/>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BB-4280-A60B-F7BFFD8BD20A}"/>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BB-4280-A60B-F7BFFD8BD20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BB-4280-A60B-F7BFFD8BD20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2.65</c:v>
                </c:pt>
                <c:pt idx="2">
                  <c:v>#N/A</c:v>
                </c:pt>
                <c:pt idx="3">
                  <c:v>1.91</c:v>
                </c:pt>
                <c:pt idx="4">
                  <c:v>#N/A</c:v>
                </c:pt>
                <c:pt idx="5">
                  <c:v>0.62</c:v>
                </c:pt>
                <c:pt idx="6">
                  <c:v>#N/A</c:v>
                </c:pt>
                <c:pt idx="7">
                  <c:v>0.75</c:v>
                </c:pt>
                <c:pt idx="8">
                  <c:v>#N/A</c:v>
                </c:pt>
                <c:pt idx="9">
                  <c:v>0.54</c:v>
                </c:pt>
              </c:numCache>
            </c:numRef>
          </c:val>
          <c:extLst>
            <c:ext xmlns:c16="http://schemas.microsoft.com/office/drawing/2014/chart" uri="{C3380CC4-5D6E-409C-BE32-E72D297353CC}">
              <c16:uniqueId val="{00000005-75BB-4280-A60B-F7BFFD8BD2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0.42</c:v>
                </c:pt>
                <c:pt idx="4">
                  <c:v>#N/A</c:v>
                </c:pt>
                <c:pt idx="5">
                  <c:v>0.74</c:v>
                </c:pt>
                <c:pt idx="6">
                  <c:v>#N/A</c:v>
                </c:pt>
                <c:pt idx="7">
                  <c:v>1.33</c:v>
                </c:pt>
                <c:pt idx="8">
                  <c:v>#N/A</c:v>
                </c:pt>
                <c:pt idx="9">
                  <c:v>1.24</c:v>
                </c:pt>
              </c:numCache>
            </c:numRef>
          </c:val>
          <c:extLst>
            <c:ext xmlns:c16="http://schemas.microsoft.com/office/drawing/2014/chart" uri="{C3380CC4-5D6E-409C-BE32-E72D297353CC}">
              <c16:uniqueId val="{00000006-75BB-4280-A60B-F7BFFD8BD20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2.1</c:v>
                </c:pt>
                <c:pt idx="4">
                  <c:v>#N/A</c:v>
                </c:pt>
                <c:pt idx="5">
                  <c:v>2.1800000000000002</c:v>
                </c:pt>
                <c:pt idx="6">
                  <c:v>#N/A</c:v>
                </c:pt>
                <c:pt idx="7">
                  <c:v>2.82</c:v>
                </c:pt>
                <c:pt idx="8">
                  <c:v>#N/A</c:v>
                </c:pt>
                <c:pt idx="9">
                  <c:v>3</c:v>
                </c:pt>
              </c:numCache>
            </c:numRef>
          </c:val>
          <c:extLst>
            <c:ext xmlns:c16="http://schemas.microsoft.com/office/drawing/2014/chart" uri="{C3380CC4-5D6E-409C-BE32-E72D297353CC}">
              <c16:uniqueId val="{00000007-75BB-4280-A60B-F7BFFD8BD20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7.11</c:v>
                </c:pt>
                <c:pt idx="2">
                  <c:v>#N/A</c:v>
                </c:pt>
                <c:pt idx="3">
                  <c:v>7.12</c:v>
                </c:pt>
                <c:pt idx="4">
                  <c:v>#N/A</c:v>
                </c:pt>
                <c:pt idx="5">
                  <c:v>6.69</c:v>
                </c:pt>
                <c:pt idx="6">
                  <c:v>#N/A</c:v>
                </c:pt>
                <c:pt idx="7">
                  <c:v>6.65</c:v>
                </c:pt>
                <c:pt idx="8">
                  <c:v>#N/A</c:v>
                </c:pt>
                <c:pt idx="9">
                  <c:v>6.66</c:v>
                </c:pt>
              </c:numCache>
            </c:numRef>
          </c:val>
          <c:extLst>
            <c:ext xmlns:c16="http://schemas.microsoft.com/office/drawing/2014/chart" uri="{C3380CC4-5D6E-409C-BE32-E72D297353CC}">
              <c16:uniqueId val="{00000008-75BB-4280-A60B-F7BFFD8BD20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30.56</c:v>
                </c:pt>
                <c:pt idx="2">
                  <c:v>#N/A</c:v>
                </c:pt>
                <c:pt idx="3">
                  <c:v>28.54</c:v>
                </c:pt>
                <c:pt idx="4">
                  <c:v>#N/A</c:v>
                </c:pt>
                <c:pt idx="5">
                  <c:v>26.54</c:v>
                </c:pt>
                <c:pt idx="6">
                  <c:v>#N/A</c:v>
                </c:pt>
                <c:pt idx="7">
                  <c:v>26.82</c:v>
                </c:pt>
                <c:pt idx="8">
                  <c:v>#N/A</c:v>
                </c:pt>
                <c:pt idx="9">
                  <c:v>26.18</c:v>
                </c:pt>
              </c:numCache>
            </c:numRef>
          </c:val>
          <c:extLst>
            <c:ext xmlns:c16="http://schemas.microsoft.com/office/drawing/2014/chart" uri="{C3380CC4-5D6E-409C-BE32-E72D297353CC}">
              <c16:uniqueId val="{00000009-75BB-4280-A60B-F7BFFD8BD2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751</c:v>
                </c:pt>
                <c:pt idx="5">
                  <c:v>767</c:v>
                </c:pt>
                <c:pt idx="8">
                  <c:v>766</c:v>
                </c:pt>
                <c:pt idx="11">
                  <c:v>773</c:v>
                </c:pt>
                <c:pt idx="14">
                  <c:v>722</c:v>
                </c:pt>
              </c:numCache>
            </c:numRef>
          </c:val>
          <c:extLst>
            <c:ext xmlns:c16="http://schemas.microsoft.com/office/drawing/2014/chart" uri="{C3380CC4-5D6E-409C-BE32-E72D297353CC}">
              <c16:uniqueId val="{00000000-1DA9-4043-A5AE-207D12EB6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A9-4043-A5AE-207D12EB6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A9-4043-A5AE-207D12EB6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12</c:v>
                </c:pt>
                <c:pt idx="6">
                  <c:v>12</c:v>
                </c:pt>
                <c:pt idx="9">
                  <c:v>11</c:v>
                </c:pt>
                <c:pt idx="12">
                  <c:v>11</c:v>
                </c:pt>
              </c:numCache>
            </c:numRef>
          </c:val>
          <c:extLst>
            <c:ext xmlns:c16="http://schemas.microsoft.com/office/drawing/2014/chart" uri="{C3380CC4-5D6E-409C-BE32-E72D297353CC}">
              <c16:uniqueId val="{00000003-1DA9-4043-A5AE-207D12EB6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474</c:v>
                </c:pt>
                <c:pt idx="3">
                  <c:v>426</c:v>
                </c:pt>
                <c:pt idx="6">
                  <c:v>438</c:v>
                </c:pt>
                <c:pt idx="9">
                  <c:v>442</c:v>
                </c:pt>
                <c:pt idx="12">
                  <c:v>372</c:v>
                </c:pt>
              </c:numCache>
            </c:numRef>
          </c:val>
          <c:extLst>
            <c:ext xmlns:c16="http://schemas.microsoft.com/office/drawing/2014/chart" uri="{C3380CC4-5D6E-409C-BE32-E72D297353CC}">
              <c16:uniqueId val="{00000004-1DA9-4043-A5AE-207D12EB6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A9-4043-A5AE-207D12EB6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A9-4043-A5AE-207D12EB6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734</c:v>
                </c:pt>
                <c:pt idx="3">
                  <c:v>738</c:v>
                </c:pt>
                <c:pt idx="6">
                  <c:v>729</c:v>
                </c:pt>
                <c:pt idx="9">
                  <c:v>747</c:v>
                </c:pt>
                <c:pt idx="12">
                  <c:v>673</c:v>
                </c:pt>
              </c:numCache>
            </c:numRef>
          </c:val>
          <c:extLst>
            <c:ext xmlns:c16="http://schemas.microsoft.com/office/drawing/2014/chart" uri="{C3380CC4-5D6E-409C-BE32-E72D297353CC}">
              <c16:uniqueId val="{00000007-1DA9-4043-A5AE-207D12EB67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468</c:v>
                </c:pt>
                <c:pt idx="2">
                  <c:v>#N/A</c:v>
                </c:pt>
                <c:pt idx="3">
                  <c:v>#N/A</c:v>
                </c:pt>
                <c:pt idx="4">
                  <c:v>409</c:v>
                </c:pt>
                <c:pt idx="5">
                  <c:v>#N/A</c:v>
                </c:pt>
                <c:pt idx="6">
                  <c:v>#N/A</c:v>
                </c:pt>
                <c:pt idx="7">
                  <c:v>413</c:v>
                </c:pt>
                <c:pt idx="8">
                  <c:v>#N/A</c:v>
                </c:pt>
                <c:pt idx="9">
                  <c:v>#N/A</c:v>
                </c:pt>
                <c:pt idx="10">
                  <c:v>427</c:v>
                </c:pt>
                <c:pt idx="11">
                  <c:v>#N/A</c:v>
                </c:pt>
                <c:pt idx="12">
                  <c:v>#N/A</c:v>
                </c:pt>
                <c:pt idx="13">
                  <c:v>334</c:v>
                </c:pt>
                <c:pt idx="14">
                  <c:v>#N/A</c:v>
                </c:pt>
              </c:numCache>
            </c:numRef>
          </c:val>
          <c:smooth val="0"/>
          <c:extLst>
            <c:ext xmlns:c16="http://schemas.microsoft.com/office/drawing/2014/chart" uri="{C3380CC4-5D6E-409C-BE32-E72D297353CC}">
              <c16:uniqueId val="{00000008-1DA9-4043-A5AE-207D12EB67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8353</c:v>
                </c:pt>
                <c:pt idx="5">
                  <c:v>8602</c:v>
                </c:pt>
                <c:pt idx="8">
                  <c:v>8599</c:v>
                </c:pt>
                <c:pt idx="11">
                  <c:v>8655</c:v>
                </c:pt>
                <c:pt idx="14">
                  <c:v>8201</c:v>
                </c:pt>
              </c:numCache>
            </c:numRef>
          </c:val>
          <c:extLst>
            <c:ext xmlns:c16="http://schemas.microsoft.com/office/drawing/2014/chart" uri="{C3380CC4-5D6E-409C-BE32-E72D297353CC}">
              <c16:uniqueId val="{00000000-7EFD-4A5D-817A-1540626D3A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122</c:v>
                </c:pt>
                <c:pt idx="5">
                  <c:v>111</c:v>
                </c:pt>
                <c:pt idx="8">
                  <c:v>100</c:v>
                </c:pt>
                <c:pt idx="11">
                  <c:v>88</c:v>
                </c:pt>
                <c:pt idx="14">
                  <c:v>81</c:v>
                </c:pt>
              </c:numCache>
            </c:numRef>
          </c:val>
          <c:extLst>
            <c:ext xmlns:c16="http://schemas.microsoft.com/office/drawing/2014/chart" uri="{C3380CC4-5D6E-409C-BE32-E72D297353CC}">
              <c16:uniqueId val="{00000001-7EFD-4A5D-817A-1540626D3A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3211</c:v>
                </c:pt>
                <c:pt idx="5">
                  <c:v>3002</c:v>
                </c:pt>
                <c:pt idx="8">
                  <c:v>3000</c:v>
                </c:pt>
                <c:pt idx="11">
                  <c:v>2862</c:v>
                </c:pt>
                <c:pt idx="14">
                  <c:v>3226</c:v>
                </c:pt>
              </c:numCache>
            </c:numRef>
          </c:val>
          <c:extLst>
            <c:ext xmlns:c16="http://schemas.microsoft.com/office/drawing/2014/chart" uri="{C3380CC4-5D6E-409C-BE32-E72D297353CC}">
              <c16:uniqueId val="{00000002-7EFD-4A5D-817A-1540626D3A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FD-4A5D-817A-1540626D3A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FD-4A5D-817A-1540626D3A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FD-4A5D-817A-1540626D3A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471</c:v>
                </c:pt>
                <c:pt idx="3">
                  <c:v>435</c:v>
                </c:pt>
                <c:pt idx="6">
                  <c:v>449</c:v>
                </c:pt>
                <c:pt idx="9">
                  <c:v>381</c:v>
                </c:pt>
                <c:pt idx="12">
                  <c:v>445</c:v>
                </c:pt>
              </c:numCache>
            </c:numRef>
          </c:val>
          <c:extLst>
            <c:ext xmlns:c16="http://schemas.microsoft.com/office/drawing/2014/chart" uri="{C3380CC4-5D6E-409C-BE32-E72D297353CC}">
              <c16:uniqueId val="{00000006-7EFD-4A5D-817A-1540626D3A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c:v>
                </c:pt>
                <c:pt idx="3">
                  <c:v>115</c:v>
                </c:pt>
                <c:pt idx="6">
                  <c:v>113</c:v>
                </c:pt>
                <c:pt idx="9">
                  <c:v>130</c:v>
                </c:pt>
                <c:pt idx="12">
                  <c:v>126</c:v>
                </c:pt>
              </c:numCache>
            </c:numRef>
          </c:val>
          <c:extLst>
            <c:ext xmlns:c16="http://schemas.microsoft.com/office/drawing/2014/chart" uri="{C3380CC4-5D6E-409C-BE32-E72D297353CC}">
              <c16:uniqueId val="{00000007-7EFD-4A5D-817A-1540626D3A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6061</c:v>
                </c:pt>
                <c:pt idx="3">
                  <c:v>5741</c:v>
                </c:pt>
                <c:pt idx="6">
                  <c:v>5393</c:v>
                </c:pt>
                <c:pt idx="9">
                  <c:v>5073</c:v>
                </c:pt>
                <c:pt idx="12">
                  <c:v>4616</c:v>
                </c:pt>
              </c:numCache>
            </c:numRef>
          </c:val>
          <c:extLst>
            <c:ext xmlns:c16="http://schemas.microsoft.com/office/drawing/2014/chart" uri="{C3380CC4-5D6E-409C-BE32-E72D297353CC}">
              <c16:uniqueId val="{00000008-7EFD-4A5D-817A-1540626D3A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FD-4A5D-817A-1540626D3A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6739</c:v>
                </c:pt>
                <c:pt idx="3">
                  <c:v>7038</c:v>
                </c:pt>
                <c:pt idx="6">
                  <c:v>7180</c:v>
                </c:pt>
                <c:pt idx="9">
                  <c:v>7424</c:v>
                </c:pt>
                <c:pt idx="12">
                  <c:v>7361</c:v>
                </c:pt>
              </c:numCache>
            </c:numRef>
          </c:val>
          <c:extLst>
            <c:ext xmlns:c16="http://schemas.microsoft.com/office/drawing/2014/chart" uri="{C3380CC4-5D6E-409C-BE32-E72D297353CC}">
              <c16:uniqueId val="{0000000A-7EFD-4A5D-817A-1540626D3A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1704</c:v>
                </c:pt>
                <c:pt idx="2">
                  <c:v>#N/A</c:v>
                </c:pt>
                <c:pt idx="3">
                  <c:v>#N/A</c:v>
                </c:pt>
                <c:pt idx="4">
                  <c:v>1615</c:v>
                </c:pt>
                <c:pt idx="5">
                  <c:v>#N/A</c:v>
                </c:pt>
                <c:pt idx="6">
                  <c:v>#N/A</c:v>
                </c:pt>
                <c:pt idx="7">
                  <c:v>1436</c:v>
                </c:pt>
                <c:pt idx="8">
                  <c:v>#N/A</c:v>
                </c:pt>
                <c:pt idx="9">
                  <c:v>#N/A</c:v>
                </c:pt>
                <c:pt idx="10">
                  <c:v>1403</c:v>
                </c:pt>
                <c:pt idx="11">
                  <c:v>#N/A</c:v>
                </c:pt>
                <c:pt idx="12">
                  <c:v>#N/A</c:v>
                </c:pt>
                <c:pt idx="13">
                  <c:v>1041</c:v>
                </c:pt>
                <c:pt idx="14">
                  <c:v>#N/A</c:v>
                </c:pt>
              </c:numCache>
            </c:numRef>
          </c:val>
          <c:smooth val="0"/>
          <c:extLst>
            <c:ext xmlns:c16="http://schemas.microsoft.com/office/drawing/2014/chart" uri="{C3380CC4-5D6E-409C-BE32-E72D297353CC}">
              <c16:uniqueId val="{0000000B-7EFD-4A5D-817A-1540626D3A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720</c:v>
                </c:pt>
                <c:pt idx="1">
                  <c:v>696</c:v>
                </c:pt>
                <c:pt idx="2">
                  <c:v>794</c:v>
                </c:pt>
              </c:numCache>
            </c:numRef>
          </c:val>
          <c:extLst>
            <c:ext xmlns:c16="http://schemas.microsoft.com/office/drawing/2014/chart" uri="{C3380CC4-5D6E-409C-BE32-E72D297353CC}">
              <c16:uniqueId val="{00000000-8090-4E6E-8044-D0B26C4A70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c:v>
                </c:pt>
                <c:pt idx="1">
                  <c:v>107</c:v>
                </c:pt>
                <c:pt idx="2">
                  <c:v>107</c:v>
                </c:pt>
              </c:numCache>
            </c:numRef>
          </c:val>
          <c:extLst>
            <c:ext xmlns:c16="http://schemas.microsoft.com/office/drawing/2014/chart" uri="{C3380CC4-5D6E-409C-BE32-E72D297353CC}">
              <c16:uniqueId val="{00000001-8090-4E6E-8044-D0B26C4A70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1694</c:v>
                </c:pt>
                <c:pt idx="1">
                  <c:v>1564</c:v>
                </c:pt>
                <c:pt idx="2">
                  <c:v>1787</c:v>
                </c:pt>
              </c:numCache>
            </c:numRef>
          </c:val>
          <c:extLst>
            <c:ext xmlns:c16="http://schemas.microsoft.com/office/drawing/2014/chart" uri="{C3380CC4-5D6E-409C-BE32-E72D297353CC}">
              <c16:uniqueId val="{00000002-8090-4E6E-8044-D0B26C4A70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{DB94392F-52A5-4081-857B-199C4604B765}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4D-4273-96A1-FFEE2233D7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{31AB38B8-8E3B-4410-9045-CFE0AF7EF8AC}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4D-4273-96A1-FFEE2233D7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{F920263F-11CF-4D26-98A1-098D17191050}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4D-4273-96A1-FFEE2233D7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{8068D258-21EE-4195-A23E-BAB57EC921E7}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4D-4273-96A1-FFEE2233D7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{26F34B23-D3CA-49E9-991A-6BC593BBBAB4}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4D-4273-96A1-FFEE2233D7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{236351D4-FA13-46B4-8F08-C332609A2B38}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4D-4273-96A1-FFEE2233D7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{5A06CC7E-7A9E-42E2-9095-10B64FEFA212}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4D-4273-96A1-FFEE2233D7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{891A5BF7-90D6-4E68-9F49-AA6A32865D64}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4D-4273-96A1-FFEE2233D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{0F2EFF31-3F81-479A-B220-7AF58F3FB1C8}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4D-4273-96A1-FFEE2233D7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60.7</c:v>
                </c:pt>
                <c:pt idx="16">
                  <c:v>62.6</c:v>
                </c:pt>
                <c:pt idx="24">
                  <c:v>61.6</c:v>
                </c:pt>
                <c:pt idx="32">
                  <c:v>59.7</c:v>
                </c:pt>
              </c:numCache>
            </c:numRef>
          </c:xVal>
          <c:yVal>
            <c:numRef>
              <c:f>公会計指標分析・財政指標組合せ分析表!$BP$51:$DC$51</c:f>
              <c:numCache>
                <c:formatCode>#,##0.0;"▲ "#,##0.0</c:formatCode>
                <c:ptCount val="40"/>
                <c:pt idx="0">
                  <c:v>52</c:v>
                </c:pt>
                <c:pt idx="8">
                  <c:v>47.7</c:v>
                </c:pt>
                <c:pt idx="16">
                  <c:v>41.3</c:v>
                </c:pt>
                <c:pt idx="24">
                  <c:v>40.5</c:v>
                </c:pt>
                <c:pt idx="32">
                  <c:v>28.2</c:v>
                </c:pt>
              </c:numCache>
            </c:numRef>
          </c:yVal>
          <c:smooth val="0"/>
          <c:extLst>
            <c:ext xmlns:c16="http://schemas.microsoft.com/office/drawing/2014/chart" uri="{C3380CC4-5D6E-409C-BE32-E72D297353CC}">
              <c16:uniqueId val="{00000009-6F4D-4273-96A1-FFEE2233D7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{50CD9403-C91E-490B-BEDE-37C493BCB59D}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4D-4273-96A1-FFEE2233D7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{728F29FB-6DC0-41A7-8C6A-FA4E968A114D}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4D-4273-96A1-FFEE2233D7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{F4356370-15D8-4B9B-BCEA-CF89513599CD}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4D-4273-96A1-FFEE2233D7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{A176A8EC-340F-4F5A-842C-2325623B4CB6}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4D-4273-96A1-FFEE2233D7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{554F75AD-2086-4D02-B886-5711A29307BC}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4D-4273-96A1-FFEE2233D7F1}"/>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{FB5AF9FD-BFD8-4124-9429-F6DB872D543F}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4D-4273-96A1-FFEE2233D7F1}"/>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{1EA52FF2-4C00-4154-AEA3-B7C72CCCE30E}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4D-4273-96A1-FFEE2233D7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{51595272-D6B6-494C-85F9-05673C976DC8}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4D-4273-96A1-FFEE2233D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{608E6D1A-2BB2-4E46-87CF-60E11DDAEF4A}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4D-4273-96A1-FFEE2233D7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6F4D-4273-96A1-FFEE2233D7F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{D631ACDC-3514-4654-873C-D8C0BDD6BFB3}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23-4FC2-BBA9-E70FDE00DC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{687A0447-DF0F-45DF-8A7E-FD467FE4B106}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23-4FC2-BBA9-E70FDE00DC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{4055184C-684B-4CD9-B4A2-B268B8D6F609}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23-4FC2-BBA9-E70FDE00DC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{C887CA53-5792-420E-9507-7FAFBF9E61D0}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23-4FC2-BBA9-E70FDE00DC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{F5B965AB-B0AC-4C1B-B095-C1D5FE8B3009}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23-4FC2-BBA9-E70FDE00DCD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{08F47849-736A-440C-97E2-7F30B11ED3DA}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23-4FC2-BBA9-E70FDE00DCD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{DDD6B686-FAB9-41FB-81D5-D8FC75BCB6E0}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23-4FC2-BBA9-E70FDE00DCD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{627CC2BF-D816-4BB8-801F-FBC634F93CA1}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23-4FC2-BBA9-E70FDE00DCD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{C20E7519-DD3F-4807-A2DD-4E0317239409}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23-4FC2-BBA9-E70FDE00DC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13.1</c:v>
                </c:pt>
                <c:pt idx="16">
                  <c:v>12.7</c:v>
                </c:pt>
                <c:pt idx="24">
                  <c:v>12.1</c:v>
                </c:pt>
                <c:pt idx="32">
                  <c:v>11.1</c:v>
                </c:pt>
              </c:numCache>
            </c:numRef>
          </c:xVal>
          <c:yVal>
            <c:numRef>
              <c:f>公会計指標分析・財政指標組合せ分析表!$BP$73:$DC$73</c:f>
              <c:numCache>
                <c:formatCode>#,##0.0;"▲ "#,##0.0</c:formatCode>
                <c:ptCount val="40"/>
                <c:pt idx="0">
                  <c:v>52</c:v>
                </c:pt>
                <c:pt idx="8">
                  <c:v>47.7</c:v>
                </c:pt>
                <c:pt idx="16">
                  <c:v>41.3</c:v>
                </c:pt>
                <c:pt idx="24">
                  <c:v>40.5</c:v>
                </c:pt>
                <c:pt idx="32">
                  <c:v>28.2</c:v>
                </c:pt>
              </c:numCache>
            </c:numRef>
          </c:yVal>
          <c:smooth val="0"/>
          <c:extLst>
            <c:ext xmlns:c16="http://schemas.microsoft.com/office/drawing/2014/chart" uri="{C3380CC4-5D6E-409C-BE32-E72D297353CC}">
              <c16:uniqueId val="{00000009-0E23-4FC2-BBA9-E70FDE00DC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0623957553460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{A808DD9C-3A3B-4517-893D-984D0DBBD278}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23-4FC2-BBA9-E70FDE00DC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{3C94B56C-3C06-4A39-9F52-F3E0EF76F1B4}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23-4FC2-BBA9-E70FDE00DC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{1000E13D-1718-4070-8FE2-D8B19BF77C09}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23-4FC2-BBA9-E70FDE00DC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{010D6047-DDED-40F5-9797-2B9E7EA3F59D}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23-4FC2-BBA9-E70FDE00DC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{517823AB-70B5-41A7-9F8B-6FF2914B6F65}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23-4FC2-BBA9-E70FDE00DCD0}"/>
                </c:ext>
              </c:extLst>
            </c:dLbl>
            <c:dLbl>
              <c:idx val="8"/>
              <c:layout>
                <c:manualLayout>
                  <c:x val="0"/>
                  <c:y val="6.17342406057372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{90ADF06C-4C8C-4DAB-AC26-434C6795FB4D}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23-4FC2-BBA9-E70FDE00DCD0}"/>
                </c:ext>
              </c:extLst>
            </c:dLbl>
            <c:dLbl>
              <c:idx val="16"/>
              <c:layout>
                <c:manualLayout>
                  <c:x val="0"/>
                  <c:y val="-1.26605667347303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{1B5EA01A-E452-4842-8AD0-4301D83594E7}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23-4FC2-BBA9-E70FDE00DCD0}"/>
                </c:ext>
              </c:extLst>
            </c:dLbl>
            <c:dLbl>
              <c:idx val="24"/>
              <c:layout>
                <c:manualLayout>
                  <c:x val="0"/>
                  <c:y val="-5.010764384306671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{77EF3F4D-DF74-4268-8ED5-AA0F16194B5C}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23-4FC2-BBA9-E70FDE00DCD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{C2081431-CF85-4BDA-9F65-D56EDC142BF8}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23-4FC2-BBA9-E70FDE00DC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E23-4FC2-BBA9-E70FDE00DCD0}"/>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百万円の増、分母は対前年度比</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地域活性化事業債等の元利償還金や公営企業債償還金に対する繰出金が減少したことに加え、普通交付税の増加などに伴い標準財政規模が増加したことにより、比率の低減につながった。</a:t>
          </a:r>
        </a:p>
        <a:p>
          <a:r>
            <a:rPr kumimoji="1" lang="ja-JP" altLang="en-US" sz="1400">
              <a:latin typeface="ＭＳ ゴシック" pitchFamily="49" charset="-128"/>
              <a:ea typeface="ＭＳ ゴシック" pitchFamily="49" charset="-128"/>
            </a:rPr>
            <a:t>　一般会計債については、過疎対策事業債、緊急防災・減災事業債等の交付税措置率の高いものに置き換わってきており、今後も減少傾向が続くと見込まれるが、引き続き、公債費負担の適正化に努める。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満期一括償還地方債の残高がないため、積立てをしていない。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百万円の減、分母は対前年度比</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百万円の増となっており、減少傾向が続いている。</a:t>
          </a:r>
        </a:p>
        <a:p>
          <a:r>
            <a:rPr kumimoji="1" lang="ja-JP" altLang="en-US" sz="1400">
              <a:latin typeface="ＭＳ ゴシック" pitchFamily="49" charset="-128"/>
              <a:ea typeface="ＭＳ ゴシック" pitchFamily="49" charset="-128"/>
            </a:rPr>
            <a:t>　これは、地方債残高の減少に加え、公営企業債等繰入見込額（公営企業に対して繰り入れる見込みの額）が減少しており、さらには、充当可能基金残高（将来的に活用が見込まれる基金残高の額）が増加しているため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引き続き、公債費の適正管理とともに、基金残高の維持・確保により、将来負担の軽減を図り、持続可能な財政運営に努める必要がある。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令和２年度は、予算編成時の補てん財源について、地方交付税の決定や事業費の精算見込みに伴い基金の取崩しが一部不要となったことから、基金残高全体が増加している。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ふるさと岩美まちづくり基金：ふるさと納税を財源として行うまちづくり全般に関する事業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公共施設建設基金：教育施設、保育施設等の老朽化対策として一般財源を積み立てた。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福祉・環境整備基金：下水道事業債償還費に対する繰出金に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百万円を充当し、今後の繰出財源として一般財源を積み立てた。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ふるさと岩美まちづくり基金：ふるさと納税寄附額の増加に伴い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百万円を当年度事業に活用した。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将来的に、各小学校、社会体育施設、保育所、光ケーブル網等の老朽化対応が見込まれるため、その財源として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集落排水処理事業及び公共下水道事業に対する繰出金の財源として、将来負担見込額の２～３割程度を目安に残高の維持を目指す。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ふるさと岩美まちづくり寄附金：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可能な限り当年度の財源として活用するが、ふるさと納税寄附額が伸びてくれば基金に残し、翌年度以降の事業に活用する。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百万円取崩しを見込んたが、普通交付税額の増などにより一般財源を確保することができたため、取崩しを取りやめた。また、令和元年度決算に伴う歳計剰余金積立てとして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百万円と、積立てのみとなったため、残高としては、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億円程度の残高を目標に積み立てる。この場合、標準財政規模比では、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定期預金による運用益の積立てと、住宅新築資金等貸付事業に係る不足財源の取崩しを行っている。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令和３年度まで）は、住宅新築資金等貸付事業において、貸付金元利収入が町債償還費に不足する額を取り崩す。減債基金については、公債費負担の平準化、繰上償還等に対応するため、残高を確保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原則として施設の新設はしないという方針を掲げており、老朽化した施設の廃止、集約化、複合化などを進め、人口減少等を見据えて施設の総量を制限す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％となっており、民間宅地造成による道路の寄附や県から道路施設が移管されたことなどに伴い、比較的新しい資産が増加したため、前年度から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85" name="楕円 84"/>
        <xdr:cNvSpPr/>
      </xdr:nvSpPr>
      <xdr:spPr>
        <a:xfrm>
          <a:off x="4711700" y="59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81456</xdr:rowOff>
    </xdr:from>
    <xdr:ext cx="405111" cy="259045"/>
    <xdr:sp macro="" textlink="">
      <xdr:nvSpPr>
        <xdr:cNvPr id="86" name="有形固定資産減価償却率該当値テキスト"/>
        <xdr:cNvSpPr txBox="1"/>
      </xdr:nvSpPr>
      <xdr:spPr>
        <a:xfrm>
          <a:off x="4813300" y="582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109379</xdr:rowOff>
    </xdr:from>
    <xdr:to>
      <xdr:col>23</xdr:col>
      <xdr:colOff>85725</xdr:colOff>
      <xdr:row>30</xdr:row>
      <xdr:rowOff>160655</xdr:rowOff>
    </xdr:to>
    <xdr:cxnSp macro="">
      <xdr:nvCxnSpPr>
        <xdr:cNvPr id="88" name="直線コネクタ 87"/>
        <xdr:cNvCxnSpPr/>
      </xdr:nvCxnSpPr>
      <xdr:spPr>
        <a:xfrm flipV="1">
          <a:off x="4051300" y="6024404"/>
          <a:ext cx="711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89" name="楕円 88"/>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16192</xdr:rowOff>
    </xdr:to>
    <xdr:cxnSp macro="">
      <xdr:nvCxnSpPr>
        <xdr:cNvPr id="90" name="直線コネクタ 89"/>
        <xdr:cNvCxnSpPr/>
      </xdr:nvCxnSpPr>
      <xdr:spPr>
        <a:xfrm flipV="1">
          <a:off x="3289300" y="607568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85566</xdr:rowOff>
    </xdr:from>
    <xdr:to>
      <xdr:col>11</xdr:col>
      <xdr:colOff>187325</xdr:colOff>
      <xdr:row>31</xdr:row>
      <xdr:rowOff>15716</xdr:rowOff>
    </xdr:to>
    <xdr:sp macro="" textlink="">
      <xdr:nvSpPr>
        <xdr:cNvPr id="91" name="楕円 90"/>
        <xdr:cNvSpPr/>
      </xdr:nvSpPr>
      <xdr:spPr>
        <a:xfrm>
          <a:off x="2476500" y="60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136366</xdr:rowOff>
    </xdr:from>
    <xdr:to>
      <xdr:col>15</xdr:col>
      <xdr:colOff>136525</xdr:colOff>
      <xdr:row>31</xdr:row>
      <xdr:rowOff>16192</xdr:rowOff>
    </xdr:to>
    <xdr:cxnSp macro="">
      <xdr:nvCxnSpPr>
        <xdr:cNvPr id="92" name="直線コネクタ 91"/>
        <xdr:cNvCxnSpPr/>
      </xdr:nvCxnSpPr>
      <xdr:spPr>
        <a:xfrm>
          <a:off x="2527300" y="6051391"/>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42386</xdr:rowOff>
    </xdr:from>
    <xdr:to>
      <xdr:col>7</xdr:col>
      <xdr:colOff>187325</xdr:colOff>
      <xdr:row>30</xdr:row>
      <xdr:rowOff>143986</xdr:rowOff>
    </xdr:to>
    <xdr:sp macro="" textlink="">
      <xdr:nvSpPr>
        <xdr:cNvPr id="93" name="楕円 92"/>
        <xdr:cNvSpPr/>
      </xdr:nvSpPr>
      <xdr:spPr>
        <a:xfrm>
          <a:off x="17145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93186</xdr:rowOff>
    </xdr:from>
    <xdr:to>
      <xdr:col>11</xdr:col>
      <xdr:colOff>136525</xdr:colOff>
      <xdr:row>30</xdr:row>
      <xdr:rowOff>136366</xdr:rowOff>
    </xdr:to>
    <xdr:cxnSp macro="">
      <xdr:nvCxnSpPr>
        <xdr:cNvPr id="94" name="直線コネクタ 93"/>
        <xdr:cNvCxnSpPr/>
      </xdr:nvCxnSpPr>
      <xdr:spPr>
        <a:xfrm>
          <a:off x="1765300" y="60082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9"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100" name="n_2mainValue有形固定資産減価償却率"/>
        <xdr:cNvSpPr txBox="1"/>
      </xdr:nvSpPr>
      <xdr:spPr>
        <a:xfrm>
          <a:off x="3086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6843</xdr:rowOff>
    </xdr:from>
    <xdr:ext cx="405111" cy="259045"/>
    <xdr:sp macro="" textlink="">
      <xdr:nvSpPr>
        <xdr:cNvPr id="101" name="n_3mainValue有形固定資産減価償却率"/>
        <xdr:cNvSpPr txBox="1"/>
      </xdr:nvSpPr>
      <xdr:spPr>
        <a:xfrm>
          <a:off x="2324744" y="6093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135113</xdr:rowOff>
    </xdr:from>
    <xdr:ext cx="405111" cy="259045"/>
    <xdr:sp macro="" textlink="">
      <xdr:nvSpPr>
        <xdr:cNvPr id="102" name="n_4mainValue有形固定資産減価償却率"/>
        <xdr:cNvSpPr txBox="1"/>
      </xdr:nvSpPr>
      <xdr:spPr>
        <a:xfrm>
          <a:off x="1562744" y="605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51.6</a:t>
          </a:r>
          <a:r>
            <a:rPr kumimoji="1" lang="ja-JP" altLang="en-US" sz="1100">
              <a:latin typeface="ＭＳ Ｐゴシック" panose="020B0600070205080204" pitchFamily="50" charset="-128"/>
              <a:ea typeface="ＭＳ Ｐゴシック" panose="020B0600070205080204" pitchFamily="50" charset="-128"/>
            </a:rPr>
            <a:t>ポイント改善し、類似団体平均を</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改善の要因としては、令和２年度において地方債償還額が新規借入額を上回ったことや、下水道事業及び病院事業の企業債残高の減少に伴って繰出見込額が減少していることなどが挙げられる。</a:t>
          </a:r>
        </a:p>
        <a:p>
          <a:r>
            <a:rPr kumimoji="1" lang="ja-JP" altLang="en-US" sz="1100">
              <a:latin typeface="ＭＳ Ｐゴシック" panose="020B0600070205080204" pitchFamily="50" charset="-128"/>
              <a:ea typeface="ＭＳ Ｐゴシック" panose="020B0600070205080204" pitchFamily="50" charset="-128"/>
            </a:rPr>
            <a:t>　引き続き、地方債残高をはじめとする債務の規模が過大とならないよう、財政運営に取り組んでいく。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64887</xdr:rowOff>
    </xdr:from>
    <xdr:to>
      <xdr:col>76</xdr:col>
      <xdr:colOff>73025</xdr:colOff>
      <xdr:row>29</xdr:row>
      <xdr:rowOff>166487</xdr:rowOff>
    </xdr:to>
    <xdr:sp macro="" textlink="">
      <xdr:nvSpPr>
        <xdr:cNvPr id="145" name="楕円 144"/>
        <xdr:cNvSpPr/>
      </xdr:nvSpPr>
      <xdr:spPr>
        <a:xfrm>
          <a:off x="14744700" y="5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87764</xdr:rowOff>
    </xdr:from>
    <xdr:ext cx="469744" cy="259045"/>
    <xdr:sp macro="" textlink="">
      <xdr:nvSpPr>
        <xdr:cNvPr id="146" name="債務償還比率該当値テキスト"/>
        <xdr:cNvSpPr txBox="1"/>
      </xdr:nvSpPr>
      <xdr:spPr>
        <a:xfrm>
          <a:off x="14846300" y="56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109449</xdr:rowOff>
    </xdr:from>
    <xdr:to>
      <xdr:col>72</xdr:col>
      <xdr:colOff>123825</xdr:colOff>
      <xdr:row>30</xdr:row>
      <xdr:rowOff>39599</xdr:rowOff>
    </xdr:to>
    <xdr:sp macro="" textlink="">
      <xdr:nvSpPr>
        <xdr:cNvPr id="147" name="楕円 146"/>
        <xdr:cNvSpPr/>
      </xdr:nvSpPr>
      <xdr:spPr>
        <a:xfrm>
          <a:off x="14033500" y="58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115687</xdr:rowOff>
    </xdr:from>
    <xdr:to>
      <xdr:col>76</xdr:col>
      <xdr:colOff>22225</xdr:colOff>
      <xdr:row>29</xdr:row>
      <xdr:rowOff>160249</xdr:rowOff>
    </xdr:to>
    <xdr:cxnSp macro="">
      <xdr:nvCxnSpPr>
        <xdr:cNvPr id="148" name="直線コネクタ 147"/>
        <xdr:cNvCxnSpPr/>
      </xdr:nvCxnSpPr>
      <xdr:spPr>
        <a:xfrm flipV="1">
          <a:off x="14084300" y="5859262"/>
          <a:ext cx="7112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112730</xdr:rowOff>
    </xdr:from>
    <xdr:to>
      <xdr:col>68</xdr:col>
      <xdr:colOff>123825</xdr:colOff>
      <xdr:row>30</xdr:row>
      <xdr:rowOff>42880</xdr:rowOff>
    </xdr:to>
    <xdr:sp macro="" textlink="">
      <xdr:nvSpPr>
        <xdr:cNvPr id="149" name="楕円 148"/>
        <xdr:cNvSpPr/>
      </xdr:nvSpPr>
      <xdr:spPr>
        <a:xfrm>
          <a:off x="13271500" y="58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160249</xdr:rowOff>
    </xdr:from>
    <xdr:to>
      <xdr:col>72</xdr:col>
      <xdr:colOff>73025</xdr:colOff>
      <xdr:row>29</xdr:row>
      <xdr:rowOff>163530</xdr:rowOff>
    </xdr:to>
    <xdr:cxnSp macro="">
      <xdr:nvCxnSpPr>
        <xdr:cNvPr id="150" name="直線コネクタ 149"/>
        <xdr:cNvCxnSpPr/>
      </xdr:nvCxnSpPr>
      <xdr:spPr>
        <a:xfrm flipV="1">
          <a:off x="13322300" y="5903824"/>
          <a:ext cx="762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145288</xdr:rowOff>
    </xdr:from>
    <xdr:to>
      <xdr:col>64</xdr:col>
      <xdr:colOff>123825</xdr:colOff>
      <xdr:row>30</xdr:row>
      <xdr:rowOff>75438</xdr:rowOff>
    </xdr:to>
    <xdr:sp macro="" textlink="">
      <xdr:nvSpPr>
        <xdr:cNvPr id="151" name="楕円 150"/>
        <xdr:cNvSpPr/>
      </xdr:nvSpPr>
      <xdr:spPr>
        <a:xfrm>
          <a:off x="12509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163530</xdr:rowOff>
    </xdr:from>
    <xdr:to>
      <xdr:col>68</xdr:col>
      <xdr:colOff>73025</xdr:colOff>
      <xdr:row>30</xdr:row>
      <xdr:rowOff>24638</xdr:rowOff>
    </xdr:to>
    <xdr:cxnSp macro="">
      <xdr:nvCxnSpPr>
        <xdr:cNvPr id="152" name="直線コネクタ 151"/>
        <xdr:cNvCxnSpPr/>
      </xdr:nvCxnSpPr>
      <xdr:spPr>
        <a:xfrm flipV="1">
          <a:off x="12560300" y="5907105"/>
          <a:ext cx="762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161351</xdr:rowOff>
    </xdr:from>
    <xdr:to>
      <xdr:col>60</xdr:col>
      <xdr:colOff>123825</xdr:colOff>
      <xdr:row>30</xdr:row>
      <xdr:rowOff>91501</xdr:rowOff>
    </xdr:to>
    <xdr:sp macro="" textlink="">
      <xdr:nvSpPr>
        <xdr:cNvPr id="153" name="楕円 152"/>
        <xdr:cNvSpPr/>
      </xdr:nvSpPr>
      <xdr:spPr>
        <a:xfrm>
          <a:off x="11747500" y="59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24638</xdr:rowOff>
    </xdr:from>
    <xdr:to>
      <xdr:col>64</xdr:col>
      <xdr:colOff>73025</xdr:colOff>
      <xdr:row>30</xdr:row>
      <xdr:rowOff>40701</xdr:rowOff>
    </xdr:to>
    <xdr:cxnSp macro="">
      <xdr:nvCxnSpPr>
        <xdr:cNvPr id="154" name="直線コネクタ 153"/>
        <xdr:cNvCxnSpPr/>
      </xdr:nvCxnSpPr>
      <xdr:spPr>
        <a:xfrm flipV="1">
          <a:off x="11798300" y="5939663"/>
          <a:ext cx="762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30726</xdr:rowOff>
    </xdr:from>
    <xdr:ext cx="469744" cy="259045"/>
    <xdr:sp macro="" textlink="">
      <xdr:nvSpPr>
        <xdr:cNvPr id="159" name="n_1mainValue債務償還比率"/>
        <xdr:cNvSpPr txBox="1"/>
      </xdr:nvSpPr>
      <xdr:spPr>
        <a:xfrm>
          <a:off x="13836727" y="5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34007</xdr:rowOff>
    </xdr:from>
    <xdr:ext cx="469744" cy="259045"/>
    <xdr:sp macro="" textlink="">
      <xdr:nvSpPr>
        <xdr:cNvPr id="160" name="n_2mainValue債務償還比率"/>
        <xdr:cNvSpPr txBox="1"/>
      </xdr:nvSpPr>
      <xdr:spPr>
        <a:xfrm>
          <a:off x="13087427" y="59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66565</xdr:rowOff>
    </xdr:from>
    <xdr:ext cx="469744" cy="259045"/>
    <xdr:sp macro="" textlink="">
      <xdr:nvSpPr>
        <xdr:cNvPr id="161" name="n_3mainValue債務償還比率"/>
        <xdr:cNvSpPr txBox="1"/>
      </xdr:nvSpPr>
      <xdr:spPr>
        <a:xfrm>
          <a:off x="12325427" y="59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82628</xdr:rowOff>
    </xdr:from>
    <xdr:ext cx="469744" cy="259045"/>
    <xdr:sp macro="" textlink="">
      <xdr:nvSpPr>
        <xdr:cNvPr id="162" name="n_4mainValue債務償還比率"/>
        <xdr:cNvSpPr txBox="1"/>
      </xdr:nvSpPr>
      <xdr:spPr>
        <a:xfrm>
          <a:off x="11563427" y="59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2" name="【道路】&#10;有形固定資産減価償却率該当値テキスト"/>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3" name="楕円 72"/>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28194</xdr:rowOff>
    </xdr:from>
    <xdr:to>
      <xdr:col>24</xdr:col>
      <xdr:colOff>63500</xdr:colOff>
      <xdr:row>37</xdr:row>
      <xdr:rowOff>30480</xdr:rowOff>
    </xdr:to>
    <xdr:cxnSp macro="">
      <xdr:nvCxnSpPr>
        <xdr:cNvPr id="74" name="直線コネクタ 73"/>
        <xdr:cNvCxnSpPr/>
      </xdr:nvCxnSpPr>
      <xdr:spPr>
        <a:xfrm>
          <a:off x="3797300" y="63718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114554</xdr:rowOff>
    </xdr:from>
    <xdr:to>
      <xdr:col>15</xdr:col>
      <xdr:colOff>101600</xdr:colOff>
      <xdr:row>37</xdr:row>
      <xdr:rowOff>44704</xdr:rowOff>
    </xdr:to>
    <xdr:sp macro="" textlink="">
      <xdr:nvSpPr>
        <xdr:cNvPr id="75" name="楕円 74"/>
        <xdr:cNvSpPr/>
      </xdr:nvSpPr>
      <xdr:spPr>
        <a:xfrm>
          <a:off x="2857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37</xdr:row>
      <xdr:rowOff>28194</xdr:rowOff>
    </xdr:to>
    <xdr:cxnSp macro="">
      <xdr:nvCxnSpPr>
        <xdr:cNvPr id="76" name="直線コネクタ 75"/>
        <xdr:cNvCxnSpPr/>
      </xdr:nvCxnSpPr>
      <xdr:spPr>
        <a:xfrm>
          <a:off x="2908300" y="633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80264</xdr:rowOff>
    </xdr:from>
    <xdr:to>
      <xdr:col>10</xdr:col>
      <xdr:colOff>165100</xdr:colOff>
      <xdr:row>37</xdr:row>
      <xdr:rowOff>10414</xdr:rowOff>
    </xdr:to>
    <xdr:sp macro="" textlink="">
      <xdr:nvSpPr>
        <xdr:cNvPr id="77" name="楕円 76"/>
        <xdr:cNvSpPr/>
      </xdr:nvSpPr>
      <xdr:spPr>
        <a:xfrm>
          <a:off x="1968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131064</xdr:rowOff>
    </xdr:from>
    <xdr:to>
      <xdr:col>15</xdr:col>
      <xdr:colOff>50800</xdr:colOff>
      <xdr:row>36</xdr:row>
      <xdr:rowOff>165354</xdr:rowOff>
    </xdr:to>
    <xdr:cxnSp macro="">
      <xdr:nvCxnSpPr>
        <xdr:cNvPr id="78" name="直線コネクタ 77"/>
        <xdr:cNvCxnSpPr/>
      </xdr:nvCxnSpPr>
      <xdr:spPr>
        <a:xfrm>
          <a:off x="2019300" y="63032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43688</xdr:rowOff>
    </xdr:from>
    <xdr:to>
      <xdr:col>6</xdr:col>
      <xdr:colOff>38100</xdr:colOff>
      <xdr:row>36</xdr:row>
      <xdr:rowOff>145288</xdr:rowOff>
    </xdr:to>
    <xdr:sp macro="" textlink="">
      <xdr:nvSpPr>
        <xdr:cNvPr id="79" name="楕円 78"/>
        <xdr:cNvSpPr/>
      </xdr:nvSpPr>
      <xdr:spPr>
        <a:xfrm>
          <a:off x="1079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94488</xdr:rowOff>
    </xdr:from>
    <xdr:to>
      <xdr:col>10</xdr:col>
      <xdr:colOff>114300</xdr:colOff>
      <xdr:row>36</xdr:row>
      <xdr:rowOff>131064</xdr:rowOff>
    </xdr:to>
    <xdr:cxnSp macro="">
      <xdr:nvCxnSpPr>
        <xdr:cNvPr id="80" name="直線コネクタ 79"/>
        <xdr:cNvCxnSpPr/>
      </xdr:nvCxnSpPr>
      <xdr:spPr>
        <a:xfrm>
          <a:off x="1130300" y="62666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70121</xdr:rowOff>
    </xdr:from>
    <xdr:ext cx="405111" cy="259045"/>
    <xdr:sp macro="" textlink="">
      <xdr:nvSpPr>
        <xdr:cNvPr id="85" name="n_1mainValue【道路】&#10;有形固定資産減価償却率"/>
        <xdr:cNvSpPr txBox="1"/>
      </xdr:nvSpPr>
      <xdr:spPr>
        <a:xfrm>
          <a:off x="35820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35831</xdr:rowOff>
    </xdr:from>
    <xdr:ext cx="405111" cy="259045"/>
    <xdr:sp macro="" textlink="">
      <xdr:nvSpPr>
        <xdr:cNvPr id="86" name="n_2mainValue【道路】&#10;有形固定資産減価償却率"/>
        <xdr:cNvSpPr txBox="1"/>
      </xdr:nvSpPr>
      <xdr:spPr>
        <a:xfrm>
          <a:off x="2705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7" name="n_3main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136415</xdr:rowOff>
    </xdr:from>
    <xdr:ext cx="405111" cy="259045"/>
    <xdr:sp macro="" textlink="">
      <xdr:nvSpPr>
        <xdr:cNvPr id="88" name="n_4mainValue【道路】&#10;有形固定資産減価償却率"/>
        <xdr:cNvSpPr txBox="1"/>
      </xdr:nvSpPr>
      <xdr:spPr>
        <a:xfrm>
          <a:off x="927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26677</xdr:rowOff>
    </xdr:from>
    <xdr:to>
      <xdr:col>55</xdr:col>
      <xdr:colOff>50800</xdr:colOff>
      <xdr:row>39</xdr:row>
      <xdr:rowOff>128277</xdr:rowOff>
    </xdr:to>
    <xdr:sp macro="" textlink="">
      <xdr:nvSpPr>
        <xdr:cNvPr id="128" name="楕円 127"/>
        <xdr:cNvSpPr/>
      </xdr:nvSpPr>
      <xdr:spPr>
        <a:xfrm>
          <a:off x="10426700" y="67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49554</xdr:rowOff>
    </xdr:from>
    <xdr:ext cx="534377" cy="259045"/>
    <xdr:sp macro="" textlink="">
      <xdr:nvSpPr>
        <xdr:cNvPr id="129" name="【道路】&#10;一人当たり延長該当値テキスト"/>
        <xdr:cNvSpPr txBox="1"/>
      </xdr:nvSpPr>
      <xdr:spPr>
        <a:xfrm>
          <a:off x="10515600" y="656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26371</xdr:rowOff>
    </xdr:from>
    <xdr:to>
      <xdr:col>50</xdr:col>
      <xdr:colOff>165100</xdr:colOff>
      <xdr:row>39</xdr:row>
      <xdr:rowOff>127971</xdr:rowOff>
    </xdr:to>
    <xdr:sp macro="" textlink="">
      <xdr:nvSpPr>
        <xdr:cNvPr id="130" name="楕円 129"/>
        <xdr:cNvSpPr/>
      </xdr:nvSpPr>
      <xdr:spPr>
        <a:xfrm>
          <a:off x="9588500" y="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77171</xdr:rowOff>
    </xdr:from>
    <xdr:to>
      <xdr:col>55</xdr:col>
      <xdr:colOff>0</xdr:colOff>
      <xdr:row>39</xdr:row>
      <xdr:rowOff>77477</xdr:rowOff>
    </xdr:to>
    <xdr:cxnSp macro="">
      <xdr:nvCxnSpPr>
        <xdr:cNvPr id="131" name="直線コネクタ 130"/>
        <xdr:cNvCxnSpPr/>
      </xdr:nvCxnSpPr>
      <xdr:spPr>
        <a:xfrm>
          <a:off x="9639300" y="676372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42031</xdr:rowOff>
    </xdr:from>
    <xdr:to>
      <xdr:col>46</xdr:col>
      <xdr:colOff>38100</xdr:colOff>
      <xdr:row>39</xdr:row>
      <xdr:rowOff>143631</xdr:rowOff>
    </xdr:to>
    <xdr:sp macro="" textlink="">
      <xdr:nvSpPr>
        <xdr:cNvPr id="132" name="楕円 131"/>
        <xdr:cNvSpPr/>
      </xdr:nvSpPr>
      <xdr:spPr>
        <a:xfrm>
          <a:off x="8699500" y="67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77171</xdr:rowOff>
    </xdr:from>
    <xdr:to>
      <xdr:col>50</xdr:col>
      <xdr:colOff>114300</xdr:colOff>
      <xdr:row>39</xdr:row>
      <xdr:rowOff>92831</xdr:rowOff>
    </xdr:to>
    <xdr:cxnSp macro="">
      <xdr:nvCxnSpPr>
        <xdr:cNvPr id="133" name="直線コネクタ 132"/>
        <xdr:cNvCxnSpPr/>
      </xdr:nvCxnSpPr>
      <xdr:spPr>
        <a:xfrm flipV="1">
          <a:off x="8750300" y="676372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4" name="楕円 133"/>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92831</xdr:rowOff>
    </xdr:from>
    <xdr:to>
      <xdr:col>45</xdr:col>
      <xdr:colOff>177800</xdr:colOff>
      <xdr:row>39</xdr:row>
      <xdr:rowOff>99060</xdr:rowOff>
    </xdr:to>
    <xdr:cxnSp macro="">
      <xdr:nvCxnSpPr>
        <xdr:cNvPr id="135" name="直線コネクタ 134"/>
        <xdr:cNvCxnSpPr/>
      </xdr:nvCxnSpPr>
      <xdr:spPr>
        <a:xfrm flipV="1">
          <a:off x="7861300" y="6779381"/>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141148</xdr:rowOff>
    </xdr:from>
    <xdr:to>
      <xdr:col>36</xdr:col>
      <xdr:colOff>165100</xdr:colOff>
      <xdr:row>40</xdr:row>
      <xdr:rowOff>71298</xdr:rowOff>
    </xdr:to>
    <xdr:sp macro="" textlink="">
      <xdr:nvSpPr>
        <xdr:cNvPr id="136" name="楕円 135"/>
        <xdr:cNvSpPr/>
      </xdr:nvSpPr>
      <xdr:spPr>
        <a:xfrm>
          <a:off x="6921500" y="68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40</xdr:row>
      <xdr:rowOff>20498</xdr:rowOff>
    </xdr:to>
    <xdr:cxnSp macro="">
      <xdr:nvCxnSpPr>
        <xdr:cNvPr id="137" name="直線コネクタ 136"/>
        <xdr:cNvCxnSpPr/>
      </xdr:nvCxnSpPr>
      <xdr:spPr>
        <a:xfrm flipV="1">
          <a:off x="6972300" y="6785610"/>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144498</xdr:rowOff>
    </xdr:from>
    <xdr:ext cx="534377" cy="259045"/>
    <xdr:sp macro="" textlink="">
      <xdr:nvSpPr>
        <xdr:cNvPr id="142" name="n_1mainValue【道路】&#10;一人当たり延長"/>
        <xdr:cNvSpPr txBox="1"/>
      </xdr:nvSpPr>
      <xdr:spPr>
        <a:xfrm>
          <a:off x="9359411" y="64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160158</xdr:rowOff>
    </xdr:from>
    <xdr:ext cx="534377" cy="259045"/>
    <xdr:sp macro="" textlink="">
      <xdr:nvSpPr>
        <xdr:cNvPr id="143" name="n_2mainValue【道路】&#10;一人当たり延長"/>
        <xdr:cNvSpPr txBox="1"/>
      </xdr:nvSpPr>
      <xdr:spPr>
        <a:xfrm>
          <a:off x="8483111" y="65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166387</xdr:rowOff>
    </xdr:from>
    <xdr:ext cx="534377" cy="259045"/>
    <xdr:sp macro="" textlink="">
      <xdr:nvSpPr>
        <xdr:cNvPr id="144" name="n_3mainValue【道路】&#10;一人当たり延長"/>
        <xdr:cNvSpPr txBox="1"/>
      </xdr:nvSpPr>
      <xdr:spPr>
        <a:xfrm>
          <a:off x="7594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87825</xdr:rowOff>
    </xdr:from>
    <xdr:ext cx="534377" cy="259045"/>
    <xdr:sp macro="" textlink="">
      <xdr:nvSpPr>
        <xdr:cNvPr id="145" name="n_4mainValue【道路】&#10;一人当たり延長"/>
        <xdr:cNvSpPr txBox="1"/>
      </xdr:nvSpPr>
      <xdr:spPr>
        <a:xfrm>
          <a:off x="6705111" y="66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186" name="直線コネクタ 1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1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190" name="直線コネクタ 1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193" name="フローチャート: 判断 1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194" name="フローチャート: 判断 1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195" name="フローチャート: 判断 1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196" name="フローチャート: 判断 1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02" name="楕円 201"/>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03" name="【公営住宅】&#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04" name="楕円 203"/>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9525</xdr:rowOff>
    </xdr:to>
    <xdr:cxnSp macro="">
      <xdr:nvCxnSpPr>
        <xdr:cNvPr id="205" name="直線コネクタ 204"/>
        <xdr:cNvCxnSpPr/>
      </xdr:nvCxnSpPr>
      <xdr:spPr>
        <a:xfrm>
          <a:off x="3797300" y="14363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06" name="楕円 205"/>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133350</xdr:rowOff>
    </xdr:to>
    <xdr:cxnSp macro="">
      <xdr:nvCxnSpPr>
        <xdr:cNvPr id="207" name="直線コネクタ 206"/>
        <xdr:cNvCxnSpPr/>
      </xdr:nvCxnSpPr>
      <xdr:spPr>
        <a:xfrm>
          <a:off x="2908300" y="14333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08" name="楕円 207"/>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102870</xdr:rowOff>
    </xdr:to>
    <xdr:cxnSp macro="">
      <xdr:nvCxnSpPr>
        <xdr:cNvPr id="209" name="直線コネクタ 208"/>
        <xdr:cNvCxnSpPr/>
      </xdr:nvCxnSpPr>
      <xdr:spPr>
        <a:xfrm>
          <a:off x="2019300" y="1429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210" name="楕円 209"/>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66675</xdr:rowOff>
    </xdr:to>
    <xdr:cxnSp macro="">
      <xdr:nvCxnSpPr>
        <xdr:cNvPr id="211" name="直線コネクタ 210"/>
        <xdr:cNvCxnSpPr/>
      </xdr:nvCxnSpPr>
      <xdr:spPr>
        <a:xfrm>
          <a:off x="1130300" y="142341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16" name="n_1mainValue【公営住宅】&#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17" name="n_2mainValue【公営住宅】&#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18" name="n_3mainValue【公営住宅】&#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219" name="n_4mainValue【公営住宅】&#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243" name="直線コネクタ 2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2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245" name="直線コネクタ 2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2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247" name="直線コネクタ 2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2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249" name="フローチャート: 判断 2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250" name="フローチャート: 判断 2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251" name="フローチャート: 判断 2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252" name="フローチャート: 判断 2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253" name="フローチャート: 判断 2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137224</xdr:rowOff>
    </xdr:from>
    <xdr:to>
      <xdr:col>55</xdr:col>
      <xdr:colOff>50800</xdr:colOff>
      <xdr:row>85</xdr:row>
      <xdr:rowOff>67374</xdr:rowOff>
    </xdr:to>
    <xdr:sp macro="" textlink="">
      <xdr:nvSpPr>
        <xdr:cNvPr id="259" name="楕円 258"/>
        <xdr:cNvSpPr/>
      </xdr:nvSpPr>
      <xdr:spPr>
        <a:xfrm>
          <a:off x="10426700" y="145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115651</xdr:rowOff>
    </xdr:from>
    <xdr:ext cx="469744" cy="259045"/>
    <xdr:sp macro="" textlink="">
      <xdr:nvSpPr>
        <xdr:cNvPr id="260" name="【公営住宅】&#10;一人当たり面積該当値テキスト"/>
        <xdr:cNvSpPr txBox="1"/>
      </xdr:nvSpPr>
      <xdr:spPr>
        <a:xfrm>
          <a:off x="10515600" y="145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141415</xdr:rowOff>
    </xdr:from>
    <xdr:to>
      <xdr:col>50</xdr:col>
      <xdr:colOff>165100</xdr:colOff>
      <xdr:row>85</xdr:row>
      <xdr:rowOff>71565</xdr:rowOff>
    </xdr:to>
    <xdr:sp macro="" textlink="">
      <xdr:nvSpPr>
        <xdr:cNvPr id="261" name="楕円 260"/>
        <xdr:cNvSpPr/>
      </xdr:nvSpPr>
      <xdr:spPr>
        <a:xfrm>
          <a:off x="9588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16574</xdr:rowOff>
    </xdr:from>
    <xdr:to>
      <xdr:col>55</xdr:col>
      <xdr:colOff>0</xdr:colOff>
      <xdr:row>85</xdr:row>
      <xdr:rowOff>20765</xdr:rowOff>
    </xdr:to>
    <xdr:cxnSp macro="">
      <xdr:nvCxnSpPr>
        <xdr:cNvPr id="262" name="直線コネクタ 261"/>
        <xdr:cNvCxnSpPr/>
      </xdr:nvCxnSpPr>
      <xdr:spPr>
        <a:xfrm flipV="1">
          <a:off x="9639300" y="1458982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150749</xdr:rowOff>
    </xdr:from>
    <xdr:to>
      <xdr:col>46</xdr:col>
      <xdr:colOff>38100</xdr:colOff>
      <xdr:row>85</xdr:row>
      <xdr:rowOff>80899</xdr:rowOff>
    </xdr:to>
    <xdr:sp macro="" textlink="">
      <xdr:nvSpPr>
        <xdr:cNvPr id="263" name="楕円 262"/>
        <xdr:cNvSpPr/>
      </xdr:nvSpPr>
      <xdr:spPr>
        <a:xfrm>
          <a:off x="8699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20765</xdr:rowOff>
    </xdr:from>
    <xdr:to>
      <xdr:col>50</xdr:col>
      <xdr:colOff>114300</xdr:colOff>
      <xdr:row>85</xdr:row>
      <xdr:rowOff>30099</xdr:rowOff>
    </xdr:to>
    <xdr:cxnSp macro="">
      <xdr:nvCxnSpPr>
        <xdr:cNvPr id="264" name="直線コネクタ 263"/>
        <xdr:cNvCxnSpPr/>
      </xdr:nvCxnSpPr>
      <xdr:spPr>
        <a:xfrm flipV="1">
          <a:off x="8750300" y="1459401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163513</xdr:rowOff>
    </xdr:from>
    <xdr:to>
      <xdr:col>41</xdr:col>
      <xdr:colOff>101600</xdr:colOff>
      <xdr:row>85</xdr:row>
      <xdr:rowOff>93663</xdr:rowOff>
    </xdr:to>
    <xdr:sp macro="" textlink="">
      <xdr:nvSpPr>
        <xdr:cNvPr id="265" name="楕円 264"/>
        <xdr:cNvSpPr/>
      </xdr:nvSpPr>
      <xdr:spPr>
        <a:xfrm>
          <a:off x="7810500" y="14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30099</xdr:rowOff>
    </xdr:from>
    <xdr:to>
      <xdr:col>45</xdr:col>
      <xdr:colOff>177800</xdr:colOff>
      <xdr:row>85</xdr:row>
      <xdr:rowOff>42863</xdr:rowOff>
    </xdr:to>
    <xdr:cxnSp macro="">
      <xdr:nvCxnSpPr>
        <xdr:cNvPr id="266" name="直線コネクタ 265"/>
        <xdr:cNvCxnSpPr/>
      </xdr:nvCxnSpPr>
      <xdr:spPr>
        <a:xfrm flipV="1">
          <a:off x="7861300" y="14603349"/>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164846</xdr:rowOff>
    </xdr:from>
    <xdr:to>
      <xdr:col>36</xdr:col>
      <xdr:colOff>165100</xdr:colOff>
      <xdr:row>85</xdr:row>
      <xdr:rowOff>94996</xdr:rowOff>
    </xdr:to>
    <xdr:sp macro="" textlink="">
      <xdr:nvSpPr>
        <xdr:cNvPr id="267" name="楕円 266"/>
        <xdr:cNvSpPr/>
      </xdr:nvSpPr>
      <xdr:spPr>
        <a:xfrm>
          <a:off x="6921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42863</xdr:rowOff>
    </xdr:from>
    <xdr:to>
      <xdr:col>41</xdr:col>
      <xdr:colOff>50800</xdr:colOff>
      <xdr:row>85</xdr:row>
      <xdr:rowOff>44196</xdr:rowOff>
    </xdr:to>
    <xdr:cxnSp macro="">
      <xdr:nvCxnSpPr>
        <xdr:cNvPr id="268" name="直線コネクタ 267"/>
        <xdr:cNvCxnSpPr/>
      </xdr:nvCxnSpPr>
      <xdr:spPr>
        <a:xfrm flipV="1">
          <a:off x="6972300" y="1461611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2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2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2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2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62692</xdr:rowOff>
    </xdr:from>
    <xdr:ext cx="469744" cy="259045"/>
    <xdr:sp macro="" textlink="">
      <xdr:nvSpPr>
        <xdr:cNvPr id="273" name="n_1mainValue【公営住宅】&#10;一人当たり面積"/>
        <xdr:cNvSpPr txBox="1"/>
      </xdr:nvSpPr>
      <xdr:spPr>
        <a:xfrm>
          <a:off x="9391727" y="1463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72026</xdr:rowOff>
    </xdr:from>
    <xdr:ext cx="469744" cy="259045"/>
    <xdr:sp macro="" textlink="">
      <xdr:nvSpPr>
        <xdr:cNvPr id="274" name="n_2mainValue【公営住宅】&#10;一人当たり面積"/>
        <xdr:cNvSpPr txBox="1"/>
      </xdr:nvSpPr>
      <xdr:spPr>
        <a:xfrm>
          <a:off x="8515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110190</xdr:rowOff>
    </xdr:from>
    <xdr:ext cx="469744" cy="259045"/>
    <xdr:sp macro="" textlink="">
      <xdr:nvSpPr>
        <xdr:cNvPr id="275" name="n_3mainValue【公営住宅】&#10;一人当たり面積"/>
        <xdr:cNvSpPr txBox="1"/>
      </xdr:nvSpPr>
      <xdr:spPr>
        <a:xfrm>
          <a:off x="7626427" y="1434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86123</xdr:rowOff>
    </xdr:from>
    <xdr:ext cx="469744" cy="259045"/>
    <xdr:sp macro="" textlink="">
      <xdr:nvSpPr>
        <xdr:cNvPr id="276" name="n_4mainValue【公営住宅】&#10;一人当たり面積"/>
        <xdr:cNvSpPr txBox="1"/>
      </xdr:nvSpPr>
      <xdr:spPr>
        <a:xfrm>
          <a:off x="67374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01" name="直線コネクタ 3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03" name="直線コネクタ 3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05" name="直線コネクタ 3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07" name="フローチャート: 判断 3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08" name="フローチャート: 判断 3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09" name="フローチャート: 判断 3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310" name="フローチャート: 判断 3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311" name="フローチャート: 判断 3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317" name="楕円 316"/>
        <xdr:cNvSpPr/>
      </xdr:nvSpPr>
      <xdr:spPr>
        <a:xfrm>
          <a:off x="4584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6366</xdr:rowOff>
    </xdr:from>
    <xdr:ext cx="405111" cy="259045"/>
    <xdr:sp macro="" textlink="">
      <xdr:nvSpPr>
        <xdr:cNvPr id="318" name="【港湾・漁港】&#10;有形固定資産減価償却率該当値テキスト"/>
        <xdr:cNvSpPr txBox="1"/>
      </xdr:nvSpPr>
      <xdr:spPr>
        <a:xfrm>
          <a:off x="4673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19" name="楕円 318"/>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34289</xdr:rowOff>
    </xdr:to>
    <xdr:cxnSp macro="">
      <xdr:nvCxnSpPr>
        <xdr:cNvPr id="320" name="直線コネクタ 319"/>
        <xdr:cNvCxnSpPr/>
      </xdr:nvCxnSpPr>
      <xdr:spPr>
        <a:xfrm>
          <a:off x="3797300" y="17826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321" name="楕円 320"/>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167639</xdr:rowOff>
    </xdr:to>
    <xdr:cxnSp macro="">
      <xdr:nvCxnSpPr>
        <xdr:cNvPr id="322" name="直線コネクタ 321"/>
        <xdr:cNvCxnSpPr/>
      </xdr:nvCxnSpPr>
      <xdr:spPr>
        <a:xfrm>
          <a:off x="2908300" y="1778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23" name="楕円 322"/>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91439</xdr:rowOff>
    </xdr:from>
    <xdr:to>
      <xdr:col>15</xdr:col>
      <xdr:colOff>50800</xdr:colOff>
      <xdr:row>103</xdr:row>
      <xdr:rowOff>129539</xdr:rowOff>
    </xdr:to>
    <xdr:cxnSp macro="">
      <xdr:nvCxnSpPr>
        <xdr:cNvPr id="324" name="直線コネクタ 323"/>
        <xdr:cNvCxnSpPr/>
      </xdr:nvCxnSpPr>
      <xdr:spPr>
        <a:xfrm>
          <a:off x="2019300" y="1775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2539</xdr:rowOff>
    </xdr:from>
    <xdr:to>
      <xdr:col>6</xdr:col>
      <xdr:colOff>38100</xdr:colOff>
      <xdr:row>103</xdr:row>
      <xdr:rowOff>104139</xdr:rowOff>
    </xdr:to>
    <xdr:sp macro="" textlink="">
      <xdr:nvSpPr>
        <xdr:cNvPr id="325" name="楕円 324"/>
        <xdr:cNvSpPr/>
      </xdr:nvSpPr>
      <xdr:spPr>
        <a:xfrm>
          <a:off x="107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53339</xdr:rowOff>
    </xdr:from>
    <xdr:to>
      <xdr:col>10</xdr:col>
      <xdr:colOff>114300</xdr:colOff>
      <xdr:row>103</xdr:row>
      <xdr:rowOff>91439</xdr:rowOff>
    </xdr:to>
    <xdr:cxnSp macro="">
      <xdr:nvCxnSpPr>
        <xdr:cNvPr id="326" name="直線コネクタ 325"/>
        <xdr:cNvCxnSpPr/>
      </xdr:nvCxnSpPr>
      <xdr:spPr>
        <a:xfrm>
          <a:off x="1130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3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3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331" name="n_1main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332" name="n_2mainValue【港湾・漁港】&#10;有形固定資産減価償却率"/>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3" name="n_3mainValue【港湾・漁港】&#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120666</xdr:rowOff>
    </xdr:from>
    <xdr:ext cx="405111" cy="259045"/>
    <xdr:sp macro="" textlink="">
      <xdr:nvSpPr>
        <xdr:cNvPr id="334" name="n_4mainValue【港湾・漁港】&#10;有形固定資産減価償却率"/>
        <xdr:cNvSpPr txBox="1"/>
      </xdr:nvSpPr>
      <xdr:spPr>
        <a:xfrm>
          <a:off x="927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6" name="テキスト ボックス 3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8" name="テキスト ボックス 3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0" name="テキスト ボックス 3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2" name="テキスト ボックス 3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4" name="テキスト ボックス 3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356" name="直線コネクタ 3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8" name="直線コネクタ 3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3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360" name="直線コネクタ 3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361"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362" name="フローチャート: 判断 3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363" name="フローチャート: 判断 3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364" name="フローチャート: 判断 3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365" name="フローチャート: 判断 3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366" name="フローチャート: 判断 3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123892</xdr:rowOff>
    </xdr:from>
    <xdr:to>
      <xdr:col>55</xdr:col>
      <xdr:colOff>50800</xdr:colOff>
      <xdr:row>108</xdr:row>
      <xdr:rowOff>54042</xdr:rowOff>
    </xdr:to>
    <xdr:sp macro="" textlink="">
      <xdr:nvSpPr>
        <xdr:cNvPr id="372" name="楕円 371"/>
        <xdr:cNvSpPr/>
      </xdr:nvSpPr>
      <xdr:spPr>
        <a:xfrm>
          <a:off x="10426700" y="184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38819</xdr:rowOff>
    </xdr:from>
    <xdr:ext cx="599010" cy="259045"/>
    <xdr:sp macro="" textlink="">
      <xdr:nvSpPr>
        <xdr:cNvPr id="373" name="【港湾・漁港】&#10;一人当たり有形固定資産（償却資産）額該当値テキスト"/>
        <xdr:cNvSpPr txBox="1"/>
      </xdr:nvSpPr>
      <xdr:spPr>
        <a:xfrm>
          <a:off x="10515600" y="1838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125050</xdr:rowOff>
    </xdr:from>
    <xdr:to>
      <xdr:col>50</xdr:col>
      <xdr:colOff>165100</xdr:colOff>
      <xdr:row>108</xdr:row>
      <xdr:rowOff>55200</xdr:rowOff>
    </xdr:to>
    <xdr:sp macro="" textlink="">
      <xdr:nvSpPr>
        <xdr:cNvPr id="374" name="楕円 373"/>
        <xdr:cNvSpPr/>
      </xdr:nvSpPr>
      <xdr:spPr>
        <a:xfrm>
          <a:off x="9588500" y="184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3242</xdr:rowOff>
    </xdr:from>
    <xdr:to>
      <xdr:col>55</xdr:col>
      <xdr:colOff>0</xdr:colOff>
      <xdr:row>108</xdr:row>
      <xdr:rowOff>4400</xdr:rowOff>
    </xdr:to>
    <xdr:cxnSp macro="">
      <xdr:nvCxnSpPr>
        <xdr:cNvPr id="375" name="直線コネクタ 374"/>
        <xdr:cNvCxnSpPr/>
      </xdr:nvCxnSpPr>
      <xdr:spPr>
        <a:xfrm flipV="1">
          <a:off x="9639300" y="18519842"/>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126149</xdr:rowOff>
    </xdr:from>
    <xdr:to>
      <xdr:col>46</xdr:col>
      <xdr:colOff>38100</xdr:colOff>
      <xdr:row>108</xdr:row>
      <xdr:rowOff>56299</xdr:rowOff>
    </xdr:to>
    <xdr:sp macro="" textlink="">
      <xdr:nvSpPr>
        <xdr:cNvPr id="376" name="楕円 375"/>
        <xdr:cNvSpPr/>
      </xdr:nvSpPr>
      <xdr:spPr>
        <a:xfrm>
          <a:off x="8699500" y="184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4400</xdr:rowOff>
    </xdr:from>
    <xdr:to>
      <xdr:col>50</xdr:col>
      <xdr:colOff>114300</xdr:colOff>
      <xdr:row>108</xdr:row>
      <xdr:rowOff>5499</xdr:rowOff>
    </xdr:to>
    <xdr:cxnSp macro="">
      <xdr:nvCxnSpPr>
        <xdr:cNvPr id="377" name="直線コネクタ 376"/>
        <xdr:cNvCxnSpPr/>
      </xdr:nvCxnSpPr>
      <xdr:spPr>
        <a:xfrm flipV="1">
          <a:off x="8750300" y="18521000"/>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127101</xdr:rowOff>
    </xdr:from>
    <xdr:to>
      <xdr:col>41</xdr:col>
      <xdr:colOff>101600</xdr:colOff>
      <xdr:row>108</xdr:row>
      <xdr:rowOff>57251</xdr:rowOff>
    </xdr:to>
    <xdr:sp macro="" textlink="">
      <xdr:nvSpPr>
        <xdr:cNvPr id="378" name="楕円 377"/>
        <xdr:cNvSpPr/>
      </xdr:nvSpPr>
      <xdr:spPr>
        <a:xfrm>
          <a:off x="7810500" y="184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5499</xdr:rowOff>
    </xdr:from>
    <xdr:to>
      <xdr:col>45</xdr:col>
      <xdr:colOff>177800</xdr:colOff>
      <xdr:row>108</xdr:row>
      <xdr:rowOff>6451</xdr:rowOff>
    </xdr:to>
    <xdr:cxnSp macro="">
      <xdr:nvCxnSpPr>
        <xdr:cNvPr id="379" name="直線コネクタ 378"/>
        <xdr:cNvCxnSpPr/>
      </xdr:nvCxnSpPr>
      <xdr:spPr>
        <a:xfrm flipV="1">
          <a:off x="7861300" y="1852209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127653</xdr:rowOff>
    </xdr:from>
    <xdr:to>
      <xdr:col>36</xdr:col>
      <xdr:colOff>165100</xdr:colOff>
      <xdr:row>108</xdr:row>
      <xdr:rowOff>57803</xdr:rowOff>
    </xdr:to>
    <xdr:sp macro="" textlink="">
      <xdr:nvSpPr>
        <xdr:cNvPr id="380" name="楕円 379"/>
        <xdr:cNvSpPr/>
      </xdr:nvSpPr>
      <xdr:spPr>
        <a:xfrm>
          <a:off x="6921500" y="1847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6451</xdr:rowOff>
    </xdr:from>
    <xdr:to>
      <xdr:col>41</xdr:col>
      <xdr:colOff>50800</xdr:colOff>
      <xdr:row>108</xdr:row>
      <xdr:rowOff>7003</xdr:rowOff>
    </xdr:to>
    <xdr:cxnSp macro="">
      <xdr:nvCxnSpPr>
        <xdr:cNvPr id="381" name="直線コネクタ 380"/>
        <xdr:cNvCxnSpPr/>
      </xdr:nvCxnSpPr>
      <xdr:spPr>
        <a:xfrm flipV="1">
          <a:off x="6972300" y="1852305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382"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383"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384"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3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46327</xdr:rowOff>
    </xdr:from>
    <xdr:ext cx="599010" cy="259045"/>
    <xdr:sp macro="" textlink="">
      <xdr:nvSpPr>
        <xdr:cNvPr id="386" name="n_1mainValue【港湾・漁港】&#10;一人当たり有形固定資産（償却資産）額"/>
        <xdr:cNvSpPr txBox="1"/>
      </xdr:nvSpPr>
      <xdr:spPr>
        <a:xfrm>
          <a:off x="9327095" y="185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47426</xdr:rowOff>
    </xdr:from>
    <xdr:ext cx="599010" cy="259045"/>
    <xdr:sp macro="" textlink="">
      <xdr:nvSpPr>
        <xdr:cNvPr id="387" name="n_2mainValue【港湾・漁港】&#10;一人当たり有形固定資産（償却資産）額"/>
        <xdr:cNvSpPr txBox="1"/>
      </xdr:nvSpPr>
      <xdr:spPr>
        <a:xfrm>
          <a:off x="8450795" y="1856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48378</xdr:rowOff>
    </xdr:from>
    <xdr:ext cx="599010" cy="259045"/>
    <xdr:sp macro="" textlink="">
      <xdr:nvSpPr>
        <xdr:cNvPr id="388" name="n_3mainValue【港湾・漁港】&#10;一人当たり有形固定資産（償却資産）額"/>
        <xdr:cNvSpPr txBox="1"/>
      </xdr:nvSpPr>
      <xdr:spPr>
        <a:xfrm>
          <a:off x="7561795" y="185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48930</xdr:rowOff>
    </xdr:from>
    <xdr:ext cx="599010" cy="259045"/>
    <xdr:sp macro="" textlink="">
      <xdr:nvSpPr>
        <xdr:cNvPr id="389" name="n_4mainValue【港湾・漁港】&#10;一人当たり有形固定資産（償却資産）額"/>
        <xdr:cNvSpPr txBox="1"/>
      </xdr:nvSpPr>
      <xdr:spPr>
        <a:xfrm>
          <a:off x="6672795" y="1856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5" name="直線コネクタ 4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9" name="直線コネクタ 4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0"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1" name="フローチャート: 判断 4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2" name="フローチャート: 判断 4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3" name="フローチャート: 判断 4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4" name="フローチャート: 判断 4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5" name="フローチャート: 判断 4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431" name="楕円 430"/>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432" name="【認定こども園・幼稚園・保育所】&#10;有形固定資産減価償却率該当値テキスト"/>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33" name="楕円 432"/>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23949</xdr:rowOff>
    </xdr:to>
    <xdr:cxnSp macro="">
      <xdr:nvCxnSpPr>
        <xdr:cNvPr id="434" name="直線コネクタ 433"/>
        <xdr:cNvCxnSpPr/>
      </xdr:nvCxnSpPr>
      <xdr:spPr>
        <a:xfrm>
          <a:off x="15481300" y="664681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35" name="楕円 434"/>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131717</xdr:rowOff>
    </xdr:to>
    <xdr:cxnSp macro="">
      <xdr:nvCxnSpPr>
        <xdr:cNvPr id="436" name="直線コネクタ 435"/>
        <xdr:cNvCxnSpPr/>
      </xdr:nvCxnSpPr>
      <xdr:spPr>
        <a:xfrm>
          <a:off x="14592300" y="662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37" name="楕円 436"/>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107224</xdr:rowOff>
    </xdr:to>
    <xdr:cxnSp macro="">
      <xdr:nvCxnSpPr>
        <xdr:cNvPr id="438" name="直線コネクタ 437"/>
        <xdr:cNvCxnSpPr/>
      </xdr:nvCxnSpPr>
      <xdr:spPr>
        <a:xfrm>
          <a:off x="13703300" y="65651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439" name="楕円 438"/>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50074</xdr:rowOff>
    </xdr:to>
    <xdr:cxnSp macro="">
      <xdr:nvCxnSpPr>
        <xdr:cNvPr id="440" name="直線コネクタ 439"/>
        <xdr:cNvCxnSpPr/>
      </xdr:nvCxnSpPr>
      <xdr:spPr>
        <a:xfrm>
          <a:off x="12814300" y="65080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4"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45" name="n_1mainValue【認定こども園・幼稚園・保育所】&#10;有形固定資産減価償却率"/>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6" name="n_2main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47" name="n_3mainValue【認定こども園・幼稚園・保育所】&#10;有形固定資産減価償却率"/>
        <xdr:cNvSpPr txBox="1"/>
      </xdr:nvSpPr>
      <xdr:spPr>
        <a:xfrm>
          <a:off x="13500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48" name="n_4main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0" name="直線コネクタ 4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2" name="直線コネクタ 4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4" name="直線コネクタ 4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5"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6" name="フローチャート: 判断 4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7" name="フローチャート: 判断 4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78" name="フローチャート: 判断 4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9" name="フローチャート: 判断 4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0" name="フローチャート: 判断 4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486" name="楕円 485"/>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487" name="【認定こども園・幼稚園・保育所】&#10;一人当たり面積該当値テキスト"/>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88" name="楕円 487"/>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3048</xdr:rowOff>
    </xdr:to>
    <xdr:cxnSp macro="">
      <xdr:nvCxnSpPr>
        <xdr:cNvPr id="489" name="直線コネクタ 488"/>
        <xdr:cNvCxnSpPr/>
      </xdr:nvCxnSpPr>
      <xdr:spPr>
        <a:xfrm flipV="1">
          <a:off x="21323300" y="6509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132842</xdr:rowOff>
    </xdr:from>
    <xdr:to>
      <xdr:col>107</xdr:col>
      <xdr:colOff>101600</xdr:colOff>
      <xdr:row>38</xdr:row>
      <xdr:rowOff>62992</xdr:rowOff>
    </xdr:to>
    <xdr:sp macro="" textlink="">
      <xdr:nvSpPr>
        <xdr:cNvPr id="490" name="楕円 489"/>
        <xdr:cNvSpPr/>
      </xdr:nvSpPr>
      <xdr:spPr>
        <a:xfrm>
          <a:off x="20383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12192</xdr:rowOff>
    </xdr:to>
    <xdr:cxnSp macro="">
      <xdr:nvCxnSpPr>
        <xdr:cNvPr id="491" name="直線コネクタ 490"/>
        <xdr:cNvCxnSpPr/>
      </xdr:nvCxnSpPr>
      <xdr:spPr>
        <a:xfrm flipV="1">
          <a:off x="20434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141986</xdr:rowOff>
    </xdr:from>
    <xdr:to>
      <xdr:col>102</xdr:col>
      <xdr:colOff>165100</xdr:colOff>
      <xdr:row>38</xdr:row>
      <xdr:rowOff>72136</xdr:rowOff>
    </xdr:to>
    <xdr:sp macro="" textlink="">
      <xdr:nvSpPr>
        <xdr:cNvPr id="492" name="楕円 491"/>
        <xdr:cNvSpPr/>
      </xdr:nvSpPr>
      <xdr:spPr>
        <a:xfrm>
          <a:off x="19494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21336</xdr:rowOff>
    </xdr:to>
    <xdr:cxnSp macro="">
      <xdr:nvCxnSpPr>
        <xdr:cNvPr id="493" name="直線コネクタ 492"/>
        <xdr:cNvCxnSpPr/>
      </xdr:nvCxnSpPr>
      <xdr:spPr>
        <a:xfrm flipV="1">
          <a:off x="19545300" y="652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144272</xdr:rowOff>
    </xdr:from>
    <xdr:to>
      <xdr:col>98</xdr:col>
      <xdr:colOff>38100</xdr:colOff>
      <xdr:row>38</xdr:row>
      <xdr:rowOff>74422</xdr:rowOff>
    </xdr:to>
    <xdr:sp macro="" textlink="">
      <xdr:nvSpPr>
        <xdr:cNvPr id="494" name="楕円 493"/>
        <xdr:cNvSpPr/>
      </xdr:nvSpPr>
      <xdr:spPr>
        <a:xfrm>
          <a:off x="18605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21336</xdr:rowOff>
    </xdr:from>
    <xdr:to>
      <xdr:col>102</xdr:col>
      <xdr:colOff>114300</xdr:colOff>
      <xdr:row>38</xdr:row>
      <xdr:rowOff>23622</xdr:rowOff>
    </xdr:to>
    <xdr:cxnSp macro="">
      <xdr:nvCxnSpPr>
        <xdr:cNvPr id="495" name="直線コネクタ 494"/>
        <xdr:cNvCxnSpPr/>
      </xdr:nvCxnSpPr>
      <xdr:spPr>
        <a:xfrm flipV="1">
          <a:off x="18656300" y="65364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6"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497"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499"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500"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79519</xdr:rowOff>
    </xdr:from>
    <xdr:ext cx="469744" cy="259045"/>
    <xdr:sp macro="" textlink="">
      <xdr:nvSpPr>
        <xdr:cNvPr id="501" name="n_2mainValue【認定こども園・幼稚園・保育所】&#10;一人当たり面積"/>
        <xdr:cNvSpPr txBox="1"/>
      </xdr:nvSpPr>
      <xdr:spPr>
        <a:xfrm>
          <a:off x="20199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88663</xdr:rowOff>
    </xdr:from>
    <xdr:ext cx="469744" cy="259045"/>
    <xdr:sp macro="" textlink="">
      <xdr:nvSpPr>
        <xdr:cNvPr id="502" name="n_3mainValue【認定こども園・幼稚園・保育所】&#10;一人当たり面積"/>
        <xdr:cNvSpPr txBox="1"/>
      </xdr:nvSpPr>
      <xdr:spPr>
        <a:xfrm>
          <a:off x="19310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90949</xdr:rowOff>
    </xdr:from>
    <xdr:ext cx="469744" cy="259045"/>
    <xdr:sp macro="" textlink="">
      <xdr:nvSpPr>
        <xdr:cNvPr id="503" name="n_4mainValue【認定こども園・幼稚園・保育所】&#10;一人当たり面積"/>
        <xdr:cNvSpPr txBox="1"/>
      </xdr:nvSpPr>
      <xdr:spPr>
        <a:xfrm>
          <a:off x="18421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28" name="直線コネクタ 5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0" name="直線コネクタ 5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2" name="直線コネクタ 5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4" name="フローチャート: 判断 5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5" name="フローチャート: 判断 5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6" name="フローチャート: 判断 5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37" name="フローチャート: 判断 5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38" name="フローチャート: 判断 5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44" name="楕円 543"/>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45" name="【学校施設】&#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46" name="楕円 545"/>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68580</xdr:rowOff>
    </xdr:to>
    <xdr:cxnSp macro="">
      <xdr:nvCxnSpPr>
        <xdr:cNvPr id="547" name="直線コネクタ 546"/>
        <xdr:cNvCxnSpPr/>
      </xdr:nvCxnSpPr>
      <xdr:spPr>
        <a:xfrm>
          <a:off x="15481300" y="101403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48" name="楕円 547"/>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24765</xdr:rowOff>
    </xdr:to>
    <xdr:cxnSp macro="">
      <xdr:nvCxnSpPr>
        <xdr:cNvPr id="549" name="直線コネクタ 548"/>
        <xdr:cNvCxnSpPr/>
      </xdr:nvCxnSpPr>
      <xdr:spPr>
        <a:xfrm>
          <a:off x="14592300" y="101193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550" name="楕円 549"/>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59</xdr:row>
      <xdr:rowOff>3810</xdr:rowOff>
    </xdr:to>
    <xdr:cxnSp macro="">
      <xdr:nvCxnSpPr>
        <xdr:cNvPr id="551" name="直線コネクタ 550"/>
        <xdr:cNvCxnSpPr/>
      </xdr:nvCxnSpPr>
      <xdr:spPr>
        <a:xfrm>
          <a:off x="13703300" y="1007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38735</xdr:rowOff>
    </xdr:from>
    <xdr:to>
      <xdr:col>67</xdr:col>
      <xdr:colOff>101600</xdr:colOff>
      <xdr:row>58</xdr:row>
      <xdr:rowOff>140335</xdr:rowOff>
    </xdr:to>
    <xdr:sp macro="" textlink="">
      <xdr:nvSpPr>
        <xdr:cNvPr id="552" name="楕円 551"/>
        <xdr:cNvSpPr/>
      </xdr:nvSpPr>
      <xdr:spPr>
        <a:xfrm>
          <a:off x="1276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89535</xdr:rowOff>
    </xdr:from>
    <xdr:to>
      <xdr:col>71</xdr:col>
      <xdr:colOff>177800</xdr:colOff>
      <xdr:row>58</xdr:row>
      <xdr:rowOff>133350</xdr:rowOff>
    </xdr:to>
    <xdr:cxnSp macro="">
      <xdr:nvCxnSpPr>
        <xdr:cNvPr id="553" name="直線コネクタ 552"/>
        <xdr:cNvCxnSpPr/>
      </xdr:nvCxnSpPr>
      <xdr:spPr>
        <a:xfrm>
          <a:off x="12814300" y="100336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58" name="n_1mainValue【学校施設】&#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559" name="n_2mainValue【学校施設】&#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60" name="n_3main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156862</xdr:rowOff>
    </xdr:from>
    <xdr:ext cx="405111" cy="259045"/>
    <xdr:sp macro="" textlink="">
      <xdr:nvSpPr>
        <xdr:cNvPr id="561" name="n_4mainValue【学校施設】&#10;有形固定資産減価償却率"/>
        <xdr:cNvSpPr txBox="1"/>
      </xdr:nvSpPr>
      <xdr:spPr>
        <a:xfrm>
          <a:off x="12611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6" name="直線コネクタ 5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88" name="直線コネクタ 5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0" name="直線コネクタ 5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2" name="フローチャート: 判断 5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3" name="フローチャート: 判断 5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4" name="フローチャート: 判断 5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5" name="フローチャート: 判断 5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6" name="フローチャート: 判断 5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105791</xdr:rowOff>
    </xdr:from>
    <xdr:to>
      <xdr:col>116</xdr:col>
      <xdr:colOff>114300</xdr:colOff>
      <xdr:row>62</xdr:row>
      <xdr:rowOff>35941</xdr:rowOff>
    </xdr:to>
    <xdr:sp macro="" textlink="">
      <xdr:nvSpPr>
        <xdr:cNvPr id="602" name="楕円 601"/>
        <xdr:cNvSpPr/>
      </xdr:nvSpPr>
      <xdr:spPr>
        <a:xfrm>
          <a:off x="221107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128668</xdr:rowOff>
    </xdr:from>
    <xdr:ext cx="469744" cy="259045"/>
    <xdr:sp macro="" textlink="">
      <xdr:nvSpPr>
        <xdr:cNvPr id="603" name="【学校施設】&#10;一人当たり面積該当値テキスト"/>
        <xdr:cNvSpPr txBox="1"/>
      </xdr:nvSpPr>
      <xdr:spPr>
        <a:xfrm>
          <a:off x="22199600"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118745</xdr:rowOff>
    </xdr:from>
    <xdr:to>
      <xdr:col>112</xdr:col>
      <xdr:colOff>38100</xdr:colOff>
      <xdr:row>62</xdr:row>
      <xdr:rowOff>48895</xdr:rowOff>
    </xdr:to>
    <xdr:sp macro="" textlink="">
      <xdr:nvSpPr>
        <xdr:cNvPr id="604" name="楕円 603"/>
        <xdr:cNvSpPr/>
      </xdr:nvSpPr>
      <xdr:spPr>
        <a:xfrm>
          <a:off x="2127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156591</xdr:rowOff>
    </xdr:from>
    <xdr:to>
      <xdr:col>116</xdr:col>
      <xdr:colOff>63500</xdr:colOff>
      <xdr:row>61</xdr:row>
      <xdr:rowOff>169545</xdr:rowOff>
    </xdr:to>
    <xdr:cxnSp macro="">
      <xdr:nvCxnSpPr>
        <xdr:cNvPr id="605" name="直線コネクタ 604"/>
        <xdr:cNvCxnSpPr/>
      </xdr:nvCxnSpPr>
      <xdr:spPr>
        <a:xfrm flipV="1">
          <a:off x="21323300" y="1061504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130937</xdr:rowOff>
    </xdr:from>
    <xdr:to>
      <xdr:col>107</xdr:col>
      <xdr:colOff>101600</xdr:colOff>
      <xdr:row>62</xdr:row>
      <xdr:rowOff>61087</xdr:rowOff>
    </xdr:to>
    <xdr:sp macro="" textlink="">
      <xdr:nvSpPr>
        <xdr:cNvPr id="606" name="楕円 605"/>
        <xdr:cNvSpPr/>
      </xdr:nvSpPr>
      <xdr:spPr>
        <a:xfrm>
          <a:off x="20383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169545</xdr:rowOff>
    </xdr:from>
    <xdr:to>
      <xdr:col>111</xdr:col>
      <xdr:colOff>177800</xdr:colOff>
      <xdr:row>62</xdr:row>
      <xdr:rowOff>10287</xdr:rowOff>
    </xdr:to>
    <xdr:cxnSp macro="">
      <xdr:nvCxnSpPr>
        <xdr:cNvPr id="607" name="直線コネクタ 606"/>
        <xdr:cNvCxnSpPr/>
      </xdr:nvCxnSpPr>
      <xdr:spPr>
        <a:xfrm flipV="1">
          <a:off x="20434300" y="106279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141605</xdr:rowOff>
    </xdr:from>
    <xdr:to>
      <xdr:col>102</xdr:col>
      <xdr:colOff>165100</xdr:colOff>
      <xdr:row>62</xdr:row>
      <xdr:rowOff>71755</xdr:rowOff>
    </xdr:to>
    <xdr:sp macro="" textlink="">
      <xdr:nvSpPr>
        <xdr:cNvPr id="608" name="楕円 607"/>
        <xdr:cNvSpPr/>
      </xdr:nvSpPr>
      <xdr:spPr>
        <a:xfrm>
          <a:off x="19494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xdr:rowOff>
    </xdr:from>
    <xdr:to>
      <xdr:col>107</xdr:col>
      <xdr:colOff>50800</xdr:colOff>
      <xdr:row>62</xdr:row>
      <xdr:rowOff>20955</xdr:rowOff>
    </xdr:to>
    <xdr:cxnSp macro="">
      <xdr:nvCxnSpPr>
        <xdr:cNvPr id="609" name="直線コネクタ 608"/>
        <xdr:cNvCxnSpPr/>
      </xdr:nvCxnSpPr>
      <xdr:spPr>
        <a:xfrm flipV="1">
          <a:off x="19545300" y="1064018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154178</xdr:rowOff>
    </xdr:from>
    <xdr:to>
      <xdr:col>98</xdr:col>
      <xdr:colOff>38100</xdr:colOff>
      <xdr:row>62</xdr:row>
      <xdr:rowOff>84328</xdr:rowOff>
    </xdr:to>
    <xdr:sp macro="" textlink="">
      <xdr:nvSpPr>
        <xdr:cNvPr id="610" name="楕円 609"/>
        <xdr:cNvSpPr/>
      </xdr:nvSpPr>
      <xdr:spPr>
        <a:xfrm>
          <a:off x="186055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20955</xdr:rowOff>
    </xdr:from>
    <xdr:to>
      <xdr:col>102</xdr:col>
      <xdr:colOff>114300</xdr:colOff>
      <xdr:row>62</xdr:row>
      <xdr:rowOff>33528</xdr:rowOff>
    </xdr:to>
    <xdr:cxnSp macro="">
      <xdr:nvCxnSpPr>
        <xdr:cNvPr id="611" name="直線コネクタ 610"/>
        <xdr:cNvCxnSpPr/>
      </xdr:nvCxnSpPr>
      <xdr:spPr>
        <a:xfrm flipV="1">
          <a:off x="18656300" y="10650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4"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5"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65422</xdr:rowOff>
    </xdr:from>
    <xdr:ext cx="469744" cy="259045"/>
    <xdr:sp macro="" textlink="">
      <xdr:nvSpPr>
        <xdr:cNvPr id="616" name="n_1mainValue【学校施設】&#10;一人当たり面積"/>
        <xdr:cNvSpPr txBox="1"/>
      </xdr:nvSpPr>
      <xdr:spPr>
        <a:xfrm>
          <a:off x="210757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77614</xdr:rowOff>
    </xdr:from>
    <xdr:ext cx="469744" cy="259045"/>
    <xdr:sp macro="" textlink="">
      <xdr:nvSpPr>
        <xdr:cNvPr id="617" name="n_2mainValue【学校施設】&#10;一人当たり面積"/>
        <xdr:cNvSpPr txBox="1"/>
      </xdr:nvSpPr>
      <xdr:spPr>
        <a:xfrm>
          <a:off x="201994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88282</xdr:rowOff>
    </xdr:from>
    <xdr:ext cx="469744" cy="259045"/>
    <xdr:sp macro="" textlink="">
      <xdr:nvSpPr>
        <xdr:cNvPr id="618" name="n_3mainValue【学校施設】&#10;一人当たり面積"/>
        <xdr:cNvSpPr txBox="1"/>
      </xdr:nvSpPr>
      <xdr:spPr>
        <a:xfrm>
          <a:off x="19310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100855</xdr:rowOff>
    </xdr:from>
    <xdr:ext cx="469744" cy="259045"/>
    <xdr:sp macro="" textlink="">
      <xdr:nvSpPr>
        <xdr:cNvPr id="619" name="n_4mainValue【学校施設】&#10;一人当たり面積"/>
        <xdr:cNvSpPr txBox="1"/>
      </xdr:nvSpPr>
      <xdr:spPr>
        <a:xfrm>
          <a:off x="18421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48"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49" name="フローチャート: 判断 648"/>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0" name="フローチャート: 判断 649"/>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1" name="フローチャート: 判断 650"/>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2" name="フローチャート: 判断 651"/>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3" name="フローチャート: 判断 652"/>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130811</xdr:rowOff>
    </xdr:from>
    <xdr:to>
      <xdr:col>85</xdr:col>
      <xdr:colOff>177800</xdr:colOff>
      <xdr:row>83</xdr:row>
      <xdr:rowOff>60961</xdr:rowOff>
    </xdr:to>
    <xdr:sp macro="" textlink="">
      <xdr:nvSpPr>
        <xdr:cNvPr id="659" name="楕円 658"/>
        <xdr:cNvSpPr/>
      </xdr:nvSpPr>
      <xdr:spPr>
        <a:xfrm>
          <a:off x="162687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109238</xdr:rowOff>
    </xdr:from>
    <xdr:ext cx="405111" cy="259045"/>
    <xdr:sp macro="" textlink="">
      <xdr:nvSpPr>
        <xdr:cNvPr id="660" name="【児童館】&#10;有形固定資産減価償却率該当値テキスト"/>
        <xdr:cNvSpPr txBox="1"/>
      </xdr:nvSpPr>
      <xdr:spPr>
        <a:xfrm>
          <a:off x="16357600"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61" name="楕円 660"/>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10161</xdr:rowOff>
    </xdr:from>
    <xdr:to>
      <xdr:col>85</xdr:col>
      <xdr:colOff>127000</xdr:colOff>
      <xdr:row>83</xdr:row>
      <xdr:rowOff>15239</xdr:rowOff>
    </xdr:to>
    <xdr:cxnSp macro="">
      <xdr:nvCxnSpPr>
        <xdr:cNvPr id="662" name="直線コネクタ 661"/>
        <xdr:cNvCxnSpPr/>
      </xdr:nvCxnSpPr>
      <xdr:spPr>
        <a:xfrm flipV="1">
          <a:off x="15481300" y="142405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663" name="楕円 662"/>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15239</xdr:rowOff>
    </xdr:to>
    <xdr:cxnSp macro="">
      <xdr:nvCxnSpPr>
        <xdr:cNvPr id="664" name="直線コネクタ 663"/>
        <xdr:cNvCxnSpPr/>
      </xdr:nvCxnSpPr>
      <xdr:spPr>
        <a:xfrm>
          <a:off x="14592300" y="14222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65" name="楕円 664"/>
        <xdr:cNvSpPr/>
      </xdr:nvSpPr>
      <xdr:spPr>
        <a:xfrm>
          <a:off x="13652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82</xdr:row>
      <xdr:rowOff>163830</xdr:rowOff>
    </xdr:to>
    <xdr:cxnSp macro="">
      <xdr:nvCxnSpPr>
        <xdr:cNvPr id="666" name="直線コネクタ 665"/>
        <xdr:cNvCxnSpPr/>
      </xdr:nvCxnSpPr>
      <xdr:spPr>
        <a:xfrm>
          <a:off x="13703300" y="1418208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31750</xdr:rowOff>
    </xdr:from>
    <xdr:to>
      <xdr:col>67</xdr:col>
      <xdr:colOff>101600</xdr:colOff>
      <xdr:row>82</xdr:row>
      <xdr:rowOff>133350</xdr:rowOff>
    </xdr:to>
    <xdr:sp macro="" textlink="">
      <xdr:nvSpPr>
        <xdr:cNvPr id="667" name="楕円 666"/>
        <xdr:cNvSpPr/>
      </xdr:nvSpPr>
      <xdr:spPr>
        <a:xfrm>
          <a:off x="12763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82550</xdr:rowOff>
    </xdr:from>
    <xdr:to>
      <xdr:col>71</xdr:col>
      <xdr:colOff>177800</xdr:colOff>
      <xdr:row>82</xdr:row>
      <xdr:rowOff>123189</xdr:rowOff>
    </xdr:to>
    <xdr:cxnSp macro="">
      <xdr:nvCxnSpPr>
        <xdr:cNvPr id="668" name="直線コネクタ 667"/>
        <xdr:cNvCxnSpPr/>
      </xdr:nvCxnSpPr>
      <xdr:spPr>
        <a:xfrm>
          <a:off x="12814300" y="14141450"/>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69"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70"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2"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73"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674" name="n_2mainValue【児童館】&#10;有形固定資産減価償却率"/>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75" name="n_3mainValue【児童館】&#10;有形固定資産減価償却率"/>
        <xdr:cNvSpPr txBox="1"/>
      </xdr:nvSpPr>
      <xdr:spPr>
        <a:xfrm>
          <a:off x="13500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124477</xdr:rowOff>
    </xdr:from>
    <xdr:ext cx="405111" cy="259045"/>
    <xdr:sp macro="" textlink="">
      <xdr:nvSpPr>
        <xdr:cNvPr id="676" name="n_4mainValue【児童館】&#10;有形固定資産減価償却率"/>
        <xdr:cNvSpPr txBox="1"/>
      </xdr:nvSpPr>
      <xdr:spPr>
        <a:xfrm>
          <a:off x="12611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2" name="直線コネクタ 701"/>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3"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4" name="直線コネクタ 703"/>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7"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8" name="フローチャート: 判断 707"/>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9" name="フローチャート: 判断 708"/>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0" name="フローチャート: 判断 70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1" name="フローチャート: 判断 710"/>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2" name="フローチャート: 判断 711"/>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18" name="楕円 717"/>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19" name="【児童館】&#10;一人当たり面積該当値テキスト"/>
        <xdr:cNvSpPr txBox="1"/>
      </xdr:nvSpPr>
      <xdr:spPr>
        <a:xfrm>
          <a:off x="22199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907</xdr:rowOff>
    </xdr:from>
    <xdr:to>
      <xdr:col>112</xdr:col>
      <xdr:colOff>38100</xdr:colOff>
      <xdr:row>83</xdr:row>
      <xdr:rowOff>102507</xdr:rowOff>
    </xdr:to>
    <xdr:sp macro="" textlink="">
      <xdr:nvSpPr>
        <xdr:cNvPr id="720" name="楕円 719"/>
        <xdr:cNvSpPr/>
      </xdr:nvSpPr>
      <xdr:spPr>
        <a:xfrm>
          <a:off x="21272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51707</xdr:rowOff>
    </xdr:to>
    <xdr:cxnSp macro="">
      <xdr:nvCxnSpPr>
        <xdr:cNvPr id="721" name="直線コネクタ 720"/>
        <xdr:cNvCxnSpPr/>
      </xdr:nvCxnSpPr>
      <xdr:spPr>
        <a:xfrm flipV="1">
          <a:off x="21323300" y="14271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722" name="楕円 721"/>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51707</xdr:rowOff>
    </xdr:from>
    <xdr:to>
      <xdr:col>111</xdr:col>
      <xdr:colOff>177800</xdr:colOff>
      <xdr:row>83</xdr:row>
      <xdr:rowOff>62593</xdr:rowOff>
    </xdr:to>
    <xdr:cxnSp macro="">
      <xdr:nvCxnSpPr>
        <xdr:cNvPr id="723" name="直線コネクタ 722"/>
        <xdr:cNvCxnSpPr/>
      </xdr:nvCxnSpPr>
      <xdr:spPr>
        <a:xfrm flipV="1">
          <a:off x="20434300" y="1428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22679</xdr:rowOff>
    </xdr:from>
    <xdr:to>
      <xdr:col>102</xdr:col>
      <xdr:colOff>165100</xdr:colOff>
      <xdr:row>83</xdr:row>
      <xdr:rowOff>124279</xdr:rowOff>
    </xdr:to>
    <xdr:sp macro="" textlink="">
      <xdr:nvSpPr>
        <xdr:cNvPr id="724" name="楕円 723"/>
        <xdr:cNvSpPr/>
      </xdr:nvSpPr>
      <xdr:spPr>
        <a:xfrm>
          <a:off x="19494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83</xdr:row>
      <xdr:rowOff>73479</xdr:rowOff>
    </xdr:to>
    <xdr:cxnSp macro="">
      <xdr:nvCxnSpPr>
        <xdr:cNvPr id="725" name="直線コネクタ 724"/>
        <xdr:cNvCxnSpPr/>
      </xdr:nvCxnSpPr>
      <xdr:spPr>
        <a:xfrm flipV="1">
          <a:off x="19545300" y="14292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22679</xdr:rowOff>
    </xdr:from>
    <xdr:to>
      <xdr:col>98</xdr:col>
      <xdr:colOff>38100</xdr:colOff>
      <xdr:row>83</xdr:row>
      <xdr:rowOff>124279</xdr:rowOff>
    </xdr:to>
    <xdr:sp macro="" textlink="">
      <xdr:nvSpPr>
        <xdr:cNvPr id="726" name="楕円 725"/>
        <xdr:cNvSpPr/>
      </xdr:nvSpPr>
      <xdr:spPr>
        <a:xfrm>
          <a:off x="18605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73479</xdr:rowOff>
    </xdr:from>
    <xdr:to>
      <xdr:col>102</xdr:col>
      <xdr:colOff>114300</xdr:colOff>
      <xdr:row>83</xdr:row>
      <xdr:rowOff>73479</xdr:rowOff>
    </xdr:to>
    <xdr:cxnSp macro="">
      <xdr:nvCxnSpPr>
        <xdr:cNvPr id="727" name="直線コネクタ 726"/>
        <xdr:cNvCxnSpPr/>
      </xdr:nvCxnSpPr>
      <xdr:spPr>
        <a:xfrm>
          <a:off x="18656300" y="14303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8"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2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0"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1"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119034</xdr:rowOff>
    </xdr:from>
    <xdr:ext cx="469744" cy="259045"/>
    <xdr:sp macro="" textlink="">
      <xdr:nvSpPr>
        <xdr:cNvPr id="732" name="n_1mainValue【児童館】&#10;一人当たり面積"/>
        <xdr:cNvSpPr txBox="1"/>
      </xdr:nvSpPr>
      <xdr:spPr>
        <a:xfrm>
          <a:off x="210757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733" name="n_2mainValue【児童館】&#10;一人当たり面積"/>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140806</xdr:rowOff>
    </xdr:from>
    <xdr:ext cx="469744" cy="259045"/>
    <xdr:sp macro="" textlink="">
      <xdr:nvSpPr>
        <xdr:cNvPr id="734" name="n_3mainValue【児童館】&#10;一人当たり面積"/>
        <xdr:cNvSpPr txBox="1"/>
      </xdr:nvSpPr>
      <xdr:spPr>
        <a:xfrm>
          <a:off x="19310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140806</xdr:rowOff>
    </xdr:from>
    <xdr:ext cx="469744" cy="259045"/>
    <xdr:sp macro="" textlink="">
      <xdr:nvSpPr>
        <xdr:cNvPr id="735" name="n_4mainValue【児童館】&#10;一人当たり面積"/>
        <xdr:cNvSpPr txBox="1"/>
      </xdr:nvSpPr>
      <xdr:spPr>
        <a:xfrm>
          <a:off x="18421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4"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775" name="楕円 774"/>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776" name="【公民館】&#10;有形固定資産減価償却率該当値テキスト"/>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16511</xdr:rowOff>
    </xdr:from>
    <xdr:to>
      <xdr:col>81</xdr:col>
      <xdr:colOff>101600</xdr:colOff>
      <xdr:row>102</xdr:row>
      <xdr:rowOff>118111</xdr:rowOff>
    </xdr:to>
    <xdr:sp macro="" textlink="">
      <xdr:nvSpPr>
        <xdr:cNvPr id="777" name="楕円 776"/>
        <xdr:cNvSpPr/>
      </xdr:nvSpPr>
      <xdr:spPr>
        <a:xfrm>
          <a:off x="154305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106680</xdr:rowOff>
    </xdr:to>
    <xdr:cxnSp macro="">
      <xdr:nvCxnSpPr>
        <xdr:cNvPr id="778" name="直線コネクタ 777"/>
        <xdr:cNvCxnSpPr/>
      </xdr:nvCxnSpPr>
      <xdr:spPr>
        <a:xfrm>
          <a:off x="15481300" y="17555211"/>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79" name="楕円 77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67311</xdr:rowOff>
    </xdr:from>
    <xdr:to>
      <xdr:col>81</xdr:col>
      <xdr:colOff>50800</xdr:colOff>
      <xdr:row>106</xdr:row>
      <xdr:rowOff>19050</xdr:rowOff>
    </xdr:to>
    <xdr:cxnSp macro="">
      <xdr:nvCxnSpPr>
        <xdr:cNvPr id="780" name="直線コネクタ 779"/>
        <xdr:cNvCxnSpPr/>
      </xdr:nvCxnSpPr>
      <xdr:spPr>
        <a:xfrm flipV="1">
          <a:off x="14592300" y="17555211"/>
          <a:ext cx="889000" cy="6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104139</xdr:rowOff>
    </xdr:from>
    <xdr:to>
      <xdr:col>72</xdr:col>
      <xdr:colOff>38100</xdr:colOff>
      <xdr:row>106</xdr:row>
      <xdr:rowOff>34289</xdr:rowOff>
    </xdr:to>
    <xdr:sp macro="" textlink="">
      <xdr:nvSpPr>
        <xdr:cNvPr id="781" name="楕円 780"/>
        <xdr:cNvSpPr/>
      </xdr:nvSpPr>
      <xdr:spPr>
        <a:xfrm>
          <a:off x="13652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154939</xdr:rowOff>
    </xdr:from>
    <xdr:to>
      <xdr:col>76</xdr:col>
      <xdr:colOff>114300</xdr:colOff>
      <xdr:row>106</xdr:row>
      <xdr:rowOff>19050</xdr:rowOff>
    </xdr:to>
    <xdr:cxnSp macro="">
      <xdr:nvCxnSpPr>
        <xdr:cNvPr id="782" name="直線コネクタ 781"/>
        <xdr:cNvCxnSpPr/>
      </xdr:nvCxnSpPr>
      <xdr:spPr>
        <a:xfrm>
          <a:off x="13703300" y="181571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783" name="楕円 782"/>
        <xdr:cNvSpPr/>
      </xdr:nvSpPr>
      <xdr:spPr>
        <a:xfrm>
          <a:off x="12763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138430</xdr:rowOff>
    </xdr:from>
    <xdr:to>
      <xdr:col>71</xdr:col>
      <xdr:colOff>177800</xdr:colOff>
      <xdr:row>105</xdr:row>
      <xdr:rowOff>154939</xdr:rowOff>
    </xdr:to>
    <xdr:cxnSp macro="">
      <xdr:nvCxnSpPr>
        <xdr:cNvPr id="784" name="直線コネクタ 783"/>
        <xdr:cNvCxnSpPr/>
      </xdr:nvCxnSpPr>
      <xdr:spPr>
        <a:xfrm>
          <a:off x="12814300" y="181406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5"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134638</xdr:rowOff>
    </xdr:from>
    <xdr:ext cx="405111" cy="259045"/>
    <xdr:sp macro="" textlink="">
      <xdr:nvSpPr>
        <xdr:cNvPr id="789" name="n_1mainValue【公民館】&#10;有形固定資産減価償却率"/>
        <xdr:cNvSpPr txBox="1"/>
      </xdr:nvSpPr>
      <xdr:spPr>
        <a:xfrm>
          <a:off x="15266044" y="1727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0"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25416</xdr:rowOff>
    </xdr:from>
    <xdr:ext cx="405111" cy="259045"/>
    <xdr:sp macro="" textlink="">
      <xdr:nvSpPr>
        <xdr:cNvPr id="791" name="n_3mainValue【公民館】&#10;有形固定資産減価償却率"/>
        <xdr:cNvSpPr txBox="1"/>
      </xdr:nvSpPr>
      <xdr:spPr>
        <a:xfrm>
          <a:off x="13500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8907</xdr:rowOff>
    </xdr:from>
    <xdr:ext cx="405111" cy="259045"/>
    <xdr:sp macro="" textlink="">
      <xdr:nvSpPr>
        <xdr:cNvPr id="792" name="n_4mainValue【公民館】&#10;有形固定資産減価償却率"/>
        <xdr:cNvSpPr txBox="1"/>
      </xdr:nvSpPr>
      <xdr:spPr>
        <a:xfrm>
          <a:off x="12611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1"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32" name="楕円 831"/>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3"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74930</xdr:rowOff>
    </xdr:from>
    <xdr:to>
      <xdr:col>112</xdr:col>
      <xdr:colOff>38100</xdr:colOff>
      <xdr:row>105</xdr:row>
      <xdr:rowOff>5080</xdr:rowOff>
    </xdr:to>
    <xdr:sp macro="" textlink="">
      <xdr:nvSpPr>
        <xdr:cNvPr id="834" name="楕円 833"/>
        <xdr:cNvSpPr/>
      </xdr:nvSpPr>
      <xdr:spPr>
        <a:xfrm>
          <a:off x="2127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125730</xdr:rowOff>
    </xdr:to>
    <xdr:cxnSp macro="">
      <xdr:nvCxnSpPr>
        <xdr:cNvPr id="835" name="直線コネクタ 834"/>
        <xdr:cNvCxnSpPr/>
      </xdr:nvCxnSpPr>
      <xdr:spPr>
        <a:xfrm flipV="1">
          <a:off x="21323300" y="17945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36" name="楕円 835"/>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125730</xdr:rowOff>
    </xdr:from>
    <xdr:to>
      <xdr:col>111</xdr:col>
      <xdr:colOff>177800</xdr:colOff>
      <xdr:row>105</xdr:row>
      <xdr:rowOff>57150</xdr:rowOff>
    </xdr:to>
    <xdr:cxnSp macro="">
      <xdr:nvCxnSpPr>
        <xdr:cNvPr id="837" name="直線コネクタ 836"/>
        <xdr:cNvCxnSpPr/>
      </xdr:nvCxnSpPr>
      <xdr:spPr>
        <a:xfrm flipV="1">
          <a:off x="20434300" y="179565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838" name="楕円 837"/>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105</xdr:row>
      <xdr:rowOff>57150</xdr:rowOff>
    </xdr:to>
    <xdr:cxnSp macro="">
      <xdr:nvCxnSpPr>
        <xdr:cNvPr id="839" name="直線コネクタ 838"/>
        <xdr:cNvCxnSpPr/>
      </xdr:nvCxnSpPr>
      <xdr:spPr>
        <a:xfrm>
          <a:off x="19545300" y="17899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95250</xdr:rowOff>
    </xdr:from>
    <xdr:to>
      <xdr:col>98</xdr:col>
      <xdr:colOff>38100</xdr:colOff>
      <xdr:row>105</xdr:row>
      <xdr:rowOff>25400</xdr:rowOff>
    </xdr:to>
    <xdr:sp macro="" textlink="">
      <xdr:nvSpPr>
        <xdr:cNvPr id="840" name="楕円 839"/>
        <xdr:cNvSpPr/>
      </xdr:nvSpPr>
      <xdr:spPr>
        <a:xfrm>
          <a:off x="18605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146050</xdr:rowOff>
    </xdr:to>
    <xdr:cxnSp macro="">
      <xdr:nvCxnSpPr>
        <xdr:cNvPr id="841" name="直線コネクタ 840"/>
        <xdr:cNvCxnSpPr/>
      </xdr:nvCxnSpPr>
      <xdr:spPr>
        <a:xfrm flipV="1">
          <a:off x="18656300" y="178993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2"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3"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4"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5"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21607</xdr:rowOff>
    </xdr:from>
    <xdr:ext cx="469744" cy="259045"/>
    <xdr:sp macro="" textlink="">
      <xdr:nvSpPr>
        <xdr:cNvPr id="846" name="n_1mainValue【公民館】&#10;一人当たり面積"/>
        <xdr:cNvSpPr txBox="1"/>
      </xdr:nvSpPr>
      <xdr:spPr>
        <a:xfrm>
          <a:off x="21075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7"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848" name="n_3mainValue【公民館】&#10;一人当たり面積"/>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41927</xdr:rowOff>
    </xdr:from>
    <xdr:ext cx="469744" cy="259045"/>
    <xdr:sp macro="" textlink="">
      <xdr:nvSpPr>
        <xdr:cNvPr id="849" name="n_4mainValue【公民館】&#10;一人当たり面積"/>
        <xdr:cNvSpPr txBox="1"/>
      </xdr:nvSpPr>
      <xdr:spPr>
        <a:xfrm>
          <a:off x="184214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公営住宅（令和２年度：</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ポイント上回っている。特に、昭和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整備された旧耐震基準の住宅への対応が課題であることから、今後の人口推移を見据えながら、令和２年度に改定した町営住宅等長寿命化計画を基に建替えを進めていく方針であり、令和３年度には、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年間における建替実施計画を策定したところである。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4" name="楕円 73"/>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151147</xdr:rowOff>
    </xdr:from>
    <xdr:ext cx="405111" cy="259045"/>
    <xdr:sp macro="" textlink="">
      <xdr:nvSpPr>
        <xdr:cNvPr id="75" name="【図書館】&#10;有形固定資産減価償却率該当値テキスト"/>
        <xdr:cNvSpPr txBox="1"/>
      </xdr:nvSpPr>
      <xdr:spPr>
        <a:xfrm>
          <a:off x="46736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66222</xdr:rowOff>
    </xdr:from>
    <xdr:to>
      <xdr:col>20</xdr:col>
      <xdr:colOff>38100</xdr:colOff>
      <xdr:row>33</xdr:row>
      <xdr:rowOff>167822</xdr:rowOff>
    </xdr:to>
    <xdr:sp macro="" textlink="">
      <xdr:nvSpPr>
        <xdr:cNvPr id="76" name="楕円 75"/>
        <xdr:cNvSpPr/>
      </xdr:nvSpPr>
      <xdr:spPr>
        <a:xfrm>
          <a:off x="3746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117022</xdr:rowOff>
    </xdr:from>
    <xdr:to>
      <xdr:col>24</xdr:col>
      <xdr:colOff>63500</xdr:colOff>
      <xdr:row>34</xdr:row>
      <xdr:rowOff>7620</xdr:rowOff>
    </xdr:to>
    <xdr:cxnSp macro="">
      <xdr:nvCxnSpPr>
        <xdr:cNvPr id="77" name="直線コネクタ 76"/>
        <xdr:cNvCxnSpPr/>
      </xdr:nvCxnSpPr>
      <xdr:spPr>
        <a:xfrm>
          <a:off x="3797300" y="57748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8" name="楕円 77"/>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41</xdr:row>
      <xdr:rowOff>15784</xdr:rowOff>
    </xdr:to>
    <xdr:cxnSp macro="">
      <xdr:nvCxnSpPr>
        <xdr:cNvPr id="79" name="直線コネクタ 78"/>
        <xdr:cNvCxnSpPr/>
      </xdr:nvCxnSpPr>
      <xdr:spPr>
        <a:xfrm flipV="1">
          <a:off x="2908300" y="5774872"/>
          <a:ext cx="889000" cy="127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85816</xdr:rowOff>
    </xdr:from>
    <xdr:to>
      <xdr:col>10</xdr:col>
      <xdr:colOff>165100</xdr:colOff>
      <xdr:row>41</xdr:row>
      <xdr:rowOff>15966</xdr:rowOff>
    </xdr:to>
    <xdr:sp macro="" textlink="">
      <xdr:nvSpPr>
        <xdr:cNvPr id="80" name="楕円 79"/>
        <xdr:cNvSpPr/>
      </xdr:nvSpPr>
      <xdr:spPr>
        <a:xfrm>
          <a:off x="1968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136616</xdr:rowOff>
    </xdr:from>
    <xdr:to>
      <xdr:col>15</xdr:col>
      <xdr:colOff>50800</xdr:colOff>
      <xdr:row>41</xdr:row>
      <xdr:rowOff>15784</xdr:rowOff>
    </xdr:to>
    <xdr:cxnSp macro="">
      <xdr:nvCxnSpPr>
        <xdr:cNvPr id="81" name="直線コネクタ 80"/>
        <xdr:cNvCxnSpPr/>
      </xdr:nvCxnSpPr>
      <xdr:spPr>
        <a:xfrm>
          <a:off x="2019300" y="69946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123372</xdr:rowOff>
    </xdr:from>
    <xdr:to>
      <xdr:col>6</xdr:col>
      <xdr:colOff>38100</xdr:colOff>
      <xdr:row>41</xdr:row>
      <xdr:rowOff>53522</xdr:rowOff>
    </xdr:to>
    <xdr:sp macro="" textlink="">
      <xdr:nvSpPr>
        <xdr:cNvPr id="82" name="楕円 81"/>
        <xdr:cNvSpPr/>
      </xdr:nvSpPr>
      <xdr:spPr>
        <a:xfrm>
          <a:off x="107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136616</xdr:rowOff>
    </xdr:from>
    <xdr:to>
      <xdr:col>10</xdr:col>
      <xdr:colOff>114300</xdr:colOff>
      <xdr:row>41</xdr:row>
      <xdr:rowOff>2722</xdr:rowOff>
    </xdr:to>
    <xdr:cxnSp macro="">
      <xdr:nvCxnSpPr>
        <xdr:cNvPr id="83" name="直線コネクタ 82"/>
        <xdr:cNvCxnSpPr/>
      </xdr:nvCxnSpPr>
      <xdr:spPr>
        <a:xfrm flipV="1">
          <a:off x="1130300" y="69946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12899</xdr:rowOff>
    </xdr:from>
    <xdr:ext cx="340478" cy="259045"/>
    <xdr:sp macro="" textlink="">
      <xdr:nvSpPr>
        <xdr:cNvPr id="88" name="n_1mainValue【図書館】&#10;有形固定資産減価償却率"/>
        <xdr:cNvSpPr txBox="1"/>
      </xdr:nvSpPr>
      <xdr:spPr>
        <a:xfrm>
          <a:off x="36143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89" name="n_2mainValue【図書館】&#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7093</xdr:rowOff>
    </xdr:from>
    <xdr:ext cx="405111" cy="259045"/>
    <xdr:sp macro="" textlink="">
      <xdr:nvSpPr>
        <xdr:cNvPr id="90" name="n_3mainValue【図書館】&#10;有形固定資産減価償却率"/>
        <xdr:cNvSpPr txBox="1"/>
      </xdr:nvSpPr>
      <xdr:spPr>
        <a:xfrm>
          <a:off x="1816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44649</xdr:rowOff>
    </xdr:from>
    <xdr:ext cx="405111" cy="259045"/>
    <xdr:sp macro="" textlink="">
      <xdr:nvSpPr>
        <xdr:cNvPr id="91" name="n_4mainValue【図書館】&#10;有形固定資産減価償却率"/>
        <xdr:cNvSpPr txBox="1"/>
      </xdr:nvSpPr>
      <xdr:spPr>
        <a:xfrm>
          <a:off x="927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5" name="楕円 134"/>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152400</xdr:rowOff>
    </xdr:to>
    <xdr:cxnSp macro="">
      <xdr:nvCxnSpPr>
        <xdr:cNvPr id="136" name="直線コネクタ 135"/>
        <xdr:cNvCxnSpPr/>
      </xdr:nvCxnSpPr>
      <xdr:spPr>
        <a:xfrm flipV="1">
          <a:off x="8750300" y="70523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37" name="楕円 136"/>
        <xdr:cNvSpPr/>
      </xdr:nvSpPr>
      <xdr:spPr>
        <a:xfrm>
          <a:off x="781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38" name="直線コネクタ 137"/>
        <xdr:cNvCxnSpPr/>
      </xdr:nvCxnSpPr>
      <xdr:spPr>
        <a:xfrm>
          <a:off x="7861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39" name="楕円 138"/>
        <xdr:cNvSpPr/>
      </xdr:nvSpPr>
      <xdr:spPr>
        <a:xfrm>
          <a:off x="6921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40" name="直線コネクタ 139"/>
        <xdr:cNvCxnSpPr/>
      </xdr:nvCxnSpPr>
      <xdr:spPr>
        <a:xfrm>
          <a:off x="6972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6"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47" name="n_3mainValue【図書館】&#10;一人当たり面積"/>
        <xdr:cNvSpPr txBox="1"/>
      </xdr:nvSpPr>
      <xdr:spPr>
        <a:xfrm>
          <a:off x="7626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48" name="n_4mainValue【図書館】&#10;一人当たり面積"/>
        <xdr:cNvSpPr txBox="1"/>
      </xdr:nvSpPr>
      <xdr:spPr>
        <a:xfrm>
          <a:off x="6737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71665</xdr:rowOff>
    </xdr:from>
    <xdr:to>
      <xdr:col>24</xdr:col>
      <xdr:colOff>114300</xdr:colOff>
      <xdr:row>65</xdr:row>
      <xdr:rowOff>1815</xdr:rowOff>
    </xdr:to>
    <xdr:sp macro="" textlink="">
      <xdr:nvSpPr>
        <xdr:cNvPr id="190" name="楕円 189"/>
        <xdr:cNvSpPr/>
      </xdr:nvSpPr>
      <xdr:spPr>
        <a:xfrm>
          <a:off x="4584700" y="110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158042</xdr:rowOff>
    </xdr:from>
    <xdr:ext cx="405111" cy="259045"/>
    <xdr:sp macro="" textlink="">
      <xdr:nvSpPr>
        <xdr:cNvPr id="191" name="【体育館・プール】&#10;有形固定資産減価償却率該当値テキスト"/>
        <xdr:cNvSpPr txBox="1"/>
      </xdr:nvSpPr>
      <xdr:spPr>
        <a:xfrm>
          <a:off x="4673600" y="109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70031</xdr:rowOff>
    </xdr:from>
    <xdr:to>
      <xdr:col>20</xdr:col>
      <xdr:colOff>38100</xdr:colOff>
      <xdr:row>65</xdr:row>
      <xdr:rowOff>181</xdr:rowOff>
    </xdr:to>
    <xdr:sp macro="" textlink="">
      <xdr:nvSpPr>
        <xdr:cNvPr id="192" name="楕円 191"/>
        <xdr:cNvSpPr/>
      </xdr:nvSpPr>
      <xdr:spPr>
        <a:xfrm>
          <a:off x="3746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120831</xdr:rowOff>
    </xdr:from>
    <xdr:to>
      <xdr:col>24</xdr:col>
      <xdr:colOff>63500</xdr:colOff>
      <xdr:row>64</xdr:row>
      <xdr:rowOff>122465</xdr:rowOff>
    </xdr:to>
    <xdr:cxnSp macro="">
      <xdr:nvCxnSpPr>
        <xdr:cNvPr id="193" name="直線コネクタ 192"/>
        <xdr:cNvCxnSpPr/>
      </xdr:nvCxnSpPr>
      <xdr:spPr>
        <a:xfrm>
          <a:off x="3797300" y="110936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68399</xdr:rowOff>
    </xdr:from>
    <xdr:to>
      <xdr:col>15</xdr:col>
      <xdr:colOff>101600</xdr:colOff>
      <xdr:row>64</xdr:row>
      <xdr:rowOff>169999</xdr:rowOff>
    </xdr:to>
    <xdr:sp macro="" textlink="">
      <xdr:nvSpPr>
        <xdr:cNvPr id="194" name="楕円 193"/>
        <xdr:cNvSpPr/>
      </xdr:nvSpPr>
      <xdr:spPr>
        <a:xfrm>
          <a:off x="2857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119199</xdr:rowOff>
    </xdr:from>
    <xdr:to>
      <xdr:col>19</xdr:col>
      <xdr:colOff>177800</xdr:colOff>
      <xdr:row>64</xdr:row>
      <xdr:rowOff>120831</xdr:rowOff>
    </xdr:to>
    <xdr:cxnSp macro="">
      <xdr:nvCxnSpPr>
        <xdr:cNvPr id="195" name="直線コネクタ 194"/>
        <xdr:cNvCxnSpPr/>
      </xdr:nvCxnSpPr>
      <xdr:spPr>
        <a:xfrm>
          <a:off x="2908300" y="1109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66766</xdr:rowOff>
    </xdr:from>
    <xdr:to>
      <xdr:col>10</xdr:col>
      <xdr:colOff>165100</xdr:colOff>
      <xdr:row>64</xdr:row>
      <xdr:rowOff>168366</xdr:rowOff>
    </xdr:to>
    <xdr:sp macro="" textlink="">
      <xdr:nvSpPr>
        <xdr:cNvPr id="196" name="楕円 195"/>
        <xdr:cNvSpPr/>
      </xdr:nvSpPr>
      <xdr:spPr>
        <a:xfrm>
          <a:off x="1968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117566</xdr:rowOff>
    </xdr:from>
    <xdr:to>
      <xdr:col>15</xdr:col>
      <xdr:colOff>50800</xdr:colOff>
      <xdr:row>64</xdr:row>
      <xdr:rowOff>119199</xdr:rowOff>
    </xdr:to>
    <xdr:cxnSp macro="">
      <xdr:nvCxnSpPr>
        <xdr:cNvPr id="197" name="直線コネクタ 196"/>
        <xdr:cNvCxnSpPr/>
      </xdr:nvCxnSpPr>
      <xdr:spPr>
        <a:xfrm>
          <a:off x="2019300" y="1109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198" name="楕円 197"/>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117566</xdr:rowOff>
    </xdr:from>
    <xdr:to>
      <xdr:col>10</xdr:col>
      <xdr:colOff>114300</xdr:colOff>
      <xdr:row>64</xdr:row>
      <xdr:rowOff>119199</xdr:rowOff>
    </xdr:to>
    <xdr:cxnSp macro="">
      <xdr:nvCxnSpPr>
        <xdr:cNvPr id="199" name="直線コネクタ 198"/>
        <xdr:cNvCxnSpPr/>
      </xdr:nvCxnSpPr>
      <xdr:spPr>
        <a:xfrm flipV="1">
          <a:off x="1130300" y="1109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162758</xdr:rowOff>
    </xdr:from>
    <xdr:ext cx="405111" cy="259045"/>
    <xdr:sp macro="" textlink="">
      <xdr:nvSpPr>
        <xdr:cNvPr id="204" name="n_1mainValue【体育館・プール】&#10;有形固定資産減価償却率"/>
        <xdr:cNvSpPr txBox="1"/>
      </xdr:nvSpPr>
      <xdr:spPr>
        <a:xfrm>
          <a:off x="35820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161126</xdr:rowOff>
    </xdr:from>
    <xdr:ext cx="405111" cy="259045"/>
    <xdr:sp macro="" textlink="">
      <xdr:nvSpPr>
        <xdr:cNvPr id="205" name="n_2mainValue【体育館・プール】&#10;有形固定資産減価償却率"/>
        <xdr:cNvSpPr txBox="1"/>
      </xdr:nvSpPr>
      <xdr:spPr>
        <a:xfrm>
          <a:off x="2705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159493</xdr:rowOff>
    </xdr:from>
    <xdr:ext cx="405111" cy="259045"/>
    <xdr:sp macro="" textlink="">
      <xdr:nvSpPr>
        <xdr:cNvPr id="206" name="n_3mainValue【体育館・プール】&#10;有形固定資産減価償却率"/>
        <xdr:cNvSpPr txBox="1"/>
      </xdr:nvSpPr>
      <xdr:spPr>
        <a:xfrm>
          <a:off x="18167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207" name="n_4mainValue【体育館・プール】&#10;有形固定資産減価償却率"/>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169635</xdr:rowOff>
    </xdr:from>
    <xdr:to>
      <xdr:col>55</xdr:col>
      <xdr:colOff>50800</xdr:colOff>
      <xdr:row>59</xdr:row>
      <xdr:rowOff>99785</xdr:rowOff>
    </xdr:to>
    <xdr:sp macro="" textlink="">
      <xdr:nvSpPr>
        <xdr:cNvPr id="249" name="楕円 248"/>
        <xdr:cNvSpPr/>
      </xdr:nvSpPr>
      <xdr:spPr>
        <a:xfrm>
          <a:off x="10426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21062</xdr:rowOff>
    </xdr:from>
    <xdr:ext cx="469744" cy="259045"/>
    <xdr:sp macro="" textlink="">
      <xdr:nvSpPr>
        <xdr:cNvPr id="250" name="【体育館・プール】&#10;一人当たり面積該当値テキスト"/>
        <xdr:cNvSpPr txBox="1"/>
      </xdr:nvSpPr>
      <xdr:spPr>
        <a:xfrm>
          <a:off x="10515600"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12881</xdr:rowOff>
    </xdr:from>
    <xdr:to>
      <xdr:col>50</xdr:col>
      <xdr:colOff>165100</xdr:colOff>
      <xdr:row>59</xdr:row>
      <xdr:rowOff>114481</xdr:rowOff>
    </xdr:to>
    <xdr:sp macro="" textlink="">
      <xdr:nvSpPr>
        <xdr:cNvPr id="251" name="楕円 250"/>
        <xdr:cNvSpPr/>
      </xdr:nvSpPr>
      <xdr:spPr>
        <a:xfrm>
          <a:off x="9588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48985</xdr:rowOff>
    </xdr:from>
    <xdr:to>
      <xdr:col>55</xdr:col>
      <xdr:colOff>0</xdr:colOff>
      <xdr:row>59</xdr:row>
      <xdr:rowOff>63681</xdr:rowOff>
    </xdr:to>
    <xdr:cxnSp macro="">
      <xdr:nvCxnSpPr>
        <xdr:cNvPr id="252" name="直線コネクタ 251"/>
        <xdr:cNvCxnSpPr/>
      </xdr:nvCxnSpPr>
      <xdr:spPr>
        <a:xfrm flipV="1">
          <a:off x="9639300" y="101645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24312</xdr:rowOff>
    </xdr:from>
    <xdr:to>
      <xdr:col>46</xdr:col>
      <xdr:colOff>38100</xdr:colOff>
      <xdr:row>59</xdr:row>
      <xdr:rowOff>125912</xdr:rowOff>
    </xdr:to>
    <xdr:sp macro="" textlink="">
      <xdr:nvSpPr>
        <xdr:cNvPr id="253" name="楕円 252"/>
        <xdr:cNvSpPr/>
      </xdr:nvSpPr>
      <xdr:spPr>
        <a:xfrm>
          <a:off x="8699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63681</xdr:rowOff>
    </xdr:from>
    <xdr:to>
      <xdr:col>50</xdr:col>
      <xdr:colOff>114300</xdr:colOff>
      <xdr:row>59</xdr:row>
      <xdr:rowOff>75112</xdr:rowOff>
    </xdr:to>
    <xdr:cxnSp macro="">
      <xdr:nvCxnSpPr>
        <xdr:cNvPr id="254" name="直線コネクタ 253"/>
        <xdr:cNvCxnSpPr/>
      </xdr:nvCxnSpPr>
      <xdr:spPr>
        <a:xfrm flipV="1">
          <a:off x="8750300" y="101792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37374</xdr:rowOff>
    </xdr:from>
    <xdr:to>
      <xdr:col>41</xdr:col>
      <xdr:colOff>101600</xdr:colOff>
      <xdr:row>59</xdr:row>
      <xdr:rowOff>138974</xdr:rowOff>
    </xdr:to>
    <xdr:sp macro="" textlink="">
      <xdr:nvSpPr>
        <xdr:cNvPr id="255" name="楕円 254"/>
        <xdr:cNvSpPr/>
      </xdr:nvSpPr>
      <xdr:spPr>
        <a:xfrm>
          <a:off x="7810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75112</xdr:rowOff>
    </xdr:from>
    <xdr:to>
      <xdr:col>45</xdr:col>
      <xdr:colOff>177800</xdr:colOff>
      <xdr:row>59</xdr:row>
      <xdr:rowOff>88174</xdr:rowOff>
    </xdr:to>
    <xdr:cxnSp macro="">
      <xdr:nvCxnSpPr>
        <xdr:cNvPr id="256" name="直線コネクタ 255"/>
        <xdr:cNvCxnSpPr/>
      </xdr:nvCxnSpPr>
      <xdr:spPr>
        <a:xfrm flipV="1">
          <a:off x="7861300" y="101906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86360</xdr:rowOff>
    </xdr:from>
    <xdr:to>
      <xdr:col>36</xdr:col>
      <xdr:colOff>165100</xdr:colOff>
      <xdr:row>60</xdr:row>
      <xdr:rowOff>16510</xdr:rowOff>
    </xdr:to>
    <xdr:sp macro="" textlink="">
      <xdr:nvSpPr>
        <xdr:cNvPr id="257" name="楕円 256"/>
        <xdr:cNvSpPr/>
      </xdr:nvSpPr>
      <xdr:spPr>
        <a:xfrm>
          <a:off x="692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88174</xdr:rowOff>
    </xdr:from>
    <xdr:to>
      <xdr:col>41</xdr:col>
      <xdr:colOff>50800</xdr:colOff>
      <xdr:row>59</xdr:row>
      <xdr:rowOff>137160</xdr:rowOff>
    </xdr:to>
    <xdr:cxnSp macro="">
      <xdr:nvCxnSpPr>
        <xdr:cNvPr id="258" name="直線コネクタ 257"/>
        <xdr:cNvCxnSpPr/>
      </xdr:nvCxnSpPr>
      <xdr:spPr>
        <a:xfrm flipV="1">
          <a:off x="6972300" y="102037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131008</xdr:rowOff>
    </xdr:from>
    <xdr:ext cx="469744" cy="259045"/>
    <xdr:sp macro="" textlink="">
      <xdr:nvSpPr>
        <xdr:cNvPr id="263" name="n_1mainValue【体育館・プール】&#10;一人当たり面積"/>
        <xdr:cNvSpPr txBox="1"/>
      </xdr:nvSpPr>
      <xdr:spPr>
        <a:xfrm>
          <a:off x="93917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142439</xdr:rowOff>
    </xdr:from>
    <xdr:ext cx="469744" cy="259045"/>
    <xdr:sp macro="" textlink="">
      <xdr:nvSpPr>
        <xdr:cNvPr id="264" name="n_2mainValue【体育館・プール】&#10;一人当たり面積"/>
        <xdr:cNvSpPr txBox="1"/>
      </xdr:nvSpPr>
      <xdr:spPr>
        <a:xfrm>
          <a:off x="85154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155501</xdr:rowOff>
    </xdr:from>
    <xdr:ext cx="469744" cy="259045"/>
    <xdr:sp macro="" textlink="">
      <xdr:nvSpPr>
        <xdr:cNvPr id="265" name="n_3mainValue【体育館・プール】&#10;一人当たり面積"/>
        <xdr:cNvSpPr txBox="1"/>
      </xdr:nvSpPr>
      <xdr:spPr>
        <a:xfrm>
          <a:off x="76264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33037</xdr:rowOff>
    </xdr:from>
    <xdr:ext cx="469744" cy="259045"/>
    <xdr:sp macro="" textlink="">
      <xdr:nvSpPr>
        <xdr:cNvPr id="266" name="n_4mainValue【体育館・プール】&#10;一人当たり面積"/>
        <xdr:cNvSpPr txBox="1"/>
      </xdr:nvSpPr>
      <xdr:spPr>
        <a:xfrm>
          <a:off x="6737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105411</xdr:rowOff>
    </xdr:from>
    <xdr:to>
      <xdr:col>24</xdr:col>
      <xdr:colOff>114300</xdr:colOff>
      <xdr:row>86</xdr:row>
      <xdr:rowOff>35561</xdr:rowOff>
    </xdr:to>
    <xdr:sp macro="" textlink="">
      <xdr:nvSpPr>
        <xdr:cNvPr id="307" name="楕円 306"/>
        <xdr:cNvSpPr/>
      </xdr:nvSpPr>
      <xdr:spPr>
        <a:xfrm>
          <a:off x="4584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405111" cy="259045"/>
    <xdr:sp macro="" textlink="">
      <xdr:nvSpPr>
        <xdr:cNvPr id="308" name="【福祉施設】&#10;有形固定資産減価償却率該当値テキスト"/>
        <xdr:cNvSpPr txBox="1"/>
      </xdr:nvSpPr>
      <xdr:spPr>
        <a:xfrm>
          <a:off x="4673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61595</xdr:rowOff>
    </xdr:from>
    <xdr:to>
      <xdr:col>20</xdr:col>
      <xdr:colOff>38100</xdr:colOff>
      <xdr:row>85</xdr:row>
      <xdr:rowOff>163195</xdr:rowOff>
    </xdr:to>
    <xdr:sp macro="" textlink="">
      <xdr:nvSpPr>
        <xdr:cNvPr id="309" name="楕円 308"/>
        <xdr:cNvSpPr/>
      </xdr:nvSpPr>
      <xdr:spPr>
        <a:xfrm>
          <a:off x="3746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112395</xdr:rowOff>
    </xdr:from>
    <xdr:to>
      <xdr:col>24</xdr:col>
      <xdr:colOff>63500</xdr:colOff>
      <xdr:row>85</xdr:row>
      <xdr:rowOff>156211</xdr:rowOff>
    </xdr:to>
    <xdr:cxnSp macro="">
      <xdr:nvCxnSpPr>
        <xdr:cNvPr id="310" name="直線コネクタ 309"/>
        <xdr:cNvCxnSpPr/>
      </xdr:nvCxnSpPr>
      <xdr:spPr>
        <a:xfrm>
          <a:off x="3797300" y="14685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19686</xdr:rowOff>
    </xdr:from>
    <xdr:to>
      <xdr:col>15</xdr:col>
      <xdr:colOff>101600</xdr:colOff>
      <xdr:row>85</xdr:row>
      <xdr:rowOff>121286</xdr:rowOff>
    </xdr:to>
    <xdr:sp macro="" textlink="">
      <xdr:nvSpPr>
        <xdr:cNvPr id="311" name="楕円 310"/>
        <xdr:cNvSpPr/>
      </xdr:nvSpPr>
      <xdr:spPr>
        <a:xfrm>
          <a:off x="2857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70486</xdr:rowOff>
    </xdr:from>
    <xdr:to>
      <xdr:col>19</xdr:col>
      <xdr:colOff>177800</xdr:colOff>
      <xdr:row>85</xdr:row>
      <xdr:rowOff>112395</xdr:rowOff>
    </xdr:to>
    <xdr:cxnSp macro="">
      <xdr:nvCxnSpPr>
        <xdr:cNvPr id="312" name="直線コネクタ 311"/>
        <xdr:cNvCxnSpPr/>
      </xdr:nvCxnSpPr>
      <xdr:spPr>
        <a:xfrm>
          <a:off x="2908300" y="14643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3" name="楕円 312"/>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70486</xdr:rowOff>
    </xdr:to>
    <xdr:cxnSp macro="">
      <xdr:nvCxnSpPr>
        <xdr:cNvPr id="314" name="直線コネクタ 313"/>
        <xdr:cNvCxnSpPr/>
      </xdr:nvCxnSpPr>
      <xdr:spPr>
        <a:xfrm>
          <a:off x="2019300" y="145999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15" name="楕円 314"/>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26670</xdr:rowOff>
    </xdr:to>
    <xdr:cxnSp macro="">
      <xdr:nvCxnSpPr>
        <xdr:cNvPr id="316" name="直線コネクタ 315"/>
        <xdr:cNvCxnSpPr/>
      </xdr:nvCxnSpPr>
      <xdr:spPr>
        <a:xfrm>
          <a:off x="1130300" y="14558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154322</xdr:rowOff>
    </xdr:from>
    <xdr:ext cx="405111" cy="259045"/>
    <xdr:sp macro="" textlink="">
      <xdr:nvSpPr>
        <xdr:cNvPr id="321" name="n_1mainValue【福祉施設】&#10;有形固定資産減価償却率"/>
        <xdr:cNvSpPr txBox="1"/>
      </xdr:nvSpPr>
      <xdr:spPr>
        <a:xfrm>
          <a:off x="3582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112413</xdr:rowOff>
    </xdr:from>
    <xdr:ext cx="405111" cy="259045"/>
    <xdr:sp macro="" textlink="">
      <xdr:nvSpPr>
        <xdr:cNvPr id="322" name="n_2mainValue【福祉施設】&#10;有形固定資産減価償却率"/>
        <xdr:cNvSpPr txBox="1"/>
      </xdr:nvSpPr>
      <xdr:spPr>
        <a:xfrm>
          <a:off x="2705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23" name="n_3mainValue【福祉施設】&#10;有形固定資産減価償却率"/>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24" name="n_4mainValue【福祉施設】&#10;有形固定資産減価償却率"/>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64" name="楕円 363"/>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124477</xdr:rowOff>
    </xdr:from>
    <xdr:ext cx="469744" cy="259045"/>
    <xdr:sp macro="" textlink="">
      <xdr:nvSpPr>
        <xdr:cNvPr id="365" name="【福祉施設】&#10;一人当たり面積該当値テキスト"/>
        <xdr:cNvSpPr txBox="1"/>
      </xdr:nvSpPr>
      <xdr:spPr>
        <a:xfrm>
          <a:off x="10515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38100</xdr:rowOff>
    </xdr:from>
    <xdr:to>
      <xdr:col>50</xdr:col>
      <xdr:colOff>165100</xdr:colOff>
      <xdr:row>86</xdr:row>
      <xdr:rowOff>139700</xdr:rowOff>
    </xdr:to>
    <xdr:sp macro="" textlink="">
      <xdr:nvSpPr>
        <xdr:cNvPr id="366" name="楕円 365"/>
        <xdr:cNvSpPr/>
      </xdr:nvSpPr>
      <xdr:spPr>
        <a:xfrm>
          <a:off x="9588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88900</xdr:rowOff>
    </xdr:to>
    <xdr:cxnSp macro="">
      <xdr:nvCxnSpPr>
        <xdr:cNvPr id="367" name="直線コネクタ 366"/>
        <xdr:cNvCxnSpPr/>
      </xdr:nvCxnSpPr>
      <xdr:spPr>
        <a:xfrm>
          <a:off x="9639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39370</xdr:rowOff>
    </xdr:from>
    <xdr:to>
      <xdr:col>46</xdr:col>
      <xdr:colOff>38100</xdr:colOff>
      <xdr:row>86</xdr:row>
      <xdr:rowOff>140970</xdr:rowOff>
    </xdr:to>
    <xdr:sp macro="" textlink="">
      <xdr:nvSpPr>
        <xdr:cNvPr id="368" name="楕円 367"/>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88900</xdr:rowOff>
    </xdr:from>
    <xdr:to>
      <xdr:col>50</xdr:col>
      <xdr:colOff>114300</xdr:colOff>
      <xdr:row>86</xdr:row>
      <xdr:rowOff>90170</xdr:rowOff>
    </xdr:to>
    <xdr:cxnSp macro="">
      <xdr:nvCxnSpPr>
        <xdr:cNvPr id="369" name="直線コネクタ 368"/>
        <xdr:cNvCxnSpPr/>
      </xdr:nvCxnSpPr>
      <xdr:spPr>
        <a:xfrm flipV="1">
          <a:off x="8750300" y="14833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70" name="楕円 369"/>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90170</xdr:rowOff>
    </xdr:from>
    <xdr:to>
      <xdr:col>45</xdr:col>
      <xdr:colOff>177800</xdr:colOff>
      <xdr:row>86</xdr:row>
      <xdr:rowOff>90170</xdr:rowOff>
    </xdr:to>
    <xdr:cxnSp macro="">
      <xdr:nvCxnSpPr>
        <xdr:cNvPr id="371" name="直線コネクタ 370"/>
        <xdr:cNvCxnSpPr/>
      </xdr:nvCxnSpPr>
      <xdr:spPr>
        <a:xfrm>
          <a:off x="7861300" y="1483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39370</xdr:rowOff>
    </xdr:from>
    <xdr:to>
      <xdr:col>36</xdr:col>
      <xdr:colOff>165100</xdr:colOff>
      <xdr:row>86</xdr:row>
      <xdr:rowOff>140970</xdr:rowOff>
    </xdr:to>
    <xdr:sp macro="" textlink="">
      <xdr:nvSpPr>
        <xdr:cNvPr id="372" name="楕円 371"/>
        <xdr:cNvSpPr/>
      </xdr:nvSpPr>
      <xdr:spPr>
        <a:xfrm>
          <a:off x="692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90170</xdr:rowOff>
    </xdr:to>
    <xdr:cxnSp macro="">
      <xdr:nvCxnSpPr>
        <xdr:cNvPr id="373" name="直線コネクタ 372"/>
        <xdr:cNvCxnSpPr/>
      </xdr:nvCxnSpPr>
      <xdr:spPr>
        <a:xfrm>
          <a:off x="6972300" y="1483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130827</xdr:rowOff>
    </xdr:from>
    <xdr:ext cx="469744" cy="259045"/>
    <xdr:sp macro="" textlink="">
      <xdr:nvSpPr>
        <xdr:cNvPr id="378" name="n_1mainValue【福祉施設】&#10;一人当たり面積"/>
        <xdr:cNvSpPr txBox="1"/>
      </xdr:nvSpPr>
      <xdr:spPr>
        <a:xfrm>
          <a:off x="9391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132097</xdr:rowOff>
    </xdr:from>
    <xdr:ext cx="469744" cy="259045"/>
    <xdr:sp macro="" textlink="">
      <xdr:nvSpPr>
        <xdr:cNvPr id="379" name="n_2mainValue【福祉施設】&#10;一人当たり面積"/>
        <xdr:cNvSpPr txBox="1"/>
      </xdr:nvSpPr>
      <xdr:spPr>
        <a:xfrm>
          <a:off x="8515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132097</xdr:rowOff>
    </xdr:from>
    <xdr:ext cx="469744" cy="259045"/>
    <xdr:sp macro="" textlink="">
      <xdr:nvSpPr>
        <xdr:cNvPr id="380" name="n_3mainValue【福祉施設】&#10;一人当たり面積"/>
        <xdr:cNvSpPr txBox="1"/>
      </xdr:nvSpPr>
      <xdr:spPr>
        <a:xfrm>
          <a:off x="7626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132097</xdr:rowOff>
    </xdr:from>
    <xdr:ext cx="469744" cy="259045"/>
    <xdr:sp macro="" textlink="">
      <xdr:nvSpPr>
        <xdr:cNvPr id="381" name="n_4mainValue【福祉施設】&#10;一人当たり面積"/>
        <xdr:cNvSpPr txBox="1"/>
      </xdr:nvSpPr>
      <xdr:spPr>
        <a:xfrm>
          <a:off x="6737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2" name="直線コネクタ 421"/>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5"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7"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9" name="フローチャート: 判断 42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0" name="フローチャート: 判断 429"/>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1" name="フローチャート: 判断 430"/>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2" name="フローチャート: 判断 431"/>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438" name="楕円 437"/>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139082</xdr:rowOff>
    </xdr:from>
    <xdr:ext cx="405111" cy="259045"/>
    <xdr:sp macro="" textlink="">
      <xdr:nvSpPr>
        <xdr:cNvPr id="439" name="【一般廃棄物処理施設】&#10;有形固定資産減価償却率該当値テキスト"/>
        <xdr:cNvSpPr txBox="1"/>
      </xdr:nvSpPr>
      <xdr:spPr>
        <a:xfrm>
          <a:off x="163576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440" name="楕円 439"/>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40</xdr:row>
      <xdr:rowOff>78105</xdr:rowOff>
    </xdr:to>
    <xdr:cxnSp macro="">
      <xdr:nvCxnSpPr>
        <xdr:cNvPr id="441" name="直線コネクタ 440"/>
        <xdr:cNvCxnSpPr/>
      </xdr:nvCxnSpPr>
      <xdr:spPr>
        <a:xfrm flipV="1">
          <a:off x="15481300" y="672655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97790</xdr:rowOff>
    </xdr:from>
    <xdr:to>
      <xdr:col>76</xdr:col>
      <xdr:colOff>165100</xdr:colOff>
      <xdr:row>41</xdr:row>
      <xdr:rowOff>27940</xdr:rowOff>
    </xdr:to>
    <xdr:sp macro="" textlink="">
      <xdr:nvSpPr>
        <xdr:cNvPr id="442" name="楕円 441"/>
        <xdr:cNvSpPr/>
      </xdr:nvSpPr>
      <xdr:spPr>
        <a:xfrm>
          <a:off x="1454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148590</xdr:rowOff>
    </xdr:to>
    <xdr:cxnSp macro="">
      <xdr:nvCxnSpPr>
        <xdr:cNvPr id="443" name="直線コネクタ 442"/>
        <xdr:cNvCxnSpPr/>
      </xdr:nvCxnSpPr>
      <xdr:spPr>
        <a:xfrm flipV="1">
          <a:off x="14592300" y="693610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444" name="楕円 443"/>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131445</xdr:rowOff>
    </xdr:from>
    <xdr:to>
      <xdr:col>76</xdr:col>
      <xdr:colOff>114300</xdr:colOff>
      <xdr:row>40</xdr:row>
      <xdr:rowOff>148590</xdr:rowOff>
    </xdr:to>
    <xdr:cxnSp macro="">
      <xdr:nvCxnSpPr>
        <xdr:cNvPr id="445" name="直線コネクタ 444"/>
        <xdr:cNvCxnSpPr/>
      </xdr:nvCxnSpPr>
      <xdr:spPr>
        <a:xfrm>
          <a:off x="13703300" y="6989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446" name="楕円 445"/>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40</xdr:row>
      <xdr:rowOff>131445</xdr:rowOff>
    </xdr:to>
    <xdr:cxnSp macro="">
      <xdr:nvCxnSpPr>
        <xdr:cNvPr id="447" name="直線コネクタ 446"/>
        <xdr:cNvCxnSpPr/>
      </xdr:nvCxnSpPr>
      <xdr:spPr>
        <a:xfrm>
          <a:off x="12814300" y="666940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8"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49"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0"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1"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452" name="n_1mainValue【一般廃棄物処理施設】&#10;有形固定資産減価償却率"/>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19067</xdr:rowOff>
    </xdr:from>
    <xdr:ext cx="405111" cy="259045"/>
    <xdr:sp macro="" textlink="">
      <xdr:nvSpPr>
        <xdr:cNvPr id="453" name="n_2mainValue【一般廃棄物処理施設】&#10;有形固定資産減価償却率"/>
        <xdr:cNvSpPr txBox="1"/>
      </xdr:nvSpPr>
      <xdr:spPr>
        <a:xfrm>
          <a:off x="14389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454" name="n_3mainValue【一般廃棄物処理施設】&#10;有形固定資産減価償却率"/>
        <xdr:cNvSpPr txBox="1"/>
      </xdr:nvSpPr>
      <xdr:spPr>
        <a:xfrm>
          <a:off x="13500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455" name="n_4mainValue【一般廃棄物処理施設】&#10;有形固定資産減価償却率"/>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7" name="直線コネクタ 476"/>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8"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9" name="直線コネクタ 478"/>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0"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1" name="直線コネクタ 480"/>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2"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3" name="フローチャート: 判断 482"/>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4" name="フローチャート: 判断 483"/>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5" name="フローチャート: 判断 484"/>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6" name="フローチャート: 判断 485"/>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7" name="フローチャート: 判断 486"/>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123815</xdr:rowOff>
    </xdr:from>
    <xdr:to>
      <xdr:col>116</xdr:col>
      <xdr:colOff>114300</xdr:colOff>
      <xdr:row>41</xdr:row>
      <xdr:rowOff>53965</xdr:rowOff>
    </xdr:to>
    <xdr:sp macro="" textlink="">
      <xdr:nvSpPr>
        <xdr:cNvPr id="493" name="楕円 492"/>
        <xdr:cNvSpPr/>
      </xdr:nvSpPr>
      <xdr:spPr>
        <a:xfrm>
          <a:off x="22110700" y="69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38742</xdr:rowOff>
    </xdr:from>
    <xdr:ext cx="534377" cy="259045"/>
    <xdr:sp macro="" textlink="">
      <xdr:nvSpPr>
        <xdr:cNvPr id="494" name="【一般廃棄物処理施設】&#10;一人当たり有形固定資産（償却資産）額該当値テキスト"/>
        <xdr:cNvSpPr txBox="1"/>
      </xdr:nvSpPr>
      <xdr:spPr>
        <a:xfrm>
          <a:off x="22199600" y="68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103579</xdr:rowOff>
    </xdr:from>
    <xdr:to>
      <xdr:col>112</xdr:col>
      <xdr:colOff>38100</xdr:colOff>
      <xdr:row>41</xdr:row>
      <xdr:rowOff>33729</xdr:rowOff>
    </xdr:to>
    <xdr:sp macro="" textlink="">
      <xdr:nvSpPr>
        <xdr:cNvPr id="495" name="楕円 494"/>
        <xdr:cNvSpPr/>
      </xdr:nvSpPr>
      <xdr:spPr>
        <a:xfrm>
          <a:off x="21272500" y="6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154379</xdr:rowOff>
    </xdr:from>
    <xdr:to>
      <xdr:col>116</xdr:col>
      <xdr:colOff>63500</xdr:colOff>
      <xdr:row>41</xdr:row>
      <xdr:rowOff>3165</xdr:rowOff>
    </xdr:to>
    <xdr:cxnSp macro="">
      <xdr:nvCxnSpPr>
        <xdr:cNvPr id="496" name="直線コネクタ 495"/>
        <xdr:cNvCxnSpPr/>
      </xdr:nvCxnSpPr>
      <xdr:spPr>
        <a:xfrm>
          <a:off x="21323300" y="7012379"/>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119864</xdr:rowOff>
    </xdr:from>
    <xdr:to>
      <xdr:col>107</xdr:col>
      <xdr:colOff>101600</xdr:colOff>
      <xdr:row>41</xdr:row>
      <xdr:rowOff>50014</xdr:rowOff>
    </xdr:to>
    <xdr:sp macro="" textlink="">
      <xdr:nvSpPr>
        <xdr:cNvPr id="497" name="楕円 496"/>
        <xdr:cNvSpPr/>
      </xdr:nvSpPr>
      <xdr:spPr>
        <a:xfrm>
          <a:off x="20383500" y="69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154379</xdr:rowOff>
    </xdr:from>
    <xdr:to>
      <xdr:col>111</xdr:col>
      <xdr:colOff>177800</xdr:colOff>
      <xdr:row>40</xdr:row>
      <xdr:rowOff>170664</xdr:rowOff>
    </xdr:to>
    <xdr:cxnSp macro="">
      <xdr:nvCxnSpPr>
        <xdr:cNvPr id="498" name="直線コネクタ 497"/>
        <xdr:cNvCxnSpPr/>
      </xdr:nvCxnSpPr>
      <xdr:spPr>
        <a:xfrm flipV="1">
          <a:off x="20434300" y="7012379"/>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125895</xdr:rowOff>
    </xdr:from>
    <xdr:to>
      <xdr:col>102</xdr:col>
      <xdr:colOff>165100</xdr:colOff>
      <xdr:row>41</xdr:row>
      <xdr:rowOff>56045</xdr:rowOff>
    </xdr:to>
    <xdr:sp macro="" textlink="">
      <xdr:nvSpPr>
        <xdr:cNvPr id="499" name="楕円 498"/>
        <xdr:cNvSpPr/>
      </xdr:nvSpPr>
      <xdr:spPr>
        <a:xfrm>
          <a:off x="19494500" y="69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170664</xdr:rowOff>
    </xdr:from>
    <xdr:to>
      <xdr:col>107</xdr:col>
      <xdr:colOff>50800</xdr:colOff>
      <xdr:row>41</xdr:row>
      <xdr:rowOff>5245</xdr:rowOff>
    </xdr:to>
    <xdr:cxnSp macro="">
      <xdr:nvCxnSpPr>
        <xdr:cNvPr id="500" name="直線コネクタ 499"/>
        <xdr:cNvCxnSpPr/>
      </xdr:nvCxnSpPr>
      <xdr:spPr>
        <a:xfrm flipV="1">
          <a:off x="19545300" y="7028664"/>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161582</xdr:rowOff>
    </xdr:from>
    <xdr:to>
      <xdr:col>98</xdr:col>
      <xdr:colOff>38100</xdr:colOff>
      <xdr:row>40</xdr:row>
      <xdr:rowOff>91732</xdr:rowOff>
    </xdr:to>
    <xdr:sp macro="" textlink="">
      <xdr:nvSpPr>
        <xdr:cNvPr id="501" name="楕円 500"/>
        <xdr:cNvSpPr/>
      </xdr:nvSpPr>
      <xdr:spPr>
        <a:xfrm>
          <a:off x="18605500" y="68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40932</xdr:rowOff>
    </xdr:from>
    <xdr:to>
      <xdr:col>102</xdr:col>
      <xdr:colOff>114300</xdr:colOff>
      <xdr:row>41</xdr:row>
      <xdr:rowOff>5245</xdr:rowOff>
    </xdr:to>
    <xdr:cxnSp macro="">
      <xdr:nvCxnSpPr>
        <xdr:cNvPr id="502" name="直線コネクタ 501"/>
        <xdr:cNvCxnSpPr/>
      </xdr:nvCxnSpPr>
      <xdr:spPr>
        <a:xfrm>
          <a:off x="18656300" y="689893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3"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4"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5"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6"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24856</xdr:rowOff>
    </xdr:from>
    <xdr:ext cx="534377" cy="259045"/>
    <xdr:sp macro="" textlink="">
      <xdr:nvSpPr>
        <xdr:cNvPr id="507" name="n_1mainValue【一般廃棄物処理施設】&#10;一人当たり有形固定資産（償却資産）額"/>
        <xdr:cNvSpPr txBox="1"/>
      </xdr:nvSpPr>
      <xdr:spPr>
        <a:xfrm>
          <a:off x="21043411" y="70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41141</xdr:rowOff>
    </xdr:from>
    <xdr:ext cx="534377" cy="259045"/>
    <xdr:sp macro="" textlink="">
      <xdr:nvSpPr>
        <xdr:cNvPr id="508" name="n_2mainValue【一般廃棄物処理施設】&#10;一人当たり有形固定資産（償却資産）額"/>
        <xdr:cNvSpPr txBox="1"/>
      </xdr:nvSpPr>
      <xdr:spPr>
        <a:xfrm>
          <a:off x="20167111" y="70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47172</xdr:rowOff>
    </xdr:from>
    <xdr:ext cx="534377" cy="259045"/>
    <xdr:sp macro="" textlink="">
      <xdr:nvSpPr>
        <xdr:cNvPr id="509" name="n_3mainValue【一般廃棄物処理施設】&#10;一人当たり有形固定資産（償却資産）額"/>
        <xdr:cNvSpPr txBox="1"/>
      </xdr:nvSpPr>
      <xdr:spPr>
        <a:xfrm>
          <a:off x="19278111" y="70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82859</xdr:rowOff>
    </xdr:from>
    <xdr:ext cx="599010" cy="259045"/>
    <xdr:sp macro="" textlink="">
      <xdr:nvSpPr>
        <xdr:cNvPr id="510" name="n_4mainValue【一般廃棄物処理施設】&#10;一人当たり有形固定資産（償却資産）額"/>
        <xdr:cNvSpPr txBox="1"/>
      </xdr:nvSpPr>
      <xdr:spPr>
        <a:xfrm>
          <a:off x="18356795" y="69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7"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9" name="フローチャート: 判断 55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0" name="フローチャート: 判断 55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1" name="フローチャート: 判断 56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2" name="フローチャート: 判断 56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568" name="楕円 567"/>
        <xdr:cNvSpPr/>
      </xdr:nvSpPr>
      <xdr:spPr>
        <a:xfrm>
          <a:off x="16268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569" name="【消防施設】&#10;有形固定資産減価償却率該当値テキスト"/>
        <xdr:cNvSpPr txBox="1"/>
      </xdr:nvSpPr>
      <xdr:spPr>
        <a:xfrm>
          <a:off x="16357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570" name="楕円 569"/>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21771</xdr:rowOff>
    </xdr:to>
    <xdr:cxnSp macro="">
      <xdr:nvCxnSpPr>
        <xdr:cNvPr id="571" name="直線コネクタ 570"/>
        <xdr:cNvCxnSpPr/>
      </xdr:nvCxnSpPr>
      <xdr:spPr>
        <a:xfrm flipV="1">
          <a:off x="15481300" y="144072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72" name="楕円 57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49530</xdr:rowOff>
    </xdr:to>
    <xdr:cxnSp macro="">
      <xdr:nvCxnSpPr>
        <xdr:cNvPr id="573" name="直線コネクタ 572"/>
        <xdr:cNvCxnSpPr/>
      </xdr:nvCxnSpPr>
      <xdr:spPr>
        <a:xfrm flipV="1">
          <a:off x="14592300" y="144235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574" name="楕円 573"/>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49530</xdr:rowOff>
    </xdr:to>
    <xdr:cxnSp macro="">
      <xdr:nvCxnSpPr>
        <xdr:cNvPr id="575" name="直線コネクタ 574"/>
        <xdr:cNvCxnSpPr/>
      </xdr:nvCxnSpPr>
      <xdr:spPr>
        <a:xfrm>
          <a:off x="13703300" y="144496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576" name="楕円 575"/>
        <xdr:cNvSpPr/>
      </xdr:nvSpPr>
      <xdr:spPr>
        <a:xfrm>
          <a:off x="12763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85452</xdr:rowOff>
    </xdr:to>
    <xdr:cxnSp macro="">
      <xdr:nvCxnSpPr>
        <xdr:cNvPr id="577" name="直線コネクタ 576"/>
        <xdr:cNvCxnSpPr/>
      </xdr:nvCxnSpPr>
      <xdr:spPr>
        <a:xfrm flipV="1">
          <a:off x="12814300" y="1444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78"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79"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0"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1"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582" name="n_1mainValue【消防施設】&#10;有形固定資産減価償却率"/>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83"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584" name="n_3mainValue【消防施設】&#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585" name="n_4mainValue【消防施設】&#10;有形固定資産減価償却率"/>
        <xdr:cNvSpPr txBox="1"/>
      </xdr:nvSpPr>
      <xdr:spPr>
        <a:xfrm>
          <a:off x="12611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13063</xdr:rowOff>
    </xdr:from>
    <xdr:to>
      <xdr:col>116</xdr:col>
      <xdr:colOff>62864</xdr:colOff>
      <xdr:row>86</xdr:row>
      <xdr:rowOff>137161</xdr:rowOff>
    </xdr:to>
    <xdr:cxnSp macro="">
      <xdr:nvCxnSpPr>
        <xdr:cNvPr id="611" name="直線コネクタ 610"/>
        <xdr:cNvCxnSpPr/>
      </xdr:nvCxnSpPr>
      <xdr:spPr>
        <a:xfrm flipV="1">
          <a:off x="22160864" y="14071963"/>
          <a:ext cx="0" cy="80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140988</xdr:rowOff>
    </xdr:from>
    <xdr:ext cx="469744" cy="259045"/>
    <xdr:sp macro="" textlink="">
      <xdr:nvSpPr>
        <xdr:cNvPr id="612" name="【消防施設】&#10;一人当たり面積最小値テキスト"/>
        <xdr:cNvSpPr txBox="1"/>
      </xdr:nvSpPr>
      <xdr:spPr>
        <a:xfrm>
          <a:off x="22199600"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137161</xdr:rowOff>
    </xdr:from>
    <xdr:to>
      <xdr:col>116</xdr:col>
      <xdr:colOff>152400</xdr:colOff>
      <xdr:row>86</xdr:row>
      <xdr:rowOff>137161</xdr:rowOff>
    </xdr:to>
    <xdr:cxnSp macro="">
      <xdr:nvCxnSpPr>
        <xdr:cNvPr id="613" name="直線コネクタ 612"/>
        <xdr:cNvCxnSpPr/>
      </xdr:nvCxnSpPr>
      <xdr:spPr>
        <a:xfrm>
          <a:off x="22072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131190</xdr:rowOff>
    </xdr:from>
    <xdr:ext cx="469744" cy="259045"/>
    <xdr:sp macro="" textlink="">
      <xdr:nvSpPr>
        <xdr:cNvPr id="614" name="【消防施設】&#10;一人当たり面積最大値テキスト"/>
        <xdr:cNvSpPr txBox="1"/>
      </xdr:nvSpPr>
      <xdr:spPr>
        <a:xfrm>
          <a:off x="22199600" y="138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13063</xdr:rowOff>
    </xdr:from>
    <xdr:to>
      <xdr:col>116</xdr:col>
      <xdr:colOff>152400</xdr:colOff>
      <xdr:row>82</xdr:row>
      <xdr:rowOff>13063</xdr:rowOff>
    </xdr:to>
    <xdr:cxnSp macro="">
      <xdr:nvCxnSpPr>
        <xdr:cNvPr id="615" name="直線コネクタ 614"/>
        <xdr:cNvCxnSpPr/>
      </xdr:nvCxnSpPr>
      <xdr:spPr>
        <a:xfrm>
          <a:off x="22072600" y="1407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95811</xdr:rowOff>
    </xdr:from>
    <xdr:ext cx="469744" cy="259045"/>
    <xdr:sp macro="" textlink="">
      <xdr:nvSpPr>
        <xdr:cNvPr id="616" name="【消防施設】&#10;一人当たり面積平均値テキスト"/>
        <xdr:cNvSpPr txBox="1"/>
      </xdr:nvSpPr>
      <xdr:spPr>
        <a:xfrm>
          <a:off x="22199600" y="1466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117384</xdr:rowOff>
    </xdr:from>
    <xdr:to>
      <xdr:col>116</xdr:col>
      <xdr:colOff>114300</xdr:colOff>
      <xdr:row>86</xdr:row>
      <xdr:rowOff>47534</xdr:rowOff>
    </xdr:to>
    <xdr:sp macro="" textlink="">
      <xdr:nvSpPr>
        <xdr:cNvPr id="617" name="フローチャート: 判断 616"/>
        <xdr:cNvSpPr/>
      </xdr:nvSpPr>
      <xdr:spPr>
        <a:xfrm>
          <a:off x="22110700" y="1469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618" name="フローチャート: 判断 617"/>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19" name="フローチャート: 判断 618"/>
        <xdr:cNvSpPr/>
      </xdr:nvSpPr>
      <xdr:spPr>
        <a:xfrm>
          <a:off x="20383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20" name="フローチャート: 判断 619"/>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132624</xdr:rowOff>
    </xdr:from>
    <xdr:to>
      <xdr:col>98</xdr:col>
      <xdr:colOff>38100</xdr:colOff>
      <xdr:row>86</xdr:row>
      <xdr:rowOff>62774</xdr:rowOff>
    </xdr:to>
    <xdr:sp macro="" textlink="">
      <xdr:nvSpPr>
        <xdr:cNvPr id="621" name="フローチャート: 判断 620"/>
        <xdr:cNvSpPr/>
      </xdr:nvSpPr>
      <xdr:spPr>
        <a:xfrm>
          <a:off x="18605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627" name="楕円 626"/>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102706</xdr:rowOff>
    </xdr:from>
    <xdr:ext cx="469744" cy="259045"/>
    <xdr:sp macro="" textlink="">
      <xdr:nvSpPr>
        <xdr:cNvPr id="628" name="【消防施設】&#10;一人当たり面積該当値テキスト"/>
        <xdr:cNvSpPr txBox="1"/>
      </xdr:nvSpPr>
      <xdr:spPr>
        <a:xfrm>
          <a:off x="22199600"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89626</xdr:rowOff>
    </xdr:from>
    <xdr:to>
      <xdr:col>112</xdr:col>
      <xdr:colOff>38100</xdr:colOff>
      <xdr:row>85</xdr:row>
      <xdr:rowOff>19776</xdr:rowOff>
    </xdr:to>
    <xdr:sp macro="" textlink="">
      <xdr:nvSpPr>
        <xdr:cNvPr id="629" name="楕円 628"/>
        <xdr:cNvSpPr/>
      </xdr:nvSpPr>
      <xdr:spPr>
        <a:xfrm>
          <a:off x="21272500" y="14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140426</xdr:rowOff>
    </xdr:to>
    <xdr:cxnSp macro="">
      <xdr:nvCxnSpPr>
        <xdr:cNvPr id="630" name="直線コネクタ 629"/>
        <xdr:cNvCxnSpPr/>
      </xdr:nvCxnSpPr>
      <xdr:spPr>
        <a:xfrm flipV="1">
          <a:off x="21323300" y="145324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631" name="楕円 630"/>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140426</xdr:rowOff>
    </xdr:from>
    <xdr:to>
      <xdr:col>111</xdr:col>
      <xdr:colOff>177800</xdr:colOff>
      <xdr:row>84</xdr:row>
      <xdr:rowOff>144780</xdr:rowOff>
    </xdr:to>
    <xdr:cxnSp macro="">
      <xdr:nvCxnSpPr>
        <xdr:cNvPr id="632" name="直線コネクタ 631"/>
        <xdr:cNvCxnSpPr/>
      </xdr:nvCxnSpPr>
      <xdr:spPr>
        <a:xfrm flipV="1">
          <a:off x="20434300" y="145422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105955</xdr:rowOff>
    </xdr:from>
    <xdr:to>
      <xdr:col>102</xdr:col>
      <xdr:colOff>165100</xdr:colOff>
      <xdr:row>85</xdr:row>
      <xdr:rowOff>36105</xdr:rowOff>
    </xdr:to>
    <xdr:sp macro="" textlink="">
      <xdr:nvSpPr>
        <xdr:cNvPr id="633" name="楕円 632"/>
        <xdr:cNvSpPr/>
      </xdr:nvSpPr>
      <xdr:spPr>
        <a:xfrm>
          <a:off x="19494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144780</xdr:rowOff>
    </xdr:from>
    <xdr:to>
      <xdr:col>107</xdr:col>
      <xdr:colOff>50800</xdr:colOff>
      <xdr:row>84</xdr:row>
      <xdr:rowOff>156755</xdr:rowOff>
    </xdr:to>
    <xdr:cxnSp macro="">
      <xdr:nvCxnSpPr>
        <xdr:cNvPr id="634" name="直線コネクタ 633"/>
        <xdr:cNvCxnSpPr/>
      </xdr:nvCxnSpPr>
      <xdr:spPr>
        <a:xfrm flipV="1">
          <a:off x="19545300" y="14546580"/>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60779</xdr:rowOff>
    </xdr:from>
    <xdr:to>
      <xdr:col>98</xdr:col>
      <xdr:colOff>38100</xdr:colOff>
      <xdr:row>77</xdr:row>
      <xdr:rowOff>162379</xdr:rowOff>
    </xdr:to>
    <xdr:sp macro="" textlink="">
      <xdr:nvSpPr>
        <xdr:cNvPr id="635" name="楕円 634"/>
        <xdr:cNvSpPr/>
      </xdr:nvSpPr>
      <xdr:spPr>
        <a:xfrm>
          <a:off x="18605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111579</xdr:rowOff>
    </xdr:from>
    <xdr:to>
      <xdr:col>102</xdr:col>
      <xdr:colOff>114300</xdr:colOff>
      <xdr:row>84</xdr:row>
      <xdr:rowOff>156755</xdr:rowOff>
    </xdr:to>
    <xdr:cxnSp macro="">
      <xdr:nvCxnSpPr>
        <xdr:cNvPr id="636" name="直線コネクタ 635"/>
        <xdr:cNvCxnSpPr/>
      </xdr:nvCxnSpPr>
      <xdr:spPr>
        <a:xfrm>
          <a:off x="18656300" y="13313229"/>
          <a:ext cx="889000" cy="12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78939</xdr:rowOff>
    </xdr:from>
    <xdr:ext cx="469744" cy="259045"/>
    <xdr:sp macro="" textlink="">
      <xdr:nvSpPr>
        <xdr:cNvPr id="637" name="n_1aveValue【消防施設】&#10;一人当たり面積"/>
        <xdr:cNvSpPr txBox="1"/>
      </xdr:nvSpPr>
      <xdr:spPr>
        <a:xfrm>
          <a:off x="210757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38" name="n_2ave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639"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53901</xdr:rowOff>
    </xdr:from>
    <xdr:ext cx="469744" cy="259045"/>
    <xdr:sp macro="" textlink="">
      <xdr:nvSpPr>
        <xdr:cNvPr id="640" name="n_4aveValue【消防施設】&#10;一人当たり面積"/>
        <xdr:cNvSpPr txBox="1"/>
      </xdr:nvSpPr>
      <xdr:spPr>
        <a:xfrm>
          <a:off x="18421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36303</xdr:rowOff>
    </xdr:from>
    <xdr:ext cx="469744" cy="259045"/>
    <xdr:sp macro="" textlink="">
      <xdr:nvSpPr>
        <xdr:cNvPr id="641" name="n_1mainValue【消防施設】&#10;一人当たり面積"/>
        <xdr:cNvSpPr txBox="1"/>
      </xdr:nvSpPr>
      <xdr:spPr>
        <a:xfrm>
          <a:off x="21075727" y="142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42" name="n_2mainValue【消防施設】&#10;一人当たり面積"/>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52632</xdr:rowOff>
    </xdr:from>
    <xdr:ext cx="469744" cy="259045"/>
    <xdr:sp macro="" textlink="">
      <xdr:nvSpPr>
        <xdr:cNvPr id="643" name="n_3mainValue【消防施設】&#10;一人当たり面積"/>
        <xdr:cNvSpPr txBox="1"/>
      </xdr:nvSpPr>
      <xdr:spPr>
        <a:xfrm>
          <a:off x="19310427" y="142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7456</xdr:rowOff>
    </xdr:from>
    <xdr:ext cx="469744" cy="259045"/>
    <xdr:sp macro="" textlink="">
      <xdr:nvSpPr>
        <xdr:cNvPr id="644" name="n_4mainValue【消防施設】&#10;一人当たり面積"/>
        <xdr:cNvSpPr txBox="1"/>
      </xdr:nvSpPr>
      <xdr:spPr>
        <a:xfrm>
          <a:off x="184214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70" name="直線コネクタ 66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2" name="直線コネクタ 6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4" name="直線コネクタ 67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5"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6" name="フローチャート: 判断 67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7" name="フローチャート: 判断 67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8" name="フローチャート: 判断 67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9" name="フローチャート: 判断 67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80" name="フローチャート: 判断 67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86" name="楕円 685"/>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7" name="【庁舎】&#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688" name="楕円 687"/>
        <xdr:cNvSpPr/>
      </xdr:nvSpPr>
      <xdr:spPr>
        <a:xfrm>
          <a:off x="15430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19050</xdr:rowOff>
    </xdr:to>
    <xdr:cxnSp macro="">
      <xdr:nvCxnSpPr>
        <xdr:cNvPr id="689" name="直線コネクタ 688"/>
        <xdr:cNvCxnSpPr/>
      </xdr:nvCxnSpPr>
      <xdr:spPr>
        <a:xfrm>
          <a:off x="15481300" y="181731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90" name="楕円 689"/>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170906</xdr:rowOff>
    </xdr:to>
    <xdr:cxnSp macro="">
      <xdr:nvCxnSpPr>
        <xdr:cNvPr id="691" name="直線コネクタ 690"/>
        <xdr:cNvCxnSpPr/>
      </xdr:nvCxnSpPr>
      <xdr:spPr>
        <a:xfrm>
          <a:off x="14592300" y="181307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692" name="楕円 691"/>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128451</xdr:rowOff>
    </xdr:to>
    <xdr:cxnSp macro="">
      <xdr:nvCxnSpPr>
        <xdr:cNvPr id="693" name="直線コネクタ 692"/>
        <xdr:cNvCxnSpPr/>
      </xdr:nvCxnSpPr>
      <xdr:spPr>
        <a:xfrm>
          <a:off x="13703300" y="1813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694" name="楕円 693"/>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128451</xdr:rowOff>
    </xdr:to>
    <xdr:cxnSp macro="">
      <xdr:nvCxnSpPr>
        <xdr:cNvPr id="695" name="直線コネクタ 694"/>
        <xdr:cNvCxnSpPr/>
      </xdr:nvCxnSpPr>
      <xdr:spPr>
        <a:xfrm>
          <a:off x="12814300" y="181094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700" name="n_1mainValue【庁舎】&#10;有形固定資産減価償却率"/>
        <xdr:cNvSpPr txBox="1"/>
      </xdr:nvSpPr>
      <xdr:spPr>
        <a:xfrm>
          <a:off x="15266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01" name="n_2mainValue【庁舎】&#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702" name="n_3mainValue【庁舎】&#10;有形固定資産減価償却率"/>
        <xdr:cNvSpPr txBox="1"/>
      </xdr:nvSpPr>
      <xdr:spPr>
        <a:xfrm>
          <a:off x="13500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03" name="n_4main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5" name="直線コネクタ 72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7" name="直線コネクタ 72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9" name="直線コネクタ 72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30"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1" name="フローチャート: 判断 73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2" name="フローチャート: 判断 73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3" name="フローチャート: 判断 73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4" name="フローチャート: 判断 73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5" name="フローチャート: 判断 73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149758</xdr:rowOff>
    </xdr:from>
    <xdr:to>
      <xdr:col>116</xdr:col>
      <xdr:colOff>114300</xdr:colOff>
      <xdr:row>107</xdr:row>
      <xdr:rowOff>79908</xdr:rowOff>
    </xdr:to>
    <xdr:sp macro="" textlink="">
      <xdr:nvSpPr>
        <xdr:cNvPr id="741" name="楕円 740"/>
        <xdr:cNvSpPr/>
      </xdr:nvSpPr>
      <xdr:spPr>
        <a:xfrm>
          <a:off x="22110700"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1185</xdr:rowOff>
    </xdr:from>
    <xdr:ext cx="469744" cy="259045"/>
    <xdr:sp macro="" textlink="">
      <xdr:nvSpPr>
        <xdr:cNvPr id="742" name="【庁舎】&#10;一人当たり面積該当値テキスト"/>
        <xdr:cNvSpPr txBox="1"/>
      </xdr:nvSpPr>
      <xdr:spPr>
        <a:xfrm>
          <a:off x="22199600" y="181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743" name="楕円 742"/>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29108</xdr:rowOff>
    </xdr:from>
    <xdr:to>
      <xdr:col>116</xdr:col>
      <xdr:colOff>63500</xdr:colOff>
      <xdr:row>107</xdr:row>
      <xdr:rowOff>32765</xdr:rowOff>
    </xdr:to>
    <xdr:cxnSp macro="">
      <xdr:nvCxnSpPr>
        <xdr:cNvPr id="744" name="直線コネクタ 743"/>
        <xdr:cNvCxnSpPr/>
      </xdr:nvCxnSpPr>
      <xdr:spPr>
        <a:xfrm flipV="1">
          <a:off x="21323300" y="183742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156617</xdr:rowOff>
    </xdr:from>
    <xdr:to>
      <xdr:col>107</xdr:col>
      <xdr:colOff>101600</xdr:colOff>
      <xdr:row>107</xdr:row>
      <xdr:rowOff>86767</xdr:rowOff>
    </xdr:to>
    <xdr:sp macro="" textlink="">
      <xdr:nvSpPr>
        <xdr:cNvPr id="745" name="楕円 744"/>
        <xdr:cNvSpPr/>
      </xdr:nvSpPr>
      <xdr:spPr>
        <a:xfrm>
          <a:off x="20383500" y="18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35967</xdr:rowOff>
    </xdr:to>
    <xdr:cxnSp macro="">
      <xdr:nvCxnSpPr>
        <xdr:cNvPr id="746" name="直線コネクタ 745"/>
        <xdr:cNvCxnSpPr/>
      </xdr:nvCxnSpPr>
      <xdr:spPr>
        <a:xfrm flipV="1">
          <a:off x="20434300" y="1837791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159359</xdr:rowOff>
    </xdr:from>
    <xdr:to>
      <xdr:col>102</xdr:col>
      <xdr:colOff>165100</xdr:colOff>
      <xdr:row>107</xdr:row>
      <xdr:rowOff>89509</xdr:rowOff>
    </xdr:to>
    <xdr:sp macro="" textlink="">
      <xdr:nvSpPr>
        <xdr:cNvPr id="747" name="楕円 746"/>
        <xdr:cNvSpPr/>
      </xdr:nvSpPr>
      <xdr:spPr>
        <a:xfrm>
          <a:off x="194945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35967</xdr:rowOff>
    </xdr:from>
    <xdr:to>
      <xdr:col>107</xdr:col>
      <xdr:colOff>50800</xdr:colOff>
      <xdr:row>107</xdr:row>
      <xdr:rowOff>38709</xdr:rowOff>
    </xdr:to>
    <xdr:cxnSp macro="">
      <xdr:nvCxnSpPr>
        <xdr:cNvPr id="748" name="直線コネクタ 747"/>
        <xdr:cNvCxnSpPr/>
      </xdr:nvCxnSpPr>
      <xdr:spPr>
        <a:xfrm flipV="1">
          <a:off x="19545300" y="183811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161189</xdr:rowOff>
    </xdr:from>
    <xdr:to>
      <xdr:col>98</xdr:col>
      <xdr:colOff>38100</xdr:colOff>
      <xdr:row>107</xdr:row>
      <xdr:rowOff>91339</xdr:rowOff>
    </xdr:to>
    <xdr:sp macro="" textlink="">
      <xdr:nvSpPr>
        <xdr:cNvPr id="749" name="楕円 748"/>
        <xdr:cNvSpPr/>
      </xdr:nvSpPr>
      <xdr:spPr>
        <a:xfrm>
          <a:off x="18605500" y="18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38709</xdr:rowOff>
    </xdr:from>
    <xdr:to>
      <xdr:col>102</xdr:col>
      <xdr:colOff>114300</xdr:colOff>
      <xdr:row>107</xdr:row>
      <xdr:rowOff>40539</xdr:rowOff>
    </xdr:to>
    <xdr:cxnSp macro="">
      <xdr:nvCxnSpPr>
        <xdr:cNvPr id="750" name="直線コネクタ 749"/>
        <xdr:cNvCxnSpPr/>
      </xdr:nvCxnSpPr>
      <xdr:spPr>
        <a:xfrm flipV="1">
          <a:off x="18656300" y="1838385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51"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52"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3"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4"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755" name="n_1mainValue【庁舎】&#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103294</xdr:rowOff>
    </xdr:from>
    <xdr:ext cx="469744" cy="259045"/>
    <xdr:sp macro="" textlink="">
      <xdr:nvSpPr>
        <xdr:cNvPr id="756" name="n_2mainValue【庁舎】&#10;一人当たり面積"/>
        <xdr:cNvSpPr txBox="1"/>
      </xdr:nvSpPr>
      <xdr:spPr>
        <a:xfrm>
          <a:off x="201994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106036</xdr:rowOff>
    </xdr:from>
    <xdr:ext cx="469744" cy="259045"/>
    <xdr:sp macro="" textlink="">
      <xdr:nvSpPr>
        <xdr:cNvPr id="757" name="n_3mainValue【庁舎】&#10;一人当たり面積"/>
        <xdr:cNvSpPr txBox="1"/>
      </xdr:nvSpPr>
      <xdr:spPr>
        <a:xfrm>
          <a:off x="19310427" y="181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107866</xdr:rowOff>
    </xdr:from>
    <xdr:ext cx="469744" cy="259045"/>
    <xdr:sp macro="" textlink="">
      <xdr:nvSpPr>
        <xdr:cNvPr id="758" name="n_4mainValue【庁舎】&#10;一人当たり面積"/>
        <xdr:cNvSpPr txBox="1"/>
      </xdr:nvSpPr>
      <xdr:spPr>
        <a:xfrm>
          <a:off x="184214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体育館（令和２年度：</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％）、福祉施設（令和２年度：</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％）、一般廃棄物処理施設（令和２年度：</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の老朽化が進んでおり、有形固定資産減価償却率がいずれも類似団体平均を大きく上回っている。一般廃棄物処理施設については、鳥取県東部広域行政管理組合が新たな可燃物処理施設を建設中であり、令和４年度に完成する予定である。その他の施設については、公共施設等総合管理計画に沿って公共施設の再配置や長寿命化を検討していく方針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人口減少、少子高齢化により生産年齢人口が少ないこと、また、産業規模が比較的小さいことなどから、税収が少なく、地方交付税への依存度が高くなっており、財政力指数は類似団体平均を下回っている。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引き続き、人口減少の抑制や産業の振興など、地域創生の取組を推進することにより、財政基盤の強化を図る。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地域活性化事業債（ケーブルテレビ網整備事業）等の償還終了に伴う公債費の減や、公共下水道事業における資本費平準化債の借入に伴う繰出金の減など、歳入では、普通交付税の増加など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今後は、過疎対策事業債償還費の増により、再び公債費の増加を見込んでいるため、引き続き、経常経費の見直し・削減や財源確保に努める必要がある。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56515</xdr:rowOff>
    </xdr:to>
    <xdr:cxnSp macro="">
      <xdr:nvCxnSpPr>
        <xdr:cNvPr id="133" name="直線コネクタ 132"/>
        <xdr:cNvCxnSpPr/>
      </xdr:nvCxnSpPr>
      <xdr:spPr>
        <a:xfrm flipV="1">
          <a:off x="4114800" y="1056978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56515</xdr:rowOff>
    </xdr:to>
    <xdr:cxnSp macro="">
      <xdr:nvCxnSpPr>
        <xdr:cNvPr id="136" name="直線コネクタ 135"/>
        <xdr:cNvCxnSpPr/>
      </xdr:nvCxnSpPr>
      <xdr:spPr>
        <a:xfrm>
          <a:off x="3225800" y="106663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80645</xdr:rowOff>
    </xdr:to>
    <xdr:cxnSp macro="">
      <xdr:nvCxnSpPr>
        <xdr:cNvPr id="139" name="直線コネクタ 138"/>
        <xdr:cNvCxnSpPr/>
      </xdr:nvCxnSpPr>
      <xdr:spPr>
        <a:xfrm flipV="1">
          <a:off x="2336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161079</xdr:rowOff>
    </xdr:to>
    <xdr:cxnSp macro="">
      <xdr:nvCxnSpPr>
        <xdr:cNvPr id="142" name="直線コネクタ 141"/>
        <xdr:cNvCxnSpPr/>
      </xdr:nvCxnSpPr>
      <xdr:spPr>
        <a:xfrm flipV="1">
          <a:off x="1447800" y="1071054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3"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6" name="楕円 155"/>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7" name="テキスト ボックス 156"/>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25206</xdr:rowOff>
    </xdr:from>
    <xdr:ext cx="762000" cy="259045"/>
    <xdr:sp macro="" textlink="">
      <xdr:nvSpPr>
        <xdr:cNvPr id="161" name="テキスト ボックス 160"/>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人件費は、会計年度任用職員制度の開始に伴い、給与費が物件費（賃金）から人件費（報酬）に振り替わったことなどにより、全体で</a:t>
          </a:r>
          <a:r>
            <a:rPr kumimoji="1" lang="en-US" altLang="ja-JP" sz="1300">
              <a:latin typeface="ＭＳ Ｐゴシック" panose="020B0600070205080204" pitchFamily="50" charset="-128"/>
              <a:ea typeface="ＭＳ Ｐゴシック" panose="020B0600070205080204" pitchFamily="50" charset="-128"/>
            </a:rPr>
            <a:t>250,938</a:t>
          </a:r>
          <a:r>
            <a:rPr kumimoji="1" lang="ja-JP" altLang="en-US" sz="1300">
              <a:latin typeface="ＭＳ Ｐゴシック" panose="020B0600070205080204" pitchFamily="50" charset="-128"/>
              <a:ea typeface="ＭＳ Ｐゴシック" panose="020B0600070205080204" pitchFamily="50" charset="-128"/>
            </a:rPr>
            <a:t>千円増加（</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％増）した。一方、物件費については、会計年度任用職員制度への移行に伴う賃金の皆減や地籍調査事業の減少などにより、全体で</a:t>
          </a:r>
          <a:r>
            <a:rPr kumimoji="1" lang="en-US" altLang="ja-JP" sz="1300">
              <a:latin typeface="ＭＳ Ｐゴシック" panose="020B0600070205080204" pitchFamily="50" charset="-128"/>
              <a:ea typeface="ＭＳ Ｐゴシック" panose="020B0600070205080204" pitchFamily="50" charset="-128"/>
            </a:rPr>
            <a:t>166,735</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引き続き、定員適正化計画に基づく適切な定員管理を行うとともに、業務の合理化・効率化による経常経費の抑制に努める必要がある。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5074</xdr:rowOff>
    </xdr:from>
    <xdr:to>
      <xdr:col>23</xdr:col>
      <xdr:colOff>133350</xdr:colOff>
      <xdr:row>82</xdr:row>
      <xdr:rowOff>37867</xdr:rowOff>
    </xdr:to>
    <xdr:cxnSp macro="">
      <xdr:nvCxnSpPr>
        <xdr:cNvPr id="198" name="直線コネクタ 197"/>
        <xdr:cNvCxnSpPr/>
      </xdr:nvCxnSpPr>
      <xdr:spPr>
        <a:xfrm>
          <a:off x="4114800" y="14063974"/>
          <a:ext cx="8382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133370</xdr:rowOff>
    </xdr:from>
    <xdr:to>
      <xdr:col>19</xdr:col>
      <xdr:colOff>133350</xdr:colOff>
      <xdr:row>82</xdr:row>
      <xdr:rowOff>5074</xdr:rowOff>
    </xdr:to>
    <xdr:cxnSp macro="">
      <xdr:nvCxnSpPr>
        <xdr:cNvPr id="201" name="直線コネクタ 200"/>
        <xdr:cNvCxnSpPr/>
      </xdr:nvCxnSpPr>
      <xdr:spPr>
        <a:xfrm>
          <a:off x="3225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118489</xdr:rowOff>
    </xdr:from>
    <xdr:to>
      <xdr:col>15</xdr:col>
      <xdr:colOff>82550</xdr:colOff>
      <xdr:row>81</xdr:row>
      <xdr:rowOff>133370</xdr:rowOff>
    </xdr:to>
    <xdr:cxnSp macro="">
      <xdr:nvCxnSpPr>
        <xdr:cNvPr id="204" name="直線コネクタ 203"/>
        <xdr:cNvCxnSpPr/>
      </xdr:nvCxnSpPr>
      <xdr:spPr>
        <a:xfrm>
          <a:off x="2336800" y="14005939"/>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118489</xdr:rowOff>
    </xdr:from>
    <xdr:to>
      <xdr:col>11</xdr:col>
      <xdr:colOff>31750</xdr:colOff>
      <xdr:row>81</xdr:row>
      <xdr:rowOff>118901</xdr:rowOff>
    </xdr:to>
    <xdr:cxnSp macro="">
      <xdr:nvCxnSpPr>
        <xdr:cNvPr id="207" name="直線コネクタ 206"/>
        <xdr:cNvCxnSpPr/>
      </xdr:nvCxnSpPr>
      <xdr:spPr>
        <a:xfrm flipV="1">
          <a:off x="1447800" y="1400593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158517</xdr:rowOff>
    </xdr:from>
    <xdr:to>
      <xdr:col>23</xdr:col>
      <xdr:colOff>184150</xdr:colOff>
      <xdr:row>82</xdr:row>
      <xdr:rowOff>88667</xdr:rowOff>
    </xdr:to>
    <xdr:sp macro="" textlink="">
      <xdr:nvSpPr>
        <xdr:cNvPr id="217" name="楕円 216"/>
        <xdr:cNvSpPr/>
      </xdr:nvSpPr>
      <xdr:spPr>
        <a:xfrm>
          <a:off x="49022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130594</xdr:rowOff>
    </xdr:from>
    <xdr:ext cx="762000" cy="259045"/>
    <xdr:sp macro="" textlink="">
      <xdr:nvSpPr>
        <xdr:cNvPr id="218" name="人件費・物件費等の状況該当値テキスト"/>
        <xdr:cNvSpPr txBox="1"/>
      </xdr:nvSpPr>
      <xdr:spPr>
        <a:xfrm>
          <a:off x="5041900" y="1401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125724</xdr:rowOff>
    </xdr:from>
    <xdr:to>
      <xdr:col>19</xdr:col>
      <xdr:colOff>184150</xdr:colOff>
      <xdr:row>82</xdr:row>
      <xdr:rowOff>55874</xdr:rowOff>
    </xdr:to>
    <xdr:sp macro="" textlink="">
      <xdr:nvSpPr>
        <xdr:cNvPr id="219" name="楕円 218"/>
        <xdr:cNvSpPr/>
      </xdr:nvSpPr>
      <xdr:spPr>
        <a:xfrm>
          <a:off x="4064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40651</xdr:rowOff>
    </xdr:from>
    <xdr:ext cx="736600" cy="259045"/>
    <xdr:sp macro="" textlink="">
      <xdr:nvSpPr>
        <xdr:cNvPr id="220" name="テキスト ボックス 219"/>
        <xdr:cNvSpPr txBox="1"/>
      </xdr:nvSpPr>
      <xdr:spPr>
        <a:xfrm>
          <a:off x="3733800" y="1409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82570</xdr:rowOff>
    </xdr:from>
    <xdr:to>
      <xdr:col>15</xdr:col>
      <xdr:colOff>133350</xdr:colOff>
      <xdr:row>82</xdr:row>
      <xdr:rowOff>12720</xdr:rowOff>
    </xdr:to>
    <xdr:sp macro="" textlink="">
      <xdr:nvSpPr>
        <xdr:cNvPr id="221" name="楕円 220"/>
        <xdr:cNvSpPr/>
      </xdr:nvSpPr>
      <xdr:spPr>
        <a:xfrm>
          <a:off x="3175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168947</xdr:rowOff>
    </xdr:from>
    <xdr:ext cx="762000" cy="259045"/>
    <xdr:sp macro="" textlink="">
      <xdr:nvSpPr>
        <xdr:cNvPr id="222" name="テキスト ボックス 221"/>
        <xdr:cNvSpPr txBox="1"/>
      </xdr:nvSpPr>
      <xdr:spPr>
        <a:xfrm>
          <a:off x="2844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67689</xdr:rowOff>
    </xdr:from>
    <xdr:to>
      <xdr:col>11</xdr:col>
      <xdr:colOff>82550</xdr:colOff>
      <xdr:row>81</xdr:row>
      <xdr:rowOff>169289</xdr:rowOff>
    </xdr:to>
    <xdr:sp macro="" textlink="">
      <xdr:nvSpPr>
        <xdr:cNvPr id="223" name="楕円 222"/>
        <xdr:cNvSpPr/>
      </xdr:nvSpPr>
      <xdr:spPr>
        <a:xfrm>
          <a:off x="2286000" y="13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154066</xdr:rowOff>
    </xdr:from>
    <xdr:ext cx="762000" cy="259045"/>
    <xdr:sp macro="" textlink="">
      <xdr:nvSpPr>
        <xdr:cNvPr id="224" name="テキスト ボックス 223"/>
        <xdr:cNvSpPr txBox="1"/>
      </xdr:nvSpPr>
      <xdr:spPr>
        <a:xfrm>
          <a:off x="1955800" y="140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68101</xdr:rowOff>
    </xdr:from>
    <xdr:to>
      <xdr:col>7</xdr:col>
      <xdr:colOff>31750</xdr:colOff>
      <xdr:row>81</xdr:row>
      <xdr:rowOff>169701</xdr:rowOff>
    </xdr:to>
    <xdr:sp macro="" textlink="">
      <xdr:nvSpPr>
        <xdr:cNvPr id="225" name="楕円 224"/>
        <xdr:cNvSpPr/>
      </xdr:nvSpPr>
      <xdr:spPr>
        <a:xfrm>
          <a:off x="1397000" y="139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154478</xdr:rowOff>
    </xdr:from>
    <xdr:ext cx="762000" cy="259045"/>
    <xdr:sp macro="" textlink="">
      <xdr:nvSpPr>
        <xdr:cNvPr id="226" name="テキスト ボックス 225"/>
        <xdr:cNvSpPr txBox="1"/>
      </xdr:nvSpPr>
      <xdr:spPr>
        <a:xfrm>
          <a:off x="1066800" y="140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基本的に人事院勧告をベースにしながら給与改定を実施しており、年々減少傾向にある。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85</xdr:row>
      <xdr:rowOff>66221</xdr:rowOff>
    </xdr:to>
    <xdr:cxnSp macro="">
      <xdr:nvCxnSpPr>
        <xdr:cNvPr id="262" name="直線コネクタ 261"/>
        <xdr:cNvCxnSpPr/>
      </xdr:nvCxnSpPr>
      <xdr:spPr>
        <a:xfrm flipV="1">
          <a:off x="16179800" y="1432922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123673</xdr:rowOff>
    </xdr:to>
    <xdr:cxnSp macro="">
      <xdr:nvCxnSpPr>
        <xdr:cNvPr id="265" name="直線コネクタ 264"/>
        <xdr:cNvCxnSpPr/>
      </xdr:nvCxnSpPr>
      <xdr:spPr>
        <a:xfrm flipV="1">
          <a:off x="15290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113091</xdr:rowOff>
    </xdr:to>
    <xdr:cxnSp macro="">
      <xdr:nvCxnSpPr>
        <xdr:cNvPr id="268" name="直線コネクタ 267"/>
        <xdr:cNvCxnSpPr/>
      </xdr:nvCxnSpPr>
      <xdr:spPr>
        <a:xfrm flipV="1">
          <a:off x="14401800" y="146969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113091</xdr:rowOff>
    </xdr:to>
    <xdr:cxnSp macro="">
      <xdr:nvCxnSpPr>
        <xdr:cNvPr id="271" name="直線コネクタ 270"/>
        <xdr:cNvCxnSpPr/>
      </xdr:nvCxnSpPr>
      <xdr:spPr>
        <a:xfrm>
          <a:off x="13512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4" name="テキスト ボックス 28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5" name="楕円 284"/>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6" name="テキスト ボックス 285"/>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7" name="楕円 286"/>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8" name="テキスト ボックス 287"/>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9" name="楕円 28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0" name="テキスト ボックス 28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現状では、定員適正化計画にける定員を満たしていない状況であるが、人口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町勢や業務の内容を考慮すると、計画に沿って増員する必要があると考えられるが、併せて、機構改革や事務事業の整理、さらにはデジタル技術の活用等により業務の合理化・適正化を進める必要がある。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31903</xdr:rowOff>
    </xdr:from>
    <xdr:to>
      <xdr:col>81</xdr:col>
      <xdr:colOff>44450</xdr:colOff>
      <xdr:row>62</xdr:row>
      <xdr:rowOff>34798</xdr:rowOff>
    </xdr:to>
    <xdr:cxnSp macro="">
      <xdr:nvCxnSpPr>
        <xdr:cNvPr id="322" name="直線コネクタ 321"/>
        <xdr:cNvCxnSpPr/>
      </xdr:nvCxnSpPr>
      <xdr:spPr>
        <a:xfrm flipV="1">
          <a:off x="16179800" y="10661803"/>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26112</xdr:rowOff>
    </xdr:from>
    <xdr:to>
      <xdr:col>77</xdr:col>
      <xdr:colOff>44450</xdr:colOff>
      <xdr:row>62</xdr:row>
      <xdr:rowOff>34798</xdr:rowOff>
    </xdr:to>
    <xdr:cxnSp macro="">
      <xdr:nvCxnSpPr>
        <xdr:cNvPr id="325" name="直線コネクタ 324"/>
        <xdr:cNvCxnSpPr/>
      </xdr:nvCxnSpPr>
      <xdr:spPr>
        <a:xfrm>
          <a:off x="15290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14046</xdr:rowOff>
    </xdr:from>
    <xdr:to>
      <xdr:col>72</xdr:col>
      <xdr:colOff>203200</xdr:colOff>
      <xdr:row>62</xdr:row>
      <xdr:rowOff>26112</xdr:rowOff>
    </xdr:to>
    <xdr:cxnSp macro="">
      <xdr:nvCxnSpPr>
        <xdr:cNvPr id="328" name="直線コネクタ 327"/>
        <xdr:cNvCxnSpPr/>
      </xdr:nvCxnSpPr>
      <xdr:spPr>
        <a:xfrm>
          <a:off x="14401800" y="10643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13564</xdr:rowOff>
    </xdr:from>
    <xdr:to>
      <xdr:col>68</xdr:col>
      <xdr:colOff>152400</xdr:colOff>
      <xdr:row>62</xdr:row>
      <xdr:rowOff>14046</xdr:rowOff>
    </xdr:to>
    <xdr:cxnSp macro="">
      <xdr:nvCxnSpPr>
        <xdr:cNvPr id="331" name="直線コネクタ 330"/>
        <xdr:cNvCxnSpPr/>
      </xdr:nvCxnSpPr>
      <xdr:spPr>
        <a:xfrm>
          <a:off x="13512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152553</xdr:rowOff>
    </xdr:from>
    <xdr:to>
      <xdr:col>81</xdr:col>
      <xdr:colOff>95250</xdr:colOff>
      <xdr:row>62</xdr:row>
      <xdr:rowOff>82703</xdr:rowOff>
    </xdr:to>
    <xdr:sp macro="" textlink="">
      <xdr:nvSpPr>
        <xdr:cNvPr id="341" name="楕円 340"/>
        <xdr:cNvSpPr/>
      </xdr:nvSpPr>
      <xdr:spPr>
        <a:xfrm>
          <a:off x="169672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124630</xdr:rowOff>
    </xdr:from>
    <xdr:ext cx="762000" cy="259045"/>
    <xdr:sp macro="" textlink="">
      <xdr:nvSpPr>
        <xdr:cNvPr id="342" name="定員管理の状況該当値テキスト"/>
        <xdr:cNvSpPr txBox="1"/>
      </xdr:nvSpPr>
      <xdr:spPr>
        <a:xfrm>
          <a:off x="17106900" y="1058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155448</xdr:rowOff>
    </xdr:from>
    <xdr:to>
      <xdr:col>77</xdr:col>
      <xdr:colOff>95250</xdr:colOff>
      <xdr:row>62</xdr:row>
      <xdr:rowOff>85598</xdr:rowOff>
    </xdr:to>
    <xdr:sp macro="" textlink="">
      <xdr:nvSpPr>
        <xdr:cNvPr id="343" name="楕円 342"/>
        <xdr:cNvSpPr/>
      </xdr:nvSpPr>
      <xdr:spPr>
        <a:xfrm>
          <a:off x="16129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44" name="テキスト ボックス 343"/>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146762</xdr:rowOff>
    </xdr:from>
    <xdr:to>
      <xdr:col>73</xdr:col>
      <xdr:colOff>44450</xdr:colOff>
      <xdr:row>62</xdr:row>
      <xdr:rowOff>76912</xdr:rowOff>
    </xdr:to>
    <xdr:sp macro="" textlink="">
      <xdr:nvSpPr>
        <xdr:cNvPr id="345" name="楕円 344"/>
        <xdr:cNvSpPr/>
      </xdr:nvSpPr>
      <xdr:spPr>
        <a:xfrm>
          <a:off x="15240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61689</xdr:rowOff>
    </xdr:from>
    <xdr:ext cx="762000" cy="259045"/>
    <xdr:sp macro="" textlink="">
      <xdr:nvSpPr>
        <xdr:cNvPr id="346" name="テキスト ボックス 345"/>
        <xdr:cNvSpPr txBox="1"/>
      </xdr:nvSpPr>
      <xdr:spPr>
        <a:xfrm>
          <a:off x="14909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134696</xdr:rowOff>
    </xdr:from>
    <xdr:to>
      <xdr:col>68</xdr:col>
      <xdr:colOff>203200</xdr:colOff>
      <xdr:row>62</xdr:row>
      <xdr:rowOff>64846</xdr:rowOff>
    </xdr:to>
    <xdr:sp macro="" textlink="">
      <xdr:nvSpPr>
        <xdr:cNvPr id="347" name="楕円 346"/>
        <xdr:cNvSpPr/>
      </xdr:nvSpPr>
      <xdr:spPr>
        <a:xfrm>
          <a:off x="14351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49623</xdr:rowOff>
    </xdr:from>
    <xdr:ext cx="762000" cy="259045"/>
    <xdr:sp macro="" textlink="">
      <xdr:nvSpPr>
        <xdr:cNvPr id="348" name="テキスト ボックス 347"/>
        <xdr:cNvSpPr txBox="1"/>
      </xdr:nvSpPr>
      <xdr:spPr>
        <a:xfrm>
          <a:off x="14020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134214</xdr:rowOff>
    </xdr:from>
    <xdr:to>
      <xdr:col>64</xdr:col>
      <xdr:colOff>152400</xdr:colOff>
      <xdr:row>62</xdr:row>
      <xdr:rowOff>64364</xdr:rowOff>
    </xdr:to>
    <xdr:sp macro="" textlink="">
      <xdr:nvSpPr>
        <xdr:cNvPr id="349" name="楕円 348"/>
        <xdr:cNvSpPr/>
      </xdr:nvSpPr>
      <xdr:spPr>
        <a:xfrm>
          <a:off x="13462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49141</xdr:rowOff>
    </xdr:from>
    <xdr:ext cx="762000" cy="259045"/>
    <xdr:sp macro="" textlink="">
      <xdr:nvSpPr>
        <xdr:cNvPr id="350" name="テキスト ボックス 349"/>
        <xdr:cNvSpPr txBox="1"/>
      </xdr:nvSpPr>
      <xdr:spPr>
        <a:xfrm>
          <a:off x="13131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％）及び準元利償還金（△</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％）の減少により分子数値が減少し、分母となる標準財政規模が増加したことなどにより、単年度での実質公債費比率は対前年度比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ポイント減少し、３か年平均値では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しかしながら、類似団体平均と比べると、依然として高い数値で推移しており、地方債残高の適切な管理と、公営企業の経営改善を進めるなど、公営企業も含めた公債費負担の適正化を進める必要がある。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126746</xdr:rowOff>
    </xdr:to>
    <xdr:cxnSp macro="">
      <xdr:nvCxnSpPr>
        <xdr:cNvPr id="381" name="直線コネクタ 380"/>
        <xdr:cNvCxnSpPr/>
      </xdr:nvCxnSpPr>
      <xdr:spPr>
        <a:xfrm flipV="1">
          <a:off x="16179800" y="727938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155702</xdr:rowOff>
    </xdr:to>
    <xdr:cxnSp macro="">
      <xdr:nvCxnSpPr>
        <xdr:cNvPr id="384" name="直線コネクタ 383"/>
        <xdr:cNvCxnSpPr/>
      </xdr:nvCxnSpPr>
      <xdr:spPr>
        <a:xfrm flipV="1">
          <a:off x="15290800" y="73276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43</xdr:row>
      <xdr:rowOff>3556</xdr:rowOff>
    </xdr:to>
    <xdr:cxnSp macro="">
      <xdr:nvCxnSpPr>
        <xdr:cNvPr id="387" name="直線コネクタ 386"/>
        <xdr:cNvCxnSpPr/>
      </xdr:nvCxnSpPr>
      <xdr:spPr>
        <a:xfrm flipV="1">
          <a:off x="14401800" y="73566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3556</xdr:rowOff>
    </xdr:from>
    <xdr:to>
      <xdr:col>68</xdr:col>
      <xdr:colOff>152400</xdr:colOff>
      <xdr:row>43</xdr:row>
      <xdr:rowOff>18034</xdr:rowOff>
    </xdr:to>
    <xdr:cxnSp macro="">
      <xdr:nvCxnSpPr>
        <xdr:cNvPr id="390" name="直線コネクタ 389"/>
        <xdr:cNvCxnSpPr/>
      </xdr:nvCxnSpPr>
      <xdr:spPr>
        <a:xfrm flipV="1">
          <a:off x="13512800" y="7375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400" name="楕円 399"/>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401"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2" name="楕円 401"/>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3" name="テキスト ボックス 402"/>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404" name="楕円 403"/>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405" name="テキスト ボックス 404"/>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06" name="楕円 405"/>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7" name="テキスト ボックス 406"/>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8" name="楕円 407"/>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9" name="テキスト ボックス 408"/>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％）や公営企業債等繰入見込額（△</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％）が減少したほか、充当可能基金（＋</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％）や標準財政規模（＋</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％）が増加したことにより、将来負担比率としては、対前年度比</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数値としては、年々減少を続けているものの、依然として類似団体平均値よりも高い状況にあり、類似団体に比べて公債費や公営企業に対する負担が大きいことが考えられるため、引き続き、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25739</xdr:rowOff>
    </xdr:from>
    <xdr:to>
      <xdr:col>81</xdr:col>
      <xdr:colOff>44450</xdr:colOff>
      <xdr:row>15</xdr:row>
      <xdr:rowOff>124672</xdr:rowOff>
    </xdr:to>
    <xdr:cxnSp macro="">
      <xdr:nvCxnSpPr>
        <xdr:cNvPr id="443" name="直線コネクタ 442"/>
        <xdr:cNvCxnSpPr/>
      </xdr:nvCxnSpPr>
      <xdr:spPr>
        <a:xfrm flipV="1">
          <a:off x="16179800" y="2597489"/>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124672</xdr:rowOff>
    </xdr:from>
    <xdr:to>
      <xdr:col>77</xdr:col>
      <xdr:colOff>44450</xdr:colOff>
      <xdr:row>15</xdr:row>
      <xdr:rowOff>131106</xdr:rowOff>
    </xdr:to>
    <xdr:cxnSp macro="">
      <xdr:nvCxnSpPr>
        <xdr:cNvPr id="446" name="直線コネクタ 445"/>
        <xdr:cNvCxnSpPr/>
      </xdr:nvCxnSpPr>
      <xdr:spPr>
        <a:xfrm flipV="1">
          <a:off x="15290800" y="26964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131106</xdr:rowOff>
    </xdr:from>
    <xdr:to>
      <xdr:col>72</xdr:col>
      <xdr:colOff>203200</xdr:colOff>
      <xdr:row>16</xdr:row>
      <xdr:rowOff>11134</xdr:rowOff>
    </xdr:to>
    <xdr:cxnSp macro="">
      <xdr:nvCxnSpPr>
        <xdr:cNvPr id="449" name="直線コネクタ 448"/>
        <xdr:cNvCxnSpPr/>
      </xdr:nvCxnSpPr>
      <xdr:spPr>
        <a:xfrm flipV="1">
          <a:off x="14401800" y="270285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45720</xdr:rowOff>
    </xdr:to>
    <xdr:cxnSp macro="">
      <xdr:nvCxnSpPr>
        <xdr:cNvPr id="452" name="直線コネクタ 451"/>
        <xdr:cNvCxnSpPr/>
      </xdr:nvCxnSpPr>
      <xdr:spPr>
        <a:xfrm flipV="1">
          <a:off x="13512800" y="2754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146389</xdr:rowOff>
    </xdr:from>
    <xdr:to>
      <xdr:col>81</xdr:col>
      <xdr:colOff>95250</xdr:colOff>
      <xdr:row>15</xdr:row>
      <xdr:rowOff>76539</xdr:rowOff>
    </xdr:to>
    <xdr:sp macro="" textlink="">
      <xdr:nvSpPr>
        <xdr:cNvPr id="462" name="楕円 461"/>
        <xdr:cNvSpPr/>
      </xdr:nvSpPr>
      <xdr:spPr>
        <a:xfrm>
          <a:off x="169672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118466</xdr:rowOff>
    </xdr:from>
    <xdr:ext cx="762000" cy="259045"/>
    <xdr:sp macro="" textlink="">
      <xdr:nvSpPr>
        <xdr:cNvPr id="463" name="将来負担の状況該当値テキスト"/>
        <xdr:cNvSpPr txBox="1"/>
      </xdr:nvSpPr>
      <xdr:spPr>
        <a:xfrm>
          <a:off x="17106900" y="251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4" name="楕円 463"/>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5" name="テキスト ボックス 464"/>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80306</xdr:rowOff>
    </xdr:from>
    <xdr:to>
      <xdr:col>73</xdr:col>
      <xdr:colOff>44450</xdr:colOff>
      <xdr:row>16</xdr:row>
      <xdr:rowOff>10456</xdr:rowOff>
    </xdr:to>
    <xdr:sp macro="" textlink="">
      <xdr:nvSpPr>
        <xdr:cNvPr id="466" name="楕円 465"/>
        <xdr:cNvSpPr/>
      </xdr:nvSpPr>
      <xdr:spPr>
        <a:xfrm>
          <a:off x="15240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166683</xdr:rowOff>
    </xdr:from>
    <xdr:ext cx="762000" cy="259045"/>
    <xdr:sp macro="" textlink="">
      <xdr:nvSpPr>
        <xdr:cNvPr id="467" name="テキスト ボックス 466"/>
        <xdr:cNvSpPr txBox="1"/>
      </xdr:nvSpPr>
      <xdr:spPr>
        <a:xfrm>
          <a:off x="14909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131784</xdr:rowOff>
    </xdr:from>
    <xdr:to>
      <xdr:col>68</xdr:col>
      <xdr:colOff>203200</xdr:colOff>
      <xdr:row>16</xdr:row>
      <xdr:rowOff>61934</xdr:rowOff>
    </xdr:to>
    <xdr:sp macro="" textlink="">
      <xdr:nvSpPr>
        <xdr:cNvPr id="468" name="楕円 467"/>
        <xdr:cNvSpPr/>
      </xdr:nvSpPr>
      <xdr:spPr>
        <a:xfrm>
          <a:off x="14351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46711</xdr:rowOff>
    </xdr:from>
    <xdr:ext cx="762000" cy="259045"/>
    <xdr:sp macro="" textlink="">
      <xdr:nvSpPr>
        <xdr:cNvPr id="469" name="テキスト ボックス 468"/>
        <xdr:cNvSpPr txBox="1"/>
      </xdr:nvSpPr>
      <xdr:spPr>
        <a:xfrm>
          <a:off x="14020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166370</xdr:rowOff>
    </xdr:from>
    <xdr:to>
      <xdr:col>64</xdr:col>
      <xdr:colOff>152400</xdr:colOff>
      <xdr:row>16</xdr:row>
      <xdr:rowOff>96520</xdr:rowOff>
    </xdr:to>
    <xdr:sp macro="" textlink="">
      <xdr:nvSpPr>
        <xdr:cNvPr id="470" name="楕円 469"/>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81297</xdr:rowOff>
    </xdr:from>
    <xdr:ext cx="762000" cy="259045"/>
    <xdr:sp macro="" textlink="">
      <xdr:nvSpPr>
        <xdr:cNvPr id="471" name="テキスト ボックス 470"/>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会計年度任用職員制度の開始に伴う給与体系の変更と、物件費（賃金）からの振替え等により、対前年度比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業務の合理化、適切な定員管理等により、人件費の適正化に努める必要がある。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42418</xdr:rowOff>
    </xdr:to>
    <xdr:cxnSp macro="">
      <xdr:nvCxnSpPr>
        <xdr:cNvPr id="64" name="直線コネクタ 63"/>
        <xdr:cNvCxnSpPr/>
      </xdr:nvCxnSpPr>
      <xdr:spPr>
        <a:xfrm>
          <a:off x="3987800" y="59563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127000</xdr:rowOff>
    </xdr:to>
    <xdr:cxnSp macro="">
      <xdr:nvCxnSpPr>
        <xdr:cNvPr id="67" name="直線コネクタ 66"/>
        <xdr:cNvCxnSpPr/>
      </xdr:nvCxnSpPr>
      <xdr:spPr>
        <a:xfrm>
          <a:off x="3098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xdr:cNvCxnSpPr/>
      </xdr:nvCxnSpPr>
      <xdr:spPr>
        <a:xfrm flipV="1">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154432</xdr:rowOff>
    </xdr:to>
    <xdr:cxnSp macro="">
      <xdr:nvCxnSpPr>
        <xdr:cNvPr id="73" name="直線コネクタ 72"/>
        <xdr:cNvCxnSpPr/>
      </xdr:nvCxnSpPr>
      <xdr:spPr>
        <a:xfrm flipV="1">
          <a:off x="1320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135145</xdr:rowOff>
    </xdr:from>
    <xdr:ext cx="762000" cy="259045"/>
    <xdr:sp macro="" textlink="">
      <xdr:nvSpPr>
        <xdr:cNvPr id="84" name="人件費該当値テキスト"/>
        <xdr:cNvSpPr txBox="1"/>
      </xdr:nvSpPr>
      <xdr:spPr>
        <a:xfrm>
          <a:off x="49149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5" name="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6" name="テキスト ボックス 85"/>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7" name="楕円 86"/>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139717</xdr:rowOff>
    </xdr:from>
    <xdr:ext cx="762000" cy="259045"/>
    <xdr:sp macro="" textlink="">
      <xdr:nvSpPr>
        <xdr:cNvPr id="88" name="テキスト ボックス 87"/>
        <xdr:cNvSpPr txBox="1"/>
      </xdr:nvSpPr>
      <xdr:spPr>
        <a:xfrm>
          <a:off x="2717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0" name="テキスト ボックス 89"/>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18559</xdr:rowOff>
    </xdr:from>
    <xdr:ext cx="762000" cy="259045"/>
    <xdr:sp macro="" textlink="">
      <xdr:nvSpPr>
        <xdr:cNvPr id="92" name="テキスト ボックス 91"/>
        <xdr:cNvSpPr txBox="1"/>
      </xdr:nvSpPr>
      <xdr:spPr>
        <a:xfrm>
          <a:off x="939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41275</xdr:rowOff>
    </xdr:to>
    <xdr:cxnSp macro="">
      <xdr:nvCxnSpPr>
        <xdr:cNvPr id="129" name="直線コネクタ 128"/>
        <xdr:cNvCxnSpPr/>
      </xdr:nvCxnSpPr>
      <xdr:spPr>
        <a:xfrm flipV="1">
          <a:off x="15671800" y="2403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22225</xdr:rowOff>
    </xdr:from>
    <xdr:to>
      <xdr:col>78</xdr:col>
      <xdr:colOff>69850</xdr:colOff>
      <xdr:row>14</xdr:row>
      <xdr:rowOff>41275</xdr:rowOff>
    </xdr:to>
    <xdr:cxnSp macro="">
      <xdr:nvCxnSpPr>
        <xdr:cNvPr id="132" name="直線コネクタ 131"/>
        <xdr:cNvCxnSpPr/>
      </xdr:nvCxnSpPr>
      <xdr:spPr>
        <a:xfrm>
          <a:off x="14782800" y="2422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22225</xdr:rowOff>
    </xdr:from>
    <xdr:to>
      <xdr:col>73</xdr:col>
      <xdr:colOff>180975</xdr:colOff>
      <xdr:row>14</xdr:row>
      <xdr:rowOff>50800</xdr:rowOff>
    </xdr:to>
    <xdr:cxnSp macro="">
      <xdr:nvCxnSpPr>
        <xdr:cNvPr id="135" name="直線コネクタ 134"/>
        <xdr:cNvCxnSpPr/>
      </xdr:nvCxnSpPr>
      <xdr:spPr>
        <a:xfrm flipV="1">
          <a:off x="13893800" y="242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79375</xdr:rowOff>
    </xdr:to>
    <xdr:cxnSp macro="">
      <xdr:nvCxnSpPr>
        <xdr:cNvPr id="138" name="直線コネクタ 137"/>
        <xdr:cNvCxnSpPr/>
      </xdr:nvCxnSpPr>
      <xdr:spPr>
        <a:xfrm flipV="1">
          <a:off x="13004800" y="245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123825</xdr:rowOff>
    </xdr:from>
    <xdr:to>
      <xdr:col>82</xdr:col>
      <xdr:colOff>158750</xdr:colOff>
      <xdr:row>14</xdr:row>
      <xdr:rowOff>53975</xdr:rowOff>
    </xdr:to>
    <xdr:sp macro="" textlink="">
      <xdr:nvSpPr>
        <xdr:cNvPr id="148" name="楕円 147"/>
        <xdr:cNvSpPr/>
      </xdr:nvSpPr>
      <xdr:spPr>
        <a:xfrm>
          <a:off x="164592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140352</xdr:rowOff>
    </xdr:from>
    <xdr:ext cx="762000" cy="259045"/>
    <xdr:sp macro="" textlink="">
      <xdr:nvSpPr>
        <xdr:cNvPr id="149" name="物件費該当値テキスト"/>
        <xdr:cNvSpPr txBox="1"/>
      </xdr:nvSpPr>
      <xdr:spPr>
        <a:xfrm>
          <a:off x="165989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161925</xdr:rowOff>
    </xdr:from>
    <xdr:to>
      <xdr:col>78</xdr:col>
      <xdr:colOff>120650</xdr:colOff>
      <xdr:row>14</xdr:row>
      <xdr:rowOff>92075</xdr:rowOff>
    </xdr:to>
    <xdr:sp macro="" textlink="">
      <xdr:nvSpPr>
        <xdr:cNvPr id="150" name="楕円 149"/>
        <xdr:cNvSpPr/>
      </xdr:nvSpPr>
      <xdr:spPr>
        <a:xfrm>
          <a:off x="15621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102252</xdr:rowOff>
    </xdr:from>
    <xdr:ext cx="736600" cy="259045"/>
    <xdr:sp macro="" textlink="">
      <xdr:nvSpPr>
        <xdr:cNvPr id="151" name="テキスト ボックス 150"/>
        <xdr:cNvSpPr txBox="1"/>
      </xdr:nvSpPr>
      <xdr:spPr>
        <a:xfrm>
          <a:off x="15290800" y="215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142875</xdr:rowOff>
    </xdr:from>
    <xdr:to>
      <xdr:col>74</xdr:col>
      <xdr:colOff>31750</xdr:colOff>
      <xdr:row>14</xdr:row>
      <xdr:rowOff>73025</xdr:rowOff>
    </xdr:to>
    <xdr:sp macro="" textlink="">
      <xdr:nvSpPr>
        <xdr:cNvPr id="152" name="楕円 151"/>
        <xdr:cNvSpPr/>
      </xdr:nvSpPr>
      <xdr:spPr>
        <a:xfrm>
          <a:off x="14732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83202</xdr:rowOff>
    </xdr:from>
    <xdr:ext cx="762000" cy="259045"/>
    <xdr:sp macro="" textlink="">
      <xdr:nvSpPr>
        <xdr:cNvPr id="153" name="テキスト ボックス 152"/>
        <xdr:cNvSpPr txBox="1"/>
      </xdr:nvSpPr>
      <xdr:spPr>
        <a:xfrm>
          <a:off x="14401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28575</xdr:rowOff>
    </xdr:from>
    <xdr:to>
      <xdr:col>65</xdr:col>
      <xdr:colOff>53975</xdr:colOff>
      <xdr:row>14</xdr:row>
      <xdr:rowOff>130175</xdr:rowOff>
    </xdr:to>
    <xdr:sp macro="" textlink="">
      <xdr:nvSpPr>
        <xdr:cNvPr id="156" name="楕円 155"/>
        <xdr:cNvSpPr/>
      </xdr:nvSpPr>
      <xdr:spPr>
        <a:xfrm>
          <a:off x="12954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140352</xdr:rowOff>
    </xdr:from>
    <xdr:ext cx="762000" cy="259045"/>
    <xdr:sp macro="" textlink="">
      <xdr:nvSpPr>
        <xdr:cNvPr id="157" name="テキスト ボックス 156"/>
        <xdr:cNvSpPr txBox="1"/>
      </xdr:nvSpPr>
      <xdr:spPr>
        <a:xfrm>
          <a:off x="126238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医療費助成事業や児童扶養手当などの減少により、経常一般財源充当額が減少し、前年度比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引き続き、生活困窮者自立支援の充実等による扶助費の抑制や、健康増進の取組等による医療費の抑制に努める必要がある。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31750</xdr:rowOff>
    </xdr:to>
    <xdr:cxnSp macro="">
      <xdr:nvCxnSpPr>
        <xdr:cNvPr id="193" name="直線コネクタ 192"/>
        <xdr:cNvCxnSpPr/>
      </xdr:nvCxnSpPr>
      <xdr:spPr>
        <a:xfrm flipV="1">
          <a:off x="3987800" y="9585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22225</xdr:rowOff>
    </xdr:from>
    <xdr:to>
      <xdr:col>19</xdr:col>
      <xdr:colOff>187325</xdr:colOff>
      <xdr:row>56</xdr:row>
      <xdr:rowOff>31750</xdr:rowOff>
    </xdr:to>
    <xdr:cxnSp macro="">
      <xdr:nvCxnSpPr>
        <xdr:cNvPr id="196" name="直線コネクタ 195"/>
        <xdr:cNvCxnSpPr/>
      </xdr:nvCxnSpPr>
      <xdr:spPr>
        <a:xfrm>
          <a:off x="3098800" y="9623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22225</xdr:rowOff>
    </xdr:to>
    <xdr:cxnSp macro="">
      <xdr:nvCxnSpPr>
        <xdr:cNvPr id="199" name="直線コネクタ 198"/>
        <xdr:cNvCxnSpPr/>
      </xdr:nvCxnSpPr>
      <xdr:spPr>
        <a:xfrm>
          <a:off x="2209800" y="9575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136525</xdr:rowOff>
    </xdr:from>
    <xdr:to>
      <xdr:col>11</xdr:col>
      <xdr:colOff>9525</xdr:colOff>
      <xdr:row>55</xdr:row>
      <xdr:rowOff>146050</xdr:rowOff>
    </xdr:to>
    <xdr:cxnSp macro="">
      <xdr:nvCxnSpPr>
        <xdr:cNvPr id="202" name="直線コネクタ 201"/>
        <xdr:cNvCxnSpPr/>
      </xdr:nvCxnSpPr>
      <xdr:spPr>
        <a:xfrm>
          <a:off x="1320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4" name="楕円 213"/>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15" name="テキスト ボックス 214"/>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142875</xdr:rowOff>
    </xdr:from>
    <xdr:to>
      <xdr:col>15</xdr:col>
      <xdr:colOff>149225</xdr:colOff>
      <xdr:row>56</xdr:row>
      <xdr:rowOff>73025</xdr:rowOff>
    </xdr:to>
    <xdr:sp macro="" textlink="">
      <xdr:nvSpPr>
        <xdr:cNvPr id="216" name="楕円 215"/>
        <xdr:cNvSpPr/>
      </xdr:nvSpPr>
      <xdr:spPr>
        <a:xfrm>
          <a:off x="3048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57802</xdr:rowOff>
    </xdr:from>
    <xdr:ext cx="762000" cy="259045"/>
    <xdr:sp macro="" textlink="">
      <xdr:nvSpPr>
        <xdr:cNvPr id="217" name="テキスト ボックス 216"/>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8" name="楕円 217"/>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9" name="テキスト ボックス 218"/>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85725</xdr:rowOff>
    </xdr:from>
    <xdr:to>
      <xdr:col>6</xdr:col>
      <xdr:colOff>171450</xdr:colOff>
      <xdr:row>56</xdr:row>
      <xdr:rowOff>15875</xdr:rowOff>
    </xdr:to>
    <xdr:sp macro="" textlink="">
      <xdr:nvSpPr>
        <xdr:cNvPr id="220" name="楕円 219"/>
        <xdr:cNvSpPr/>
      </xdr:nvSpPr>
      <xdr:spPr>
        <a:xfrm>
          <a:off x="1270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26052</xdr:rowOff>
    </xdr:from>
    <xdr:ext cx="762000" cy="259045"/>
    <xdr:sp macro="" textlink="">
      <xdr:nvSpPr>
        <xdr:cNvPr id="221" name="テキスト ボックス 220"/>
        <xdr:cNvSpPr txBox="1"/>
      </xdr:nvSpPr>
      <xdr:spPr>
        <a:xfrm>
          <a:off x="939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経常一般財源が増加したことに加え、公共下水道事業における資本費平準化債の借入れにより繰出金が減少したことによるものであるが、引き続き、公営企業の経営改善など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59</xdr:row>
      <xdr:rowOff>1270</xdr:rowOff>
    </xdr:to>
    <xdr:cxnSp macro="">
      <xdr:nvCxnSpPr>
        <xdr:cNvPr id="255" name="直線コネクタ 254"/>
        <xdr:cNvCxnSpPr/>
      </xdr:nvCxnSpPr>
      <xdr:spPr>
        <a:xfrm flipV="1">
          <a:off x="15671800" y="10005785"/>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8" name="直線コネクタ 257"/>
        <xdr:cNvCxnSpPr/>
      </xdr:nvCxnSpPr>
      <xdr:spPr>
        <a:xfrm flipV="1">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66584</xdr:rowOff>
    </xdr:to>
    <xdr:cxnSp macro="">
      <xdr:nvCxnSpPr>
        <xdr:cNvPr id="261" name="直線コネクタ 260"/>
        <xdr:cNvCxnSpPr/>
      </xdr:nvCxnSpPr>
      <xdr:spPr>
        <a:xfrm flipV="1">
          <a:off x="13893800" y="101625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66584</xdr:rowOff>
    </xdr:from>
    <xdr:to>
      <xdr:col>69</xdr:col>
      <xdr:colOff>92075</xdr:colOff>
      <xdr:row>59</xdr:row>
      <xdr:rowOff>105773</xdr:rowOff>
    </xdr:to>
    <xdr:cxnSp macro="">
      <xdr:nvCxnSpPr>
        <xdr:cNvPr id="264" name="直線コネクタ 263"/>
        <xdr:cNvCxnSpPr/>
      </xdr:nvCxnSpPr>
      <xdr:spPr>
        <a:xfrm flipV="1">
          <a:off x="13004800" y="10182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4" name="楕円 273"/>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5"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6" name="楕円 275"/>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7" name="テキスト ボックス 276"/>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8" name="楕円 277"/>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9" name="テキスト ボックス 278"/>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15784</xdr:rowOff>
    </xdr:from>
    <xdr:to>
      <xdr:col>69</xdr:col>
      <xdr:colOff>142875</xdr:colOff>
      <xdr:row>59</xdr:row>
      <xdr:rowOff>117384</xdr:rowOff>
    </xdr:to>
    <xdr:sp macro="" textlink="">
      <xdr:nvSpPr>
        <xdr:cNvPr id="280" name="楕円 279"/>
        <xdr:cNvSpPr/>
      </xdr:nvSpPr>
      <xdr:spPr>
        <a:xfrm>
          <a:off x="13843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102161</xdr:rowOff>
    </xdr:from>
    <xdr:ext cx="762000" cy="259045"/>
    <xdr:sp macro="" textlink="">
      <xdr:nvSpPr>
        <xdr:cNvPr id="281" name="テキスト ボックス 280"/>
        <xdr:cNvSpPr txBox="1"/>
      </xdr:nvSpPr>
      <xdr:spPr>
        <a:xfrm>
          <a:off x="13512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54973</xdr:rowOff>
    </xdr:from>
    <xdr:to>
      <xdr:col>65</xdr:col>
      <xdr:colOff>53975</xdr:colOff>
      <xdr:row>59</xdr:row>
      <xdr:rowOff>156573</xdr:rowOff>
    </xdr:to>
    <xdr:sp macro="" textlink="">
      <xdr:nvSpPr>
        <xdr:cNvPr id="282" name="楕円 281"/>
        <xdr:cNvSpPr/>
      </xdr:nvSpPr>
      <xdr:spPr>
        <a:xfrm>
          <a:off x="12954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141350</xdr:rowOff>
    </xdr:from>
    <xdr:ext cx="762000" cy="259045"/>
    <xdr:sp macro="" textlink="">
      <xdr:nvSpPr>
        <xdr:cNvPr id="283" name="テキスト ボックス 282"/>
        <xdr:cNvSpPr txBox="1"/>
      </xdr:nvSpPr>
      <xdr:spPr>
        <a:xfrm>
          <a:off x="12623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一部事務組合負担金の増加などに伴い、経常経費は増加しているが、分母である経常一般財源が増加したことにより、比率は横ばいとなっている。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類似団体平均値に比べると低い数値を維持しているが、恒常的な補助金の見直しや公営企業会計の経営改善に努めるなど、引き続き、負担の適正化を図る必要がある。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13" name="直線コネクタ 312"/>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6" name="直線コネクタ 315"/>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9" name="直線コネクタ 318"/>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140716</xdr:rowOff>
    </xdr:to>
    <xdr:cxnSp macro="">
      <xdr:nvCxnSpPr>
        <xdr:cNvPr id="322" name="直線コネクタ 321"/>
        <xdr:cNvCxnSpPr/>
      </xdr:nvCxnSpPr>
      <xdr:spPr>
        <a:xfrm flipV="1">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4" name="楕円 33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5" name="テキスト ボックス 334"/>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7" name="テキスト ボックス 33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9" name="テキスト ボックス 33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41" name="テキスト ボックス 34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ケーブルテレビ網整備事業の財源として借り入れた地域活性化事業債の償還費の減少などにより、対前年度比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類似団体平均が増加傾向にある中、公債費の圧縮が図られているため、引き続き、公共施設の規模・配置の適正化により、建設改良費の増大を抑制し、公債費負担の更なる軽減に努める。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161289</xdr:rowOff>
    </xdr:to>
    <xdr:cxnSp macro="">
      <xdr:nvCxnSpPr>
        <xdr:cNvPr id="371" name="直線コネクタ 370"/>
        <xdr:cNvCxnSpPr/>
      </xdr:nvCxnSpPr>
      <xdr:spPr>
        <a:xfrm flipV="1">
          <a:off x="3987800" y="132669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161289</xdr:rowOff>
    </xdr:to>
    <xdr:cxnSp macro="">
      <xdr:nvCxnSpPr>
        <xdr:cNvPr id="374" name="直線コネクタ 373"/>
        <xdr:cNvCxnSpPr/>
      </xdr:nvCxnSpPr>
      <xdr:spPr>
        <a:xfrm>
          <a:off x="3098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165863</xdr:rowOff>
    </xdr:to>
    <xdr:cxnSp macro="">
      <xdr:nvCxnSpPr>
        <xdr:cNvPr id="377" name="直線コネクタ 376"/>
        <xdr:cNvCxnSpPr/>
      </xdr:nvCxnSpPr>
      <xdr:spPr>
        <a:xfrm flipV="1">
          <a:off x="2209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8128</xdr:rowOff>
    </xdr:to>
    <xdr:cxnSp macro="">
      <xdr:nvCxnSpPr>
        <xdr:cNvPr id="380" name="直線コネクタ 379"/>
        <xdr:cNvCxnSpPr/>
      </xdr:nvCxnSpPr>
      <xdr:spPr>
        <a:xfrm flipV="1">
          <a:off x="1320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0" name="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2" name="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8" name="楕円 39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9" name="テキスト ボックス 398"/>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普通交付税額に左右されやすい財政構造であるため、引き続き、歳出における経常経費の抑制や、歳入における町税収入の増加に向けた取組を強化することにより、財政基盤の強化を図る必要がある。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26415</xdr:rowOff>
    </xdr:to>
    <xdr:cxnSp macro="">
      <xdr:nvCxnSpPr>
        <xdr:cNvPr id="430" name="直線コネクタ 429"/>
        <xdr:cNvCxnSpPr/>
      </xdr:nvCxnSpPr>
      <xdr:spPr>
        <a:xfrm flipV="1">
          <a:off x="15671800" y="130200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26415</xdr:rowOff>
    </xdr:to>
    <xdr:cxnSp macro="">
      <xdr:nvCxnSpPr>
        <xdr:cNvPr id="433" name="直線コネクタ 432"/>
        <xdr:cNvCxnSpPr/>
      </xdr:nvCxnSpPr>
      <xdr:spPr>
        <a:xfrm>
          <a:off x="14782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49276</xdr:rowOff>
    </xdr:to>
    <xdr:cxnSp macro="">
      <xdr:nvCxnSpPr>
        <xdr:cNvPr id="436" name="直線コネクタ 435"/>
        <xdr:cNvCxnSpPr/>
      </xdr:nvCxnSpPr>
      <xdr:spPr>
        <a:xfrm flipV="1">
          <a:off x="13893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127000</xdr:rowOff>
    </xdr:to>
    <xdr:cxnSp macro="">
      <xdr:nvCxnSpPr>
        <xdr:cNvPr id="439" name="直線コネクタ 438"/>
        <xdr:cNvCxnSpPr/>
      </xdr:nvCxnSpPr>
      <xdr:spPr>
        <a:xfrm flipV="1">
          <a:off x="13004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1" name="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3" name="楕円 45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4" name="テキスト ボックス 45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6" name="テキスト ボックス 455"/>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8" name="テキスト ボックス 457"/>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133363</xdr:rowOff>
    </xdr:from>
    <xdr:to>
      <xdr:col>29</xdr:col>
      <xdr:colOff>127000</xdr:colOff>
      <xdr:row>17</xdr:row>
      <xdr:rowOff>462</xdr:rowOff>
    </xdr:to>
    <xdr:cxnSp macro="">
      <xdr:nvCxnSpPr>
        <xdr:cNvPr id="50" name="直線コネクタ 49"/>
        <xdr:cNvCxnSpPr/>
      </xdr:nvCxnSpPr>
      <xdr:spPr bwMode="auto">
        <a:xfrm flipV="1">
          <a:off x="5003800" y="2924188"/>
          <a:ext cx="647700" cy="3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462</xdr:rowOff>
    </xdr:from>
    <xdr:to>
      <xdr:col>26</xdr:col>
      <xdr:colOff>50800</xdr:colOff>
      <xdr:row>17</xdr:row>
      <xdr:rowOff>31788</xdr:rowOff>
    </xdr:to>
    <xdr:cxnSp macro="">
      <xdr:nvCxnSpPr>
        <xdr:cNvPr id="53" name="直線コネクタ 52"/>
        <xdr:cNvCxnSpPr/>
      </xdr:nvCxnSpPr>
      <xdr:spPr bwMode="auto">
        <a:xfrm flipV="1">
          <a:off x="4305300" y="2962737"/>
          <a:ext cx="698500" cy="3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31788</xdr:rowOff>
    </xdr:from>
    <xdr:to>
      <xdr:col>22</xdr:col>
      <xdr:colOff>114300</xdr:colOff>
      <xdr:row>17</xdr:row>
      <xdr:rowOff>55204</xdr:rowOff>
    </xdr:to>
    <xdr:cxnSp macro="">
      <xdr:nvCxnSpPr>
        <xdr:cNvPr id="56" name="直線コネクタ 55"/>
        <xdr:cNvCxnSpPr/>
      </xdr:nvCxnSpPr>
      <xdr:spPr bwMode="auto">
        <a:xfrm flipV="1">
          <a:off x="3606800" y="2994063"/>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55204</xdr:rowOff>
    </xdr:from>
    <xdr:to>
      <xdr:col>18</xdr:col>
      <xdr:colOff>177800</xdr:colOff>
      <xdr:row>17</xdr:row>
      <xdr:rowOff>60180</xdr:rowOff>
    </xdr:to>
    <xdr:cxnSp macro="">
      <xdr:nvCxnSpPr>
        <xdr:cNvPr id="59" name="直線コネクタ 58"/>
        <xdr:cNvCxnSpPr/>
      </xdr:nvCxnSpPr>
      <xdr:spPr bwMode="auto">
        <a:xfrm flipV="1">
          <a:off x="29083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82563</xdr:rowOff>
    </xdr:from>
    <xdr:to>
      <xdr:col>29</xdr:col>
      <xdr:colOff>177800</xdr:colOff>
      <xdr:row>17</xdr:row>
      <xdr:rowOff>12713</xdr:rowOff>
    </xdr:to>
    <xdr:sp macro="" textlink="">
      <xdr:nvSpPr>
        <xdr:cNvPr id="69" name="楕円 68"/>
        <xdr:cNvSpPr/>
      </xdr:nvSpPr>
      <xdr:spPr bwMode="auto">
        <a:xfrm>
          <a:off x="5600700" y="287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99090</xdr:rowOff>
    </xdr:from>
    <xdr:ext cx="762000" cy="259045"/>
    <xdr:sp macro="" textlink="">
      <xdr:nvSpPr>
        <xdr:cNvPr id="70" name="人口1人当たり決算額の推移該当値テキスト130"/>
        <xdr:cNvSpPr txBox="1"/>
      </xdr:nvSpPr>
      <xdr:spPr>
        <a:xfrm>
          <a:off x="5740400" y="27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121112</xdr:rowOff>
    </xdr:from>
    <xdr:to>
      <xdr:col>26</xdr:col>
      <xdr:colOff>101600</xdr:colOff>
      <xdr:row>17</xdr:row>
      <xdr:rowOff>51262</xdr:rowOff>
    </xdr:to>
    <xdr:sp macro="" textlink="">
      <xdr:nvSpPr>
        <xdr:cNvPr id="71" name="楕円 70"/>
        <xdr:cNvSpPr/>
      </xdr:nvSpPr>
      <xdr:spPr bwMode="auto">
        <a:xfrm>
          <a:off x="4953000" y="29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61439</xdr:rowOff>
    </xdr:from>
    <xdr:ext cx="736600" cy="259045"/>
    <xdr:sp macro="" textlink="">
      <xdr:nvSpPr>
        <xdr:cNvPr id="72" name="テキスト ボックス 71"/>
        <xdr:cNvSpPr txBox="1"/>
      </xdr:nvSpPr>
      <xdr:spPr>
        <a:xfrm>
          <a:off x="4622800" y="26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152438</xdr:rowOff>
    </xdr:from>
    <xdr:to>
      <xdr:col>22</xdr:col>
      <xdr:colOff>165100</xdr:colOff>
      <xdr:row>17</xdr:row>
      <xdr:rowOff>82588</xdr:rowOff>
    </xdr:to>
    <xdr:sp macro="" textlink="">
      <xdr:nvSpPr>
        <xdr:cNvPr id="73" name="楕円 72"/>
        <xdr:cNvSpPr/>
      </xdr:nvSpPr>
      <xdr:spPr bwMode="auto">
        <a:xfrm>
          <a:off x="42545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92765</xdr:rowOff>
    </xdr:from>
    <xdr:ext cx="762000" cy="259045"/>
    <xdr:sp macro="" textlink="">
      <xdr:nvSpPr>
        <xdr:cNvPr id="74" name="テキスト ボックス 73"/>
        <xdr:cNvSpPr txBox="1"/>
      </xdr:nvSpPr>
      <xdr:spPr>
        <a:xfrm>
          <a:off x="3924300" y="271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4404</xdr:rowOff>
    </xdr:from>
    <xdr:to>
      <xdr:col>19</xdr:col>
      <xdr:colOff>38100</xdr:colOff>
      <xdr:row>17</xdr:row>
      <xdr:rowOff>106004</xdr:rowOff>
    </xdr:to>
    <xdr:sp macro="" textlink="">
      <xdr:nvSpPr>
        <xdr:cNvPr id="75" name="楕円 74"/>
        <xdr:cNvSpPr/>
      </xdr:nvSpPr>
      <xdr:spPr bwMode="auto">
        <a:xfrm>
          <a:off x="35560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116181</xdr:rowOff>
    </xdr:from>
    <xdr:ext cx="762000" cy="259045"/>
    <xdr:sp macro="" textlink="">
      <xdr:nvSpPr>
        <xdr:cNvPr id="76" name="テキスト ボックス 75"/>
        <xdr:cNvSpPr txBox="1"/>
      </xdr:nvSpPr>
      <xdr:spPr>
        <a:xfrm>
          <a:off x="3225800" y="273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9380</xdr:rowOff>
    </xdr:from>
    <xdr:to>
      <xdr:col>15</xdr:col>
      <xdr:colOff>101600</xdr:colOff>
      <xdr:row>17</xdr:row>
      <xdr:rowOff>110980</xdr:rowOff>
    </xdr:to>
    <xdr:sp macro="" textlink="">
      <xdr:nvSpPr>
        <xdr:cNvPr id="77" name="楕円 76"/>
        <xdr:cNvSpPr/>
      </xdr:nvSpPr>
      <xdr:spPr bwMode="auto">
        <a:xfrm>
          <a:off x="28575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121157</xdr:rowOff>
    </xdr:from>
    <xdr:ext cx="762000" cy="259045"/>
    <xdr:sp macro="" textlink="">
      <xdr:nvSpPr>
        <xdr:cNvPr id="78" name="テキスト ボックス 77"/>
        <xdr:cNvSpPr txBox="1"/>
      </xdr:nvSpPr>
      <xdr:spPr>
        <a:xfrm>
          <a:off x="25273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196266</xdr:rowOff>
    </xdr:from>
    <xdr:to>
      <xdr:col>29</xdr:col>
      <xdr:colOff>127000</xdr:colOff>
      <xdr:row>34</xdr:row>
      <xdr:rowOff>342874</xdr:rowOff>
    </xdr:to>
    <xdr:cxnSp macro="">
      <xdr:nvCxnSpPr>
        <xdr:cNvPr id="111" name="直線コネクタ 110"/>
        <xdr:cNvCxnSpPr/>
      </xdr:nvCxnSpPr>
      <xdr:spPr bwMode="auto">
        <a:xfrm>
          <a:off x="5003800" y="6463716"/>
          <a:ext cx="647700" cy="14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196266</xdr:rowOff>
    </xdr:from>
    <xdr:to>
      <xdr:col>26</xdr:col>
      <xdr:colOff>50800</xdr:colOff>
      <xdr:row>34</xdr:row>
      <xdr:rowOff>230213</xdr:rowOff>
    </xdr:to>
    <xdr:cxnSp macro="">
      <xdr:nvCxnSpPr>
        <xdr:cNvPr id="114" name="直線コネクタ 113"/>
        <xdr:cNvCxnSpPr/>
      </xdr:nvCxnSpPr>
      <xdr:spPr bwMode="auto">
        <a:xfrm flipV="1">
          <a:off x="4305300" y="6463716"/>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230213</xdr:rowOff>
    </xdr:from>
    <xdr:to>
      <xdr:col>22</xdr:col>
      <xdr:colOff>114300</xdr:colOff>
      <xdr:row>34</xdr:row>
      <xdr:rowOff>246253</xdr:rowOff>
    </xdr:to>
    <xdr:cxnSp macro="">
      <xdr:nvCxnSpPr>
        <xdr:cNvPr id="117" name="直線コネクタ 116"/>
        <xdr:cNvCxnSpPr/>
      </xdr:nvCxnSpPr>
      <xdr:spPr bwMode="auto">
        <a:xfrm flipV="1">
          <a:off x="3606800" y="649766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156947</xdr:rowOff>
    </xdr:from>
    <xdr:to>
      <xdr:col>18</xdr:col>
      <xdr:colOff>177800</xdr:colOff>
      <xdr:row>34</xdr:row>
      <xdr:rowOff>246253</xdr:rowOff>
    </xdr:to>
    <xdr:cxnSp macro="">
      <xdr:nvCxnSpPr>
        <xdr:cNvPr id="120" name="直線コネクタ 119"/>
        <xdr:cNvCxnSpPr/>
      </xdr:nvCxnSpPr>
      <xdr:spPr bwMode="auto">
        <a:xfrm>
          <a:off x="29083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292074</xdr:rowOff>
    </xdr:from>
    <xdr:to>
      <xdr:col>29</xdr:col>
      <xdr:colOff>177800</xdr:colOff>
      <xdr:row>35</xdr:row>
      <xdr:rowOff>50774</xdr:rowOff>
    </xdr:to>
    <xdr:sp macro="" textlink="">
      <xdr:nvSpPr>
        <xdr:cNvPr id="130" name="楕円 129"/>
        <xdr:cNvSpPr/>
      </xdr:nvSpPr>
      <xdr:spPr bwMode="auto">
        <a:xfrm>
          <a:off x="56007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137151</xdr:rowOff>
    </xdr:from>
    <xdr:ext cx="762000" cy="259045"/>
    <xdr:sp macro="" textlink="">
      <xdr:nvSpPr>
        <xdr:cNvPr id="131" name="人口1人当たり決算額の推移該当値テキスト445"/>
        <xdr:cNvSpPr txBox="1"/>
      </xdr:nvSpPr>
      <xdr:spPr>
        <a:xfrm>
          <a:off x="5740400" y="6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145466</xdr:rowOff>
    </xdr:from>
    <xdr:to>
      <xdr:col>26</xdr:col>
      <xdr:colOff>101600</xdr:colOff>
      <xdr:row>34</xdr:row>
      <xdr:rowOff>247066</xdr:rowOff>
    </xdr:to>
    <xdr:sp macro="" textlink="">
      <xdr:nvSpPr>
        <xdr:cNvPr id="132" name="楕円 131"/>
        <xdr:cNvSpPr/>
      </xdr:nvSpPr>
      <xdr:spPr bwMode="auto">
        <a:xfrm>
          <a:off x="49530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257243</xdr:rowOff>
    </xdr:from>
    <xdr:ext cx="736600" cy="259045"/>
    <xdr:sp macro="" textlink="">
      <xdr:nvSpPr>
        <xdr:cNvPr id="133" name="テキスト ボックス 132"/>
        <xdr:cNvSpPr txBox="1"/>
      </xdr:nvSpPr>
      <xdr:spPr>
        <a:xfrm>
          <a:off x="4622800" y="618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179413</xdr:rowOff>
    </xdr:from>
    <xdr:to>
      <xdr:col>22</xdr:col>
      <xdr:colOff>165100</xdr:colOff>
      <xdr:row>34</xdr:row>
      <xdr:rowOff>281013</xdr:rowOff>
    </xdr:to>
    <xdr:sp macro="" textlink="">
      <xdr:nvSpPr>
        <xdr:cNvPr id="134" name="楕円 133"/>
        <xdr:cNvSpPr/>
      </xdr:nvSpPr>
      <xdr:spPr bwMode="auto">
        <a:xfrm>
          <a:off x="42545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291190</xdr:rowOff>
    </xdr:from>
    <xdr:ext cx="762000" cy="259045"/>
    <xdr:sp macro="" textlink="">
      <xdr:nvSpPr>
        <xdr:cNvPr id="135" name="テキスト ボックス 134"/>
        <xdr:cNvSpPr txBox="1"/>
      </xdr:nvSpPr>
      <xdr:spPr>
        <a:xfrm>
          <a:off x="3924300" y="621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195453</xdr:rowOff>
    </xdr:from>
    <xdr:to>
      <xdr:col>19</xdr:col>
      <xdr:colOff>38100</xdr:colOff>
      <xdr:row>34</xdr:row>
      <xdr:rowOff>297053</xdr:rowOff>
    </xdr:to>
    <xdr:sp macro="" textlink="">
      <xdr:nvSpPr>
        <xdr:cNvPr id="136" name="楕円 135"/>
        <xdr:cNvSpPr/>
      </xdr:nvSpPr>
      <xdr:spPr bwMode="auto">
        <a:xfrm>
          <a:off x="35560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307230</xdr:rowOff>
    </xdr:from>
    <xdr:ext cx="762000" cy="259045"/>
    <xdr:sp macro="" textlink="">
      <xdr:nvSpPr>
        <xdr:cNvPr id="137" name="テキスト ボックス 136"/>
        <xdr:cNvSpPr txBox="1"/>
      </xdr:nvSpPr>
      <xdr:spPr>
        <a:xfrm>
          <a:off x="3225800" y="623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106147</xdr:rowOff>
    </xdr:from>
    <xdr:to>
      <xdr:col>15</xdr:col>
      <xdr:colOff>101600</xdr:colOff>
      <xdr:row>34</xdr:row>
      <xdr:rowOff>207747</xdr:rowOff>
    </xdr:to>
    <xdr:sp macro="" textlink="">
      <xdr:nvSpPr>
        <xdr:cNvPr id="138" name="楕円 137"/>
        <xdr:cNvSpPr/>
      </xdr:nvSpPr>
      <xdr:spPr bwMode="auto">
        <a:xfrm>
          <a:off x="28575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217924</xdr:rowOff>
    </xdr:from>
    <xdr:ext cx="762000" cy="259045"/>
    <xdr:sp macro="" textlink="">
      <xdr:nvSpPr>
        <xdr:cNvPr id="139" name="テキスト ボックス 138"/>
        <xdr:cNvSpPr txBox="1"/>
      </xdr:nvSpPr>
      <xdr:spPr>
        <a:xfrm>
          <a:off x="25273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64929</xdr:rowOff>
    </xdr:from>
    <xdr:to>
      <xdr:col>24</xdr:col>
      <xdr:colOff>63500</xdr:colOff>
      <xdr:row>36</xdr:row>
      <xdr:rowOff>2947</xdr:rowOff>
    </xdr:to>
    <xdr:cxnSp macro="">
      <xdr:nvCxnSpPr>
        <xdr:cNvPr id="58" name="直線コネクタ 57"/>
        <xdr:cNvCxnSpPr/>
      </xdr:nvCxnSpPr>
      <xdr:spPr>
        <a:xfrm flipV="1">
          <a:off x="3797300" y="6065679"/>
          <a:ext cx="8382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2947</xdr:rowOff>
    </xdr:from>
    <xdr:to>
      <xdr:col>19</xdr:col>
      <xdr:colOff>177800</xdr:colOff>
      <xdr:row>36</xdr:row>
      <xdr:rowOff>12036</xdr:rowOff>
    </xdr:to>
    <xdr:cxnSp macro="">
      <xdr:nvCxnSpPr>
        <xdr:cNvPr id="61" name="直線コネクタ 60"/>
        <xdr:cNvCxnSpPr/>
      </xdr:nvCxnSpPr>
      <xdr:spPr>
        <a:xfrm flipV="1">
          <a:off x="2908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12036</xdr:rowOff>
    </xdr:from>
    <xdr:to>
      <xdr:col>15</xdr:col>
      <xdr:colOff>50800</xdr:colOff>
      <xdr:row>36</xdr:row>
      <xdr:rowOff>17957</xdr:rowOff>
    </xdr:to>
    <xdr:cxnSp macro="">
      <xdr:nvCxnSpPr>
        <xdr:cNvPr id="64" name="直線コネクタ 63"/>
        <xdr:cNvCxnSpPr/>
      </xdr:nvCxnSpPr>
      <xdr:spPr>
        <a:xfrm flipV="1">
          <a:off x="2019300" y="618423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17957</xdr:rowOff>
    </xdr:from>
    <xdr:to>
      <xdr:col>10</xdr:col>
      <xdr:colOff>114300</xdr:colOff>
      <xdr:row>36</xdr:row>
      <xdr:rowOff>26287</xdr:rowOff>
    </xdr:to>
    <xdr:cxnSp macro="">
      <xdr:nvCxnSpPr>
        <xdr:cNvPr id="67" name="直線コネクタ 66"/>
        <xdr:cNvCxnSpPr/>
      </xdr:nvCxnSpPr>
      <xdr:spPr>
        <a:xfrm flipV="1">
          <a:off x="1130300" y="6190157"/>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14129</xdr:rowOff>
    </xdr:from>
    <xdr:to>
      <xdr:col>24</xdr:col>
      <xdr:colOff>114300</xdr:colOff>
      <xdr:row>35</xdr:row>
      <xdr:rowOff>115729</xdr:rowOff>
    </xdr:to>
    <xdr:sp macro="" textlink="">
      <xdr:nvSpPr>
        <xdr:cNvPr id="77" name="楕円 76"/>
        <xdr:cNvSpPr/>
      </xdr:nvSpPr>
      <xdr:spPr>
        <a:xfrm>
          <a:off x="45847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37006</xdr:rowOff>
    </xdr:from>
    <xdr:ext cx="599010" cy="259045"/>
    <xdr:sp macro="" textlink="">
      <xdr:nvSpPr>
        <xdr:cNvPr id="78" name="人件費該当値テキスト"/>
        <xdr:cNvSpPr txBox="1"/>
      </xdr:nvSpPr>
      <xdr:spPr>
        <a:xfrm>
          <a:off x="4686300" y="58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123597</xdr:rowOff>
    </xdr:from>
    <xdr:to>
      <xdr:col>20</xdr:col>
      <xdr:colOff>38100</xdr:colOff>
      <xdr:row>36</xdr:row>
      <xdr:rowOff>53747</xdr:rowOff>
    </xdr:to>
    <xdr:sp macro="" textlink="">
      <xdr:nvSpPr>
        <xdr:cNvPr id="79" name="楕円 78"/>
        <xdr:cNvSpPr/>
      </xdr:nvSpPr>
      <xdr:spPr>
        <a:xfrm>
          <a:off x="3746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70274</xdr:rowOff>
    </xdr:from>
    <xdr:ext cx="599010" cy="259045"/>
    <xdr:sp macro="" textlink="">
      <xdr:nvSpPr>
        <xdr:cNvPr id="80" name="テキスト ボックス 79"/>
        <xdr:cNvSpPr txBox="1"/>
      </xdr:nvSpPr>
      <xdr:spPr>
        <a:xfrm>
          <a:off x="3497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132686</xdr:rowOff>
    </xdr:from>
    <xdr:to>
      <xdr:col>15</xdr:col>
      <xdr:colOff>101600</xdr:colOff>
      <xdr:row>36</xdr:row>
      <xdr:rowOff>62836</xdr:rowOff>
    </xdr:to>
    <xdr:sp macro="" textlink="">
      <xdr:nvSpPr>
        <xdr:cNvPr id="81" name="楕円 80"/>
        <xdr:cNvSpPr/>
      </xdr:nvSpPr>
      <xdr:spPr>
        <a:xfrm>
          <a:off x="2857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79363</xdr:rowOff>
    </xdr:from>
    <xdr:ext cx="599010" cy="259045"/>
    <xdr:sp macro="" textlink="">
      <xdr:nvSpPr>
        <xdr:cNvPr id="82" name="テキスト ボックス 81"/>
        <xdr:cNvSpPr txBox="1"/>
      </xdr:nvSpPr>
      <xdr:spPr>
        <a:xfrm>
          <a:off x="2608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138607</xdr:rowOff>
    </xdr:from>
    <xdr:to>
      <xdr:col>10</xdr:col>
      <xdr:colOff>165100</xdr:colOff>
      <xdr:row>36</xdr:row>
      <xdr:rowOff>68757</xdr:rowOff>
    </xdr:to>
    <xdr:sp macro="" textlink="">
      <xdr:nvSpPr>
        <xdr:cNvPr id="83" name="楕円 82"/>
        <xdr:cNvSpPr/>
      </xdr:nvSpPr>
      <xdr:spPr>
        <a:xfrm>
          <a:off x="1968500" y="6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85284</xdr:rowOff>
    </xdr:from>
    <xdr:ext cx="599010" cy="259045"/>
    <xdr:sp macro="" textlink="">
      <xdr:nvSpPr>
        <xdr:cNvPr id="84" name="テキスト ボックス 83"/>
        <xdr:cNvSpPr txBox="1"/>
      </xdr:nvSpPr>
      <xdr:spPr>
        <a:xfrm>
          <a:off x="1719795" y="5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146937</xdr:rowOff>
    </xdr:from>
    <xdr:to>
      <xdr:col>6</xdr:col>
      <xdr:colOff>38100</xdr:colOff>
      <xdr:row>36</xdr:row>
      <xdr:rowOff>77087</xdr:rowOff>
    </xdr:to>
    <xdr:sp macro="" textlink="">
      <xdr:nvSpPr>
        <xdr:cNvPr id="85" name="楕円 84"/>
        <xdr:cNvSpPr/>
      </xdr:nvSpPr>
      <xdr:spPr>
        <a:xfrm>
          <a:off x="1079500" y="61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93614</xdr:rowOff>
    </xdr:from>
    <xdr:ext cx="534377" cy="259045"/>
    <xdr:sp macro="" textlink="">
      <xdr:nvSpPr>
        <xdr:cNvPr id="86" name="テキスト ボックス 85"/>
        <xdr:cNvSpPr txBox="1"/>
      </xdr:nvSpPr>
      <xdr:spPr>
        <a:xfrm>
          <a:off x="863111" y="59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49902</xdr:rowOff>
    </xdr:from>
    <xdr:to>
      <xdr:col>24</xdr:col>
      <xdr:colOff>63500</xdr:colOff>
      <xdr:row>56</xdr:row>
      <xdr:rowOff>110508</xdr:rowOff>
    </xdr:to>
    <xdr:cxnSp macro="">
      <xdr:nvCxnSpPr>
        <xdr:cNvPr id="113" name="直線コネクタ 112"/>
        <xdr:cNvCxnSpPr/>
      </xdr:nvCxnSpPr>
      <xdr:spPr>
        <a:xfrm>
          <a:off x="3797300" y="9651102"/>
          <a:ext cx="8382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49902</xdr:rowOff>
    </xdr:from>
    <xdr:to>
      <xdr:col>19</xdr:col>
      <xdr:colOff>177800</xdr:colOff>
      <xdr:row>56</xdr:row>
      <xdr:rowOff>96682</xdr:rowOff>
    </xdr:to>
    <xdr:cxnSp macro="">
      <xdr:nvCxnSpPr>
        <xdr:cNvPr id="116" name="直線コネクタ 115"/>
        <xdr:cNvCxnSpPr/>
      </xdr:nvCxnSpPr>
      <xdr:spPr>
        <a:xfrm flipV="1">
          <a:off x="2908300" y="965110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96682</xdr:rowOff>
    </xdr:from>
    <xdr:to>
      <xdr:col>15</xdr:col>
      <xdr:colOff>50800</xdr:colOff>
      <xdr:row>56</xdr:row>
      <xdr:rowOff>113402</xdr:rowOff>
    </xdr:to>
    <xdr:cxnSp macro="">
      <xdr:nvCxnSpPr>
        <xdr:cNvPr id="119" name="直線コネクタ 118"/>
        <xdr:cNvCxnSpPr/>
      </xdr:nvCxnSpPr>
      <xdr:spPr>
        <a:xfrm flipV="1">
          <a:off x="2019300" y="9697882"/>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103371</xdr:rowOff>
    </xdr:from>
    <xdr:to>
      <xdr:col>10</xdr:col>
      <xdr:colOff>114300</xdr:colOff>
      <xdr:row>56</xdr:row>
      <xdr:rowOff>113402</xdr:rowOff>
    </xdr:to>
    <xdr:cxnSp macro="">
      <xdr:nvCxnSpPr>
        <xdr:cNvPr id="122" name="直線コネクタ 121"/>
        <xdr:cNvCxnSpPr/>
      </xdr:nvCxnSpPr>
      <xdr:spPr>
        <a:xfrm>
          <a:off x="1130300" y="9704571"/>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59708</xdr:rowOff>
    </xdr:from>
    <xdr:to>
      <xdr:col>24</xdr:col>
      <xdr:colOff>114300</xdr:colOff>
      <xdr:row>56</xdr:row>
      <xdr:rowOff>161308</xdr:rowOff>
    </xdr:to>
    <xdr:sp macro="" textlink="">
      <xdr:nvSpPr>
        <xdr:cNvPr id="132" name="楕円 131"/>
        <xdr:cNvSpPr/>
      </xdr:nvSpPr>
      <xdr:spPr>
        <a:xfrm>
          <a:off x="45847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38135</xdr:rowOff>
    </xdr:from>
    <xdr:ext cx="534377" cy="259045"/>
    <xdr:sp macro="" textlink="">
      <xdr:nvSpPr>
        <xdr:cNvPr id="133" name="物件費該当値テキスト"/>
        <xdr:cNvSpPr txBox="1"/>
      </xdr:nvSpPr>
      <xdr:spPr>
        <a:xfrm>
          <a:off x="4686300" y="96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170552</xdr:rowOff>
    </xdr:from>
    <xdr:to>
      <xdr:col>20</xdr:col>
      <xdr:colOff>38100</xdr:colOff>
      <xdr:row>56</xdr:row>
      <xdr:rowOff>100702</xdr:rowOff>
    </xdr:to>
    <xdr:sp macro="" textlink="">
      <xdr:nvSpPr>
        <xdr:cNvPr id="134" name="楕円 133"/>
        <xdr:cNvSpPr/>
      </xdr:nvSpPr>
      <xdr:spPr>
        <a:xfrm>
          <a:off x="37465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91829</xdr:rowOff>
    </xdr:from>
    <xdr:ext cx="534377" cy="259045"/>
    <xdr:sp macro="" textlink="">
      <xdr:nvSpPr>
        <xdr:cNvPr id="135" name="テキスト ボックス 134"/>
        <xdr:cNvSpPr txBox="1"/>
      </xdr:nvSpPr>
      <xdr:spPr>
        <a:xfrm>
          <a:off x="3530111" y="96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45882</xdr:rowOff>
    </xdr:from>
    <xdr:to>
      <xdr:col>15</xdr:col>
      <xdr:colOff>101600</xdr:colOff>
      <xdr:row>56</xdr:row>
      <xdr:rowOff>147482</xdr:rowOff>
    </xdr:to>
    <xdr:sp macro="" textlink="">
      <xdr:nvSpPr>
        <xdr:cNvPr id="136" name="楕円 135"/>
        <xdr:cNvSpPr/>
      </xdr:nvSpPr>
      <xdr:spPr>
        <a:xfrm>
          <a:off x="2857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138609</xdr:rowOff>
    </xdr:from>
    <xdr:ext cx="534377" cy="259045"/>
    <xdr:sp macro="" textlink="">
      <xdr:nvSpPr>
        <xdr:cNvPr id="137" name="テキスト ボックス 136"/>
        <xdr:cNvSpPr txBox="1"/>
      </xdr:nvSpPr>
      <xdr:spPr>
        <a:xfrm>
          <a:off x="2641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62602</xdr:rowOff>
    </xdr:from>
    <xdr:to>
      <xdr:col>10</xdr:col>
      <xdr:colOff>165100</xdr:colOff>
      <xdr:row>56</xdr:row>
      <xdr:rowOff>164202</xdr:rowOff>
    </xdr:to>
    <xdr:sp macro="" textlink="">
      <xdr:nvSpPr>
        <xdr:cNvPr id="138" name="楕円 137"/>
        <xdr:cNvSpPr/>
      </xdr:nvSpPr>
      <xdr:spPr>
        <a:xfrm>
          <a:off x="1968500" y="96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155329</xdr:rowOff>
    </xdr:from>
    <xdr:ext cx="534377" cy="259045"/>
    <xdr:sp macro="" textlink="">
      <xdr:nvSpPr>
        <xdr:cNvPr id="139" name="テキスト ボックス 138"/>
        <xdr:cNvSpPr txBox="1"/>
      </xdr:nvSpPr>
      <xdr:spPr>
        <a:xfrm>
          <a:off x="1752111" y="97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52571</xdr:rowOff>
    </xdr:from>
    <xdr:to>
      <xdr:col>6</xdr:col>
      <xdr:colOff>38100</xdr:colOff>
      <xdr:row>56</xdr:row>
      <xdr:rowOff>154171</xdr:rowOff>
    </xdr:to>
    <xdr:sp macro="" textlink="">
      <xdr:nvSpPr>
        <xdr:cNvPr id="140" name="楕円 139"/>
        <xdr:cNvSpPr/>
      </xdr:nvSpPr>
      <xdr:spPr>
        <a:xfrm>
          <a:off x="10795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170698</xdr:rowOff>
    </xdr:from>
    <xdr:ext cx="534377" cy="259045"/>
    <xdr:sp macro="" textlink="">
      <xdr:nvSpPr>
        <xdr:cNvPr id="141" name="テキスト ボックス 140"/>
        <xdr:cNvSpPr txBox="1"/>
      </xdr:nvSpPr>
      <xdr:spPr>
        <a:xfrm>
          <a:off x="863111" y="9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128232</xdr:rowOff>
    </xdr:from>
    <xdr:to>
      <xdr:col>24</xdr:col>
      <xdr:colOff>63500</xdr:colOff>
      <xdr:row>78</xdr:row>
      <xdr:rowOff>158178</xdr:rowOff>
    </xdr:to>
    <xdr:cxnSp macro="">
      <xdr:nvCxnSpPr>
        <xdr:cNvPr id="170" name="直線コネクタ 169"/>
        <xdr:cNvCxnSpPr/>
      </xdr:nvCxnSpPr>
      <xdr:spPr>
        <a:xfrm flipV="1">
          <a:off x="3797300" y="13501332"/>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154939</xdr:rowOff>
    </xdr:from>
    <xdr:to>
      <xdr:col>19</xdr:col>
      <xdr:colOff>177800</xdr:colOff>
      <xdr:row>78</xdr:row>
      <xdr:rowOff>158178</xdr:rowOff>
    </xdr:to>
    <xdr:cxnSp macro="">
      <xdr:nvCxnSpPr>
        <xdr:cNvPr id="173" name="直線コネクタ 172"/>
        <xdr:cNvCxnSpPr/>
      </xdr:nvCxnSpPr>
      <xdr:spPr>
        <a:xfrm>
          <a:off x="2908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134099</xdr:rowOff>
    </xdr:from>
    <xdr:to>
      <xdr:col>15</xdr:col>
      <xdr:colOff>50800</xdr:colOff>
      <xdr:row>78</xdr:row>
      <xdr:rowOff>154939</xdr:rowOff>
    </xdr:to>
    <xdr:cxnSp macro="">
      <xdr:nvCxnSpPr>
        <xdr:cNvPr id="176" name="直線コネクタ 175"/>
        <xdr:cNvCxnSpPr/>
      </xdr:nvCxnSpPr>
      <xdr:spPr>
        <a:xfrm>
          <a:off x="2019300" y="1350719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134099</xdr:rowOff>
    </xdr:from>
    <xdr:to>
      <xdr:col>10</xdr:col>
      <xdr:colOff>114300</xdr:colOff>
      <xdr:row>78</xdr:row>
      <xdr:rowOff>143663</xdr:rowOff>
    </xdr:to>
    <xdr:cxnSp macro="">
      <xdr:nvCxnSpPr>
        <xdr:cNvPr id="179" name="直線コネクタ 178"/>
        <xdr:cNvCxnSpPr/>
      </xdr:nvCxnSpPr>
      <xdr:spPr>
        <a:xfrm flipV="1">
          <a:off x="1130300" y="1350719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77432</xdr:rowOff>
    </xdr:from>
    <xdr:to>
      <xdr:col>24</xdr:col>
      <xdr:colOff>114300</xdr:colOff>
      <xdr:row>79</xdr:row>
      <xdr:rowOff>7582</xdr:rowOff>
    </xdr:to>
    <xdr:sp macro="" textlink="">
      <xdr:nvSpPr>
        <xdr:cNvPr id="189" name="楕円 188"/>
        <xdr:cNvSpPr/>
      </xdr:nvSpPr>
      <xdr:spPr>
        <a:xfrm>
          <a:off x="45847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163809</xdr:rowOff>
    </xdr:from>
    <xdr:ext cx="469744" cy="259045"/>
    <xdr:sp macro="" textlink="">
      <xdr:nvSpPr>
        <xdr:cNvPr id="190" name="維持補修費該当値テキスト"/>
        <xdr:cNvSpPr txBox="1"/>
      </xdr:nvSpPr>
      <xdr:spPr>
        <a:xfrm>
          <a:off x="4686300" y="133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107378</xdr:rowOff>
    </xdr:from>
    <xdr:to>
      <xdr:col>20</xdr:col>
      <xdr:colOff>38100</xdr:colOff>
      <xdr:row>79</xdr:row>
      <xdr:rowOff>37528</xdr:rowOff>
    </xdr:to>
    <xdr:sp macro="" textlink="">
      <xdr:nvSpPr>
        <xdr:cNvPr id="191" name="楕円 190"/>
        <xdr:cNvSpPr/>
      </xdr:nvSpPr>
      <xdr:spPr>
        <a:xfrm>
          <a:off x="3746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28655</xdr:rowOff>
    </xdr:from>
    <xdr:ext cx="469744" cy="259045"/>
    <xdr:sp macro="" textlink="">
      <xdr:nvSpPr>
        <xdr:cNvPr id="192" name="テキスト ボックス 191"/>
        <xdr:cNvSpPr txBox="1"/>
      </xdr:nvSpPr>
      <xdr:spPr>
        <a:xfrm>
          <a:off x="3562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104139</xdr:rowOff>
    </xdr:from>
    <xdr:to>
      <xdr:col>15</xdr:col>
      <xdr:colOff>101600</xdr:colOff>
      <xdr:row>79</xdr:row>
      <xdr:rowOff>34289</xdr:rowOff>
    </xdr:to>
    <xdr:sp macro="" textlink="">
      <xdr:nvSpPr>
        <xdr:cNvPr id="193" name="楕円 192"/>
        <xdr:cNvSpPr/>
      </xdr:nvSpPr>
      <xdr:spPr>
        <a:xfrm>
          <a:off x="2857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25416</xdr:rowOff>
    </xdr:from>
    <xdr:ext cx="469744" cy="259045"/>
    <xdr:sp macro="" textlink="">
      <xdr:nvSpPr>
        <xdr:cNvPr id="194" name="テキスト ボックス 193"/>
        <xdr:cNvSpPr txBox="1"/>
      </xdr:nvSpPr>
      <xdr:spPr>
        <a:xfrm>
          <a:off x="2673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83299</xdr:rowOff>
    </xdr:from>
    <xdr:to>
      <xdr:col>10</xdr:col>
      <xdr:colOff>165100</xdr:colOff>
      <xdr:row>79</xdr:row>
      <xdr:rowOff>13449</xdr:rowOff>
    </xdr:to>
    <xdr:sp macro="" textlink="">
      <xdr:nvSpPr>
        <xdr:cNvPr id="195" name="楕円 194"/>
        <xdr:cNvSpPr/>
      </xdr:nvSpPr>
      <xdr:spPr>
        <a:xfrm>
          <a:off x="1968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4576</xdr:rowOff>
    </xdr:from>
    <xdr:ext cx="469744" cy="259045"/>
    <xdr:sp macro="" textlink="">
      <xdr:nvSpPr>
        <xdr:cNvPr id="196" name="テキスト ボックス 195"/>
        <xdr:cNvSpPr txBox="1"/>
      </xdr:nvSpPr>
      <xdr:spPr>
        <a:xfrm>
          <a:off x="1784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92863</xdr:rowOff>
    </xdr:from>
    <xdr:to>
      <xdr:col>6</xdr:col>
      <xdr:colOff>38100</xdr:colOff>
      <xdr:row>79</xdr:row>
      <xdr:rowOff>23013</xdr:rowOff>
    </xdr:to>
    <xdr:sp macro="" textlink="">
      <xdr:nvSpPr>
        <xdr:cNvPr id="197" name="楕円 196"/>
        <xdr:cNvSpPr/>
      </xdr:nvSpPr>
      <xdr:spPr>
        <a:xfrm>
          <a:off x="1079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14140</xdr:rowOff>
    </xdr:from>
    <xdr:ext cx="469744" cy="259045"/>
    <xdr:sp macro="" textlink="">
      <xdr:nvSpPr>
        <xdr:cNvPr id="198" name="テキスト ボックス 197"/>
        <xdr:cNvSpPr txBox="1"/>
      </xdr:nvSpPr>
      <xdr:spPr>
        <a:xfrm>
          <a:off x="895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146025</xdr:rowOff>
    </xdr:from>
    <xdr:to>
      <xdr:col>24</xdr:col>
      <xdr:colOff>63500</xdr:colOff>
      <xdr:row>95</xdr:row>
      <xdr:rowOff>150585</xdr:rowOff>
    </xdr:to>
    <xdr:cxnSp macro="">
      <xdr:nvCxnSpPr>
        <xdr:cNvPr id="228" name="直線コネクタ 227"/>
        <xdr:cNvCxnSpPr/>
      </xdr:nvCxnSpPr>
      <xdr:spPr>
        <a:xfrm>
          <a:off x="3797300" y="16433775"/>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146025</xdr:rowOff>
    </xdr:from>
    <xdr:to>
      <xdr:col>19</xdr:col>
      <xdr:colOff>177800</xdr:colOff>
      <xdr:row>96</xdr:row>
      <xdr:rowOff>4966</xdr:rowOff>
    </xdr:to>
    <xdr:cxnSp macro="">
      <xdr:nvCxnSpPr>
        <xdr:cNvPr id="231" name="直線コネクタ 230"/>
        <xdr:cNvCxnSpPr/>
      </xdr:nvCxnSpPr>
      <xdr:spPr>
        <a:xfrm flipV="1">
          <a:off x="2908300" y="16433775"/>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4966</xdr:rowOff>
    </xdr:from>
    <xdr:to>
      <xdr:col>15</xdr:col>
      <xdr:colOff>50800</xdr:colOff>
      <xdr:row>96</xdr:row>
      <xdr:rowOff>11875</xdr:rowOff>
    </xdr:to>
    <xdr:cxnSp macro="">
      <xdr:nvCxnSpPr>
        <xdr:cNvPr id="234" name="直線コネクタ 233"/>
        <xdr:cNvCxnSpPr/>
      </xdr:nvCxnSpPr>
      <xdr:spPr>
        <a:xfrm flipV="1">
          <a:off x="2019300" y="16464166"/>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11875</xdr:rowOff>
    </xdr:from>
    <xdr:to>
      <xdr:col>10</xdr:col>
      <xdr:colOff>114300</xdr:colOff>
      <xdr:row>96</xdr:row>
      <xdr:rowOff>58649</xdr:rowOff>
    </xdr:to>
    <xdr:cxnSp macro="">
      <xdr:nvCxnSpPr>
        <xdr:cNvPr id="237" name="直線コネクタ 236"/>
        <xdr:cNvCxnSpPr/>
      </xdr:nvCxnSpPr>
      <xdr:spPr>
        <a:xfrm flipV="1">
          <a:off x="1130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99785</xdr:rowOff>
    </xdr:from>
    <xdr:to>
      <xdr:col>24</xdr:col>
      <xdr:colOff>114300</xdr:colOff>
      <xdr:row>96</xdr:row>
      <xdr:rowOff>29935</xdr:rowOff>
    </xdr:to>
    <xdr:sp macro="" textlink="">
      <xdr:nvSpPr>
        <xdr:cNvPr id="247" name="楕円 246"/>
        <xdr:cNvSpPr/>
      </xdr:nvSpPr>
      <xdr:spPr>
        <a:xfrm>
          <a:off x="4584700" y="16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78212</xdr:rowOff>
    </xdr:from>
    <xdr:ext cx="534377" cy="259045"/>
    <xdr:sp macro="" textlink="">
      <xdr:nvSpPr>
        <xdr:cNvPr id="248" name="扶助費該当値テキスト"/>
        <xdr:cNvSpPr txBox="1"/>
      </xdr:nvSpPr>
      <xdr:spPr>
        <a:xfrm>
          <a:off x="4686300" y="163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95225</xdr:rowOff>
    </xdr:from>
    <xdr:to>
      <xdr:col>20</xdr:col>
      <xdr:colOff>38100</xdr:colOff>
      <xdr:row>96</xdr:row>
      <xdr:rowOff>25375</xdr:rowOff>
    </xdr:to>
    <xdr:sp macro="" textlink="">
      <xdr:nvSpPr>
        <xdr:cNvPr id="249" name="楕円 248"/>
        <xdr:cNvSpPr/>
      </xdr:nvSpPr>
      <xdr:spPr>
        <a:xfrm>
          <a:off x="3746500" y="163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41902</xdr:rowOff>
    </xdr:from>
    <xdr:ext cx="534377" cy="259045"/>
    <xdr:sp macro="" textlink="">
      <xdr:nvSpPr>
        <xdr:cNvPr id="250" name="テキスト ボックス 249"/>
        <xdr:cNvSpPr txBox="1"/>
      </xdr:nvSpPr>
      <xdr:spPr>
        <a:xfrm>
          <a:off x="3530111" y="161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125616</xdr:rowOff>
    </xdr:from>
    <xdr:to>
      <xdr:col>15</xdr:col>
      <xdr:colOff>101600</xdr:colOff>
      <xdr:row>96</xdr:row>
      <xdr:rowOff>55766</xdr:rowOff>
    </xdr:to>
    <xdr:sp macro="" textlink="">
      <xdr:nvSpPr>
        <xdr:cNvPr id="251" name="楕円 250"/>
        <xdr:cNvSpPr/>
      </xdr:nvSpPr>
      <xdr:spPr>
        <a:xfrm>
          <a:off x="2857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72293</xdr:rowOff>
    </xdr:from>
    <xdr:ext cx="534377" cy="259045"/>
    <xdr:sp macro="" textlink="">
      <xdr:nvSpPr>
        <xdr:cNvPr id="252" name="テキスト ボックス 251"/>
        <xdr:cNvSpPr txBox="1"/>
      </xdr:nvSpPr>
      <xdr:spPr>
        <a:xfrm>
          <a:off x="2641111" y="161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132525</xdr:rowOff>
    </xdr:from>
    <xdr:to>
      <xdr:col>10</xdr:col>
      <xdr:colOff>165100</xdr:colOff>
      <xdr:row>96</xdr:row>
      <xdr:rowOff>62675</xdr:rowOff>
    </xdr:to>
    <xdr:sp macro="" textlink="">
      <xdr:nvSpPr>
        <xdr:cNvPr id="253" name="楕円 252"/>
        <xdr:cNvSpPr/>
      </xdr:nvSpPr>
      <xdr:spPr>
        <a:xfrm>
          <a:off x="1968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79202</xdr:rowOff>
    </xdr:from>
    <xdr:ext cx="534377" cy="259045"/>
    <xdr:sp macro="" textlink="">
      <xdr:nvSpPr>
        <xdr:cNvPr id="254" name="テキスト ボックス 253"/>
        <xdr:cNvSpPr txBox="1"/>
      </xdr:nvSpPr>
      <xdr:spPr>
        <a:xfrm>
          <a:off x="1752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7849</xdr:rowOff>
    </xdr:from>
    <xdr:to>
      <xdr:col>6</xdr:col>
      <xdr:colOff>38100</xdr:colOff>
      <xdr:row>96</xdr:row>
      <xdr:rowOff>109449</xdr:rowOff>
    </xdr:to>
    <xdr:sp macro="" textlink="">
      <xdr:nvSpPr>
        <xdr:cNvPr id="255" name="楕円 254"/>
        <xdr:cNvSpPr/>
      </xdr:nvSpPr>
      <xdr:spPr>
        <a:xfrm>
          <a:off x="1079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100576</xdr:rowOff>
    </xdr:from>
    <xdr:ext cx="534377" cy="259045"/>
    <xdr:sp macro="" textlink="">
      <xdr:nvSpPr>
        <xdr:cNvPr id="256" name="テキスト ボックス 255"/>
        <xdr:cNvSpPr txBox="1"/>
      </xdr:nvSpPr>
      <xdr:spPr>
        <a:xfrm>
          <a:off x="863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111838</xdr:rowOff>
    </xdr:from>
    <xdr:to>
      <xdr:col>55</xdr:col>
      <xdr:colOff>0</xdr:colOff>
      <xdr:row>39</xdr:row>
      <xdr:rowOff>3610</xdr:rowOff>
    </xdr:to>
    <xdr:cxnSp macro="">
      <xdr:nvCxnSpPr>
        <xdr:cNvPr id="284" name="直線コネクタ 283"/>
        <xdr:cNvCxnSpPr/>
      </xdr:nvCxnSpPr>
      <xdr:spPr>
        <a:xfrm flipV="1">
          <a:off x="9639300" y="6112588"/>
          <a:ext cx="8382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3610</xdr:rowOff>
    </xdr:from>
    <xdr:to>
      <xdr:col>50</xdr:col>
      <xdr:colOff>114300</xdr:colOff>
      <xdr:row>39</xdr:row>
      <xdr:rowOff>22478</xdr:rowOff>
    </xdr:to>
    <xdr:cxnSp macro="">
      <xdr:nvCxnSpPr>
        <xdr:cNvPr id="287" name="直線コネクタ 286"/>
        <xdr:cNvCxnSpPr/>
      </xdr:nvCxnSpPr>
      <xdr:spPr>
        <a:xfrm flipV="1">
          <a:off x="8750300" y="66901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22478</xdr:rowOff>
    </xdr:from>
    <xdr:to>
      <xdr:col>45</xdr:col>
      <xdr:colOff>177800</xdr:colOff>
      <xdr:row>39</xdr:row>
      <xdr:rowOff>34009</xdr:rowOff>
    </xdr:to>
    <xdr:cxnSp macro="">
      <xdr:nvCxnSpPr>
        <xdr:cNvPr id="290" name="直線コネクタ 289"/>
        <xdr:cNvCxnSpPr/>
      </xdr:nvCxnSpPr>
      <xdr:spPr>
        <a:xfrm flipV="1">
          <a:off x="7861300" y="670902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7693</xdr:rowOff>
    </xdr:from>
    <xdr:to>
      <xdr:col>41</xdr:col>
      <xdr:colOff>50800</xdr:colOff>
      <xdr:row>39</xdr:row>
      <xdr:rowOff>34009</xdr:rowOff>
    </xdr:to>
    <xdr:cxnSp macro="">
      <xdr:nvCxnSpPr>
        <xdr:cNvPr id="293" name="直線コネクタ 292"/>
        <xdr:cNvCxnSpPr/>
      </xdr:nvCxnSpPr>
      <xdr:spPr>
        <a:xfrm>
          <a:off x="6972300" y="6694243"/>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61038</xdr:rowOff>
    </xdr:from>
    <xdr:to>
      <xdr:col>55</xdr:col>
      <xdr:colOff>50800</xdr:colOff>
      <xdr:row>35</xdr:row>
      <xdr:rowOff>162638</xdr:rowOff>
    </xdr:to>
    <xdr:sp macro="" textlink="">
      <xdr:nvSpPr>
        <xdr:cNvPr id="303" name="楕円 302"/>
        <xdr:cNvSpPr/>
      </xdr:nvSpPr>
      <xdr:spPr>
        <a:xfrm>
          <a:off x="10426700" y="60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83915</xdr:rowOff>
    </xdr:from>
    <xdr:ext cx="599010" cy="259045"/>
    <xdr:sp macro="" textlink="">
      <xdr:nvSpPr>
        <xdr:cNvPr id="304" name="補助費等該当値テキスト"/>
        <xdr:cNvSpPr txBox="1"/>
      </xdr:nvSpPr>
      <xdr:spPr>
        <a:xfrm>
          <a:off x="10528300" y="59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124260</xdr:rowOff>
    </xdr:from>
    <xdr:to>
      <xdr:col>50</xdr:col>
      <xdr:colOff>165100</xdr:colOff>
      <xdr:row>39</xdr:row>
      <xdr:rowOff>54410</xdr:rowOff>
    </xdr:to>
    <xdr:sp macro="" textlink="">
      <xdr:nvSpPr>
        <xdr:cNvPr id="305" name="楕円 304"/>
        <xdr:cNvSpPr/>
      </xdr:nvSpPr>
      <xdr:spPr>
        <a:xfrm>
          <a:off x="9588500" y="66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70937</xdr:rowOff>
    </xdr:from>
    <xdr:ext cx="534377" cy="259045"/>
    <xdr:sp macro="" textlink="">
      <xdr:nvSpPr>
        <xdr:cNvPr id="306" name="テキスト ボックス 305"/>
        <xdr:cNvSpPr txBox="1"/>
      </xdr:nvSpPr>
      <xdr:spPr>
        <a:xfrm>
          <a:off x="9372111" y="64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143128</xdr:rowOff>
    </xdr:from>
    <xdr:to>
      <xdr:col>46</xdr:col>
      <xdr:colOff>38100</xdr:colOff>
      <xdr:row>39</xdr:row>
      <xdr:rowOff>73278</xdr:rowOff>
    </xdr:to>
    <xdr:sp macro="" textlink="">
      <xdr:nvSpPr>
        <xdr:cNvPr id="307" name="楕円 306"/>
        <xdr:cNvSpPr/>
      </xdr:nvSpPr>
      <xdr:spPr>
        <a:xfrm>
          <a:off x="8699500" y="66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89805</xdr:rowOff>
    </xdr:from>
    <xdr:ext cx="534377" cy="259045"/>
    <xdr:sp macro="" textlink="">
      <xdr:nvSpPr>
        <xdr:cNvPr id="308" name="テキスト ボックス 307"/>
        <xdr:cNvSpPr txBox="1"/>
      </xdr:nvSpPr>
      <xdr:spPr>
        <a:xfrm>
          <a:off x="8483111" y="64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154659</xdr:rowOff>
    </xdr:from>
    <xdr:to>
      <xdr:col>41</xdr:col>
      <xdr:colOff>101600</xdr:colOff>
      <xdr:row>39</xdr:row>
      <xdr:rowOff>84809</xdr:rowOff>
    </xdr:to>
    <xdr:sp macro="" textlink="">
      <xdr:nvSpPr>
        <xdr:cNvPr id="309" name="楕円 308"/>
        <xdr:cNvSpPr/>
      </xdr:nvSpPr>
      <xdr:spPr>
        <a:xfrm>
          <a:off x="7810500" y="66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101336</xdr:rowOff>
    </xdr:from>
    <xdr:ext cx="534377" cy="259045"/>
    <xdr:sp macro="" textlink="">
      <xdr:nvSpPr>
        <xdr:cNvPr id="310" name="テキスト ボックス 309"/>
        <xdr:cNvSpPr txBox="1"/>
      </xdr:nvSpPr>
      <xdr:spPr>
        <a:xfrm>
          <a:off x="7594111" y="64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128343</xdr:rowOff>
    </xdr:from>
    <xdr:to>
      <xdr:col>36</xdr:col>
      <xdr:colOff>165100</xdr:colOff>
      <xdr:row>39</xdr:row>
      <xdr:rowOff>58493</xdr:rowOff>
    </xdr:to>
    <xdr:sp macro="" textlink="">
      <xdr:nvSpPr>
        <xdr:cNvPr id="311" name="楕円 310"/>
        <xdr:cNvSpPr/>
      </xdr:nvSpPr>
      <xdr:spPr>
        <a:xfrm>
          <a:off x="6921500" y="66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75020</xdr:rowOff>
    </xdr:from>
    <xdr:ext cx="534377" cy="259045"/>
    <xdr:sp macro="" textlink="">
      <xdr:nvSpPr>
        <xdr:cNvPr id="312" name="テキスト ボックス 311"/>
        <xdr:cNvSpPr txBox="1"/>
      </xdr:nvSpPr>
      <xdr:spPr>
        <a:xfrm>
          <a:off x="6705111" y="64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7546</xdr:rowOff>
    </xdr:from>
    <xdr:to>
      <xdr:col>55</xdr:col>
      <xdr:colOff>0</xdr:colOff>
      <xdr:row>58</xdr:row>
      <xdr:rowOff>48401</xdr:rowOff>
    </xdr:to>
    <xdr:cxnSp macro="">
      <xdr:nvCxnSpPr>
        <xdr:cNvPr id="341" name="直線コネクタ 340"/>
        <xdr:cNvCxnSpPr/>
      </xdr:nvCxnSpPr>
      <xdr:spPr>
        <a:xfrm>
          <a:off x="9639300" y="9780196"/>
          <a:ext cx="838200" cy="2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7546</xdr:rowOff>
    </xdr:from>
    <xdr:to>
      <xdr:col>50</xdr:col>
      <xdr:colOff>114300</xdr:colOff>
      <xdr:row>57</xdr:row>
      <xdr:rowOff>121283</xdr:rowOff>
    </xdr:to>
    <xdr:cxnSp macro="">
      <xdr:nvCxnSpPr>
        <xdr:cNvPr id="344" name="直線コネクタ 343"/>
        <xdr:cNvCxnSpPr/>
      </xdr:nvCxnSpPr>
      <xdr:spPr>
        <a:xfrm flipV="1">
          <a:off x="8750300" y="9780196"/>
          <a:ext cx="8890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136127</xdr:rowOff>
    </xdr:from>
    <xdr:to>
      <xdr:col>45</xdr:col>
      <xdr:colOff>177800</xdr:colOff>
      <xdr:row>57</xdr:row>
      <xdr:rowOff>121283</xdr:rowOff>
    </xdr:to>
    <xdr:cxnSp macro="">
      <xdr:nvCxnSpPr>
        <xdr:cNvPr id="347" name="直線コネクタ 346"/>
        <xdr:cNvCxnSpPr/>
      </xdr:nvCxnSpPr>
      <xdr:spPr>
        <a:xfrm>
          <a:off x="7861300" y="9737327"/>
          <a:ext cx="8890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136127</xdr:rowOff>
    </xdr:from>
    <xdr:to>
      <xdr:col>41</xdr:col>
      <xdr:colOff>50800</xdr:colOff>
      <xdr:row>57</xdr:row>
      <xdr:rowOff>166218</xdr:rowOff>
    </xdr:to>
    <xdr:cxnSp macro="">
      <xdr:nvCxnSpPr>
        <xdr:cNvPr id="350" name="直線コネクタ 349"/>
        <xdr:cNvCxnSpPr/>
      </xdr:nvCxnSpPr>
      <xdr:spPr>
        <a:xfrm flipV="1">
          <a:off x="6972300" y="9737327"/>
          <a:ext cx="8890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169051</xdr:rowOff>
    </xdr:from>
    <xdr:to>
      <xdr:col>55</xdr:col>
      <xdr:colOff>50800</xdr:colOff>
      <xdr:row>58</xdr:row>
      <xdr:rowOff>99201</xdr:rowOff>
    </xdr:to>
    <xdr:sp macro="" textlink="">
      <xdr:nvSpPr>
        <xdr:cNvPr id="360" name="楕円 359"/>
        <xdr:cNvSpPr/>
      </xdr:nvSpPr>
      <xdr:spPr>
        <a:xfrm>
          <a:off x="10426700" y="99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83978</xdr:rowOff>
    </xdr:from>
    <xdr:ext cx="534377" cy="259045"/>
    <xdr:sp macro="" textlink="">
      <xdr:nvSpPr>
        <xdr:cNvPr id="361" name="普通建設事業費該当値テキスト"/>
        <xdr:cNvSpPr txBox="1"/>
      </xdr:nvSpPr>
      <xdr:spPr>
        <a:xfrm>
          <a:off x="10528300" y="98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128196</xdr:rowOff>
    </xdr:from>
    <xdr:to>
      <xdr:col>50</xdr:col>
      <xdr:colOff>165100</xdr:colOff>
      <xdr:row>57</xdr:row>
      <xdr:rowOff>58346</xdr:rowOff>
    </xdr:to>
    <xdr:sp macro="" textlink="">
      <xdr:nvSpPr>
        <xdr:cNvPr id="362" name="楕円 361"/>
        <xdr:cNvSpPr/>
      </xdr:nvSpPr>
      <xdr:spPr>
        <a:xfrm>
          <a:off x="9588500" y="9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49473</xdr:rowOff>
    </xdr:from>
    <xdr:ext cx="534377" cy="259045"/>
    <xdr:sp macro="" textlink="">
      <xdr:nvSpPr>
        <xdr:cNvPr id="363" name="テキスト ボックス 362"/>
        <xdr:cNvSpPr txBox="1"/>
      </xdr:nvSpPr>
      <xdr:spPr>
        <a:xfrm>
          <a:off x="9372111" y="98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70483</xdr:rowOff>
    </xdr:from>
    <xdr:to>
      <xdr:col>46</xdr:col>
      <xdr:colOff>38100</xdr:colOff>
      <xdr:row>58</xdr:row>
      <xdr:rowOff>633</xdr:rowOff>
    </xdr:to>
    <xdr:sp macro="" textlink="">
      <xdr:nvSpPr>
        <xdr:cNvPr id="364" name="楕円 363"/>
        <xdr:cNvSpPr/>
      </xdr:nvSpPr>
      <xdr:spPr>
        <a:xfrm>
          <a:off x="86995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163210</xdr:rowOff>
    </xdr:from>
    <xdr:ext cx="534377" cy="259045"/>
    <xdr:sp macro="" textlink="">
      <xdr:nvSpPr>
        <xdr:cNvPr id="365" name="テキスト ボックス 364"/>
        <xdr:cNvSpPr txBox="1"/>
      </xdr:nvSpPr>
      <xdr:spPr>
        <a:xfrm>
          <a:off x="8483111" y="99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85327</xdr:rowOff>
    </xdr:from>
    <xdr:to>
      <xdr:col>41</xdr:col>
      <xdr:colOff>101600</xdr:colOff>
      <xdr:row>57</xdr:row>
      <xdr:rowOff>15477</xdr:rowOff>
    </xdr:to>
    <xdr:sp macro="" textlink="">
      <xdr:nvSpPr>
        <xdr:cNvPr id="366" name="楕円 365"/>
        <xdr:cNvSpPr/>
      </xdr:nvSpPr>
      <xdr:spPr>
        <a:xfrm>
          <a:off x="7810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32004</xdr:rowOff>
    </xdr:from>
    <xdr:ext cx="599010" cy="259045"/>
    <xdr:sp macro="" textlink="">
      <xdr:nvSpPr>
        <xdr:cNvPr id="367" name="テキスト ボックス 366"/>
        <xdr:cNvSpPr txBox="1"/>
      </xdr:nvSpPr>
      <xdr:spPr>
        <a:xfrm>
          <a:off x="7561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115418</xdr:rowOff>
    </xdr:from>
    <xdr:to>
      <xdr:col>36</xdr:col>
      <xdr:colOff>165100</xdr:colOff>
      <xdr:row>58</xdr:row>
      <xdr:rowOff>45568</xdr:rowOff>
    </xdr:to>
    <xdr:sp macro="" textlink="">
      <xdr:nvSpPr>
        <xdr:cNvPr id="368" name="楕円 367"/>
        <xdr:cNvSpPr/>
      </xdr:nvSpPr>
      <xdr:spPr>
        <a:xfrm>
          <a:off x="6921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36695</xdr:rowOff>
    </xdr:from>
    <xdr:ext cx="534377" cy="259045"/>
    <xdr:sp macro="" textlink="">
      <xdr:nvSpPr>
        <xdr:cNvPr id="369" name="テキスト ボックス 368"/>
        <xdr:cNvSpPr txBox="1"/>
      </xdr:nvSpPr>
      <xdr:spPr>
        <a:xfrm>
          <a:off x="6705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133542</xdr:rowOff>
    </xdr:from>
    <xdr:to>
      <xdr:col>55</xdr:col>
      <xdr:colOff>0</xdr:colOff>
      <xdr:row>78</xdr:row>
      <xdr:rowOff>138736</xdr:rowOff>
    </xdr:to>
    <xdr:cxnSp macro="">
      <xdr:nvCxnSpPr>
        <xdr:cNvPr id="396" name="直線コネクタ 395"/>
        <xdr:cNvCxnSpPr/>
      </xdr:nvCxnSpPr>
      <xdr:spPr>
        <a:xfrm flipV="1">
          <a:off x="9639300" y="13506642"/>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137314</xdr:rowOff>
    </xdr:from>
    <xdr:to>
      <xdr:col>50</xdr:col>
      <xdr:colOff>114300</xdr:colOff>
      <xdr:row>78</xdr:row>
      <xdr:rowOff>138736</xdr:rowOff>
    </xdr:to>
    <xdr:cxnSp macro="">
      <xdr:nvCxnSpPr>
        <xdr:cNvPr id="399" name="直線コネクタ 398"/>
        <xdr:cNvCxnSpPr/>
      </xdr:nvCxnSpPr>
      <xdr:spPr>
        <a:xfrm>
          <a:off x="8750300" y="13510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44927</xdr:rowOff>
    </xdr:from>
    <xdr:to>
      <xdr:col>45</xdr:col>
      <xdr:colOff>177800</xdr:colOff>
      <xdr:row>78</xdr:row>
      <xdr:rowOff>137314</xdr:rowOff>
    </xdr:to>
    <xdr:cxnSp macro="">
      <xdr:nvCxnSpPr>
        <xdr:cNvPr id="402" name="直線コネクタ 401"/>
        <xdr:cNvCxnSpPr/>
      </xdr:nvCxnSpPr>
      <xdr:spPr>
        <a:xfrm>
          <a:off x="7861300" y="13418027"/>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14994</xdr:rowOff>
    </xdr:from>
    <xdr:to>
      <xdr:col>41</xdr:col>
      <xdr:colOff>50800</xdr:colOff>
      <xdr:row>78</xdr:row>
      <xdr:rowOff>44927</xdr:rowOff>
    </xdr:to>
    <xdr:cxnSp macro="">
      <xdr:nvCxnSpPr>
        <xdr:cNvPr id="405" name="直線コネクタ 404"/>
        <xdr:cNvCxnSpPr/>
      </xdr:nvCxnSpPr>
      <xdr:spPr>
        <a:xfrm>
          <a:off x="6972300" y="13388094"/>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82742</xdr:rowOff>
    </xdr:from>
    <xdr:to>
      <xdr:col>55</xdr:col>
      <xdr:colOff>50800</xdr:colOff>
      <xdr:row>79</xdr:row>
      <xdr:rowOff>12892</xdr:rowOff>
    </xdr:to>
    <xdr:sp macro="" textlink="">
      <xdr:nvSpPr>
        <xdr:cNvPr id="415" name="楕円 414"/>
        <xdr:cNvSpPr/>
      </xdr:nvSpPr>
      <xdr:spPr>
        <a:xfrm>
          <a:off x="104267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169119</xdr:rowOff>
    </xdr:from>
    <xdr:ext cx="469744" cy="259045"/>
    <xdr:sp macro="" textlink="">
      <xdr:nvSpPr>
        <xdr:cNvPr id="416" name="普通建設事業費 （ うち新規整備　）該当値テキスト"/>
        <xdr:cNvSpPr txBox="1"/>
      </xdr:nvSpPr>
      <xdr:spPr>
        <a:xfrm>
          <a:off x="10528300" y="133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87936</xdr:rowOff>
    </xdr:from>
    <xdr:to>
      <xdr:col>50</xdr:col>
      <xdr:colOff>165100</xdr:colOff>
      <xdr:row>79</xdr:row>
      <xdr:rowOff>18086</xdr:rowOff>
    </xdr:to>
    <xdr:sp macro="" textlink="">
      <xdr:nvSpPr>
        <xdr:cNvPr id="417" name="楕円 416"/>
        <xdr:cNvSpPr/>
      </xdr:nvSpPr>
      <xdr:spPr>
        <a:xfrm>
          <a:off x="9588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9213</xdr:rowOff>
    </xdr:from>
    <xdr:ext cx="378565" cy="259045"/>
    <xdr:sp macro="" textlink="">
      <xdr:nvSpPr>
        <xdr:cNvPr id="418" name="テキスト ボックス 417"/>
        <xdr:cNvSpPr txBox="1"/>
      </xdr:nvSpPr>
      <xdr:spPr>
        <a:xfrm>
          <a:off x="9450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86514</xdr:rowOff>
    </xdr:from>
    <xdr:to>
      <xdr:col>46</xdr:col>
      <xdr:colOff>38100</xdr:colOff>
      <xdr:row>79</xdr:row>
      <xdr:rowOff>16664</xdr:rowOff>
    </xdr:to>
    <xdr:sp macro="" textlink="">
      <xdr:nvSpPr>
        <xdr:cNvPr id="419" name="楕円 418"/>
        <xdr:cNvSpPr/>
      </xdr:nvSpPr>
      <xdr:spPr>
        <a:xfrm>
          <a:off x="8699500" y="13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7791</xdr:rowOff>
    </xdr:from>
    <xdr:ext cx="378565" cy="259045"/>
    <xdr:sp macro="" textlink="">
      <xdr:nvSpPr>
        <xdr:cNvPr id="420" name="テキスト ボックス 419"/>
        <xdr:cNvSpPr txBox="1"/>
      </xdr:nvSpPr>
      <xdr:spPr>
        <a:xfrm>
          <a:off x="8561017" y="1355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165577</xdr:rowOff>
    </xdr:from>
    <xdr:to>
      <xdr:col>41</xdr:col>
      <xdr:colOff>101600</xdr:colOff>
      <xdr:row>78</xdr:row>
      <xdr:rowOff>95727</xdr:rowOff>
    </xdr:to>
    <xdr:sp macro="" textlink="">
      <xdr:nvSpPr>
        <xdr:cNvPr id="421" name="楕円 420"/>
        <xdr:cNvSpPr/>
      </xdr:nvSpPr>
      <xdr:spPr>
        <a:xfrm>
          <a:off x="7810500" y="13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86854</xdr:rowOff>
    </xdr:from>
    <xdr:ext cx="534377" cy="259045"/>
    <xdr:sp macro="" textlink="">
      <xdr:nvSpPr>
        <xdr:cNvPr id="422" name="テキスト ボックス 421"/>
        <xdr:cNvSpPr txBox="1"/>
      </xdr:nvSpPr>
      <xdr:spPr>
        <a:xfrm>
          <a:off x="7594111" y="134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135644</xdr:rowOff>
    </xdr:from>
    <xdr:to>
      <xdr:col>36</xdr:col>
      <xdr:colOff>165100</xdr:colOff>
      <xdr:row>78</xdr:row>
      <xdr:rowOff>65794</xdr:rowOff>
    </xdr:to>
    <xdr:sp macro="" textlink="">
      <xdr:nvSpPr>
        <xdr:cNvPr id="423" name="楕円 422"/>
        <xdr:cNvSpPr/>
      </xdr:nvSpPr>
      <xdr:spPr>
        <a:xfrm>
          <a:off x="6921500" y="13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82321</xdr:rowOff>
    </xdr:from>
    <xdr:ext cx="534377" cy="259045"/>
    <xdr:sp macro="" textlink="">
      <xdr:nvSpPr>
        <xdr:cNvPr id="424" name="テキスト ボックス 423"/>
        <xdr:cNvSpPr txBox="1"/>
      </xdr:nvSpPr>
      <xdr:spPr>
        <a:xfrm>
          <a:off x="6705111" y="131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59342</xdr:rowOff>
    </xdr:from>
    <xdr:to>
      <xdr:col>55</xdr:col>
      <xdr:colOff>0</xdr:colOff>
      <xdr:row>97</xdr:row>
      <xdr:rowOff>131654</xdr:rowOff>
    </xdr:to>
    <xdr:cxnSp macro="">
      <xdr:nvCxnSpPr>
        <xdr:cNvPr id="451" name="直線コネクタ 450"/>
        <xdr:cNvCxnSpPr/>
      </xdr:nvCxnSpPr>
      <xdr:spPr>
        <a:xfrm>
          <a:off x="9639300" y="16518542"/>
          <a:ext cx="838200" cy="2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59342</xdr:rowOff>
    </xdr:from>
    <xdr:to>
      <xdr:col>50</xdr:col>
      <xdr:colOff>114300</xdr:colOff>
      <xdr:row>97</xdr:row>
      <xdr:rowOff>327</xdr:rowOff>
    </xdr:to>
    <xdr:cxnSp macro="">
      <xdr:nvCxnSpPr>
        <xdr:cNvPr id="454" name="直線コネクタ 453"/>
        <xdr:cNvCxnSpPr/>
      </xdr:nvCxnSpPr>
      <xdr:spPr>
        <a:xfrm flipV="1">
          <a:off x="8750300" y="16518542"/>
          <a:ext cx="8890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104688</xdr:rowOff>
    </xdr:from>
    <xdr:to>
      <xdr:col>45</xdr:col>
      <xdr:colOff>177800</xdr:colOff>
      <xdr:row>97</xdr:row>
      <xdr:rowOff>327</xdr:rowOff>
    </xdr:to>
    <xdr:cxnSp macro="">
      <xdr:nvCxnSpPr>
        <xdr:cNvPr id="457" name="直線コネクタ 456"/>
        <xdr:cNvCxnSpPr/>
      </xdr:nvCxnSpPr>
      <xdr:spPr>
        <a:xfrm>
          <a:off x="7861300" y="16563888"/>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104688</xdr:rowOff>
    </xdr:from>
    <xdr:to>
      <xdr:col>41</xdr:col>
      <xdr:colOff>50800</xdr:colOff>
      <xdr:row>98</xdr:row>
      <xdr:rowOff>4615</xdr:rowOff>
    </xdr:to>
    <xdr:cxnSp macro="">
      <xdr:nvCxnSpPr>
        <xdr:cNvPr id="460" name="直線コネクタ 459"/>
        <xdr:cNvCxnSpPr/>
      </xdr:nvCxnSpPr>
      <xdr:spPr>
        <a:xfrm flipV="1">
          <a:off x="6972300" y="16563888"/>
          <a:ext cx="889000" cy="2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80854</xdr:rowOff>
    </xdr:from>
    <xdr:to>
      <xdr:col>55</xdr:col>
      <xdr:colOff>50800</xdr:colOff>
      <xdr:row>98</xdr:row>
      <xdr:rowOff>11004</xdr:rowOff>
    </xdr:to>
    <xdr:sp macro="" textlink="">
      <xdr:nvSpPr>
        <xdr:cNvPr id="470" name="楕円 469"/>
        <xdr:cNvSpPr/>
      </xdr:nvSpPr>
      <xdr:spPr>
        <a:xfrm>
          <a:off x="104267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59281</xdr:rowOff>
    </xdr:from>
    <xdr:ext cx="534377" cy="259045"/>
    <xdr:sp macro="" textlink="">
      <xdr:nvSpPr>
        <xdr:cNvPr id="471" name="普通建設事業費 （ うち更新整備　）該当値テキスト"/>
        <xdr:cNvSpPr txBox="1"/>
      </xdr:nvSpPr>
      <xdr:spPr>
        <a:xfrm>
          <a:off x="10528300" y="166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8542</xdr:rowOff>
    </xdr:from>
    <xdr:to>
      <xdr:col>50</xdr:col>
      <xdr:colOff>165100</xdr:colOff>
      <xdr:row>96</xdr:row>
      <xdr:rowOff>110142</xdr:rowOff>
    </xdr:to>
    <xdr:sp macro="" textlink="">
      <xdr:nvSpPr>
        <xdr:cNvPr id="472" name="楕円 471"/>
        <xdr:cNvSpPr/>
      </xdr:nvSpPr>
      <xdr:spPr>
        <a:xfrm>
          <a:off x="95885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126669</xdr:rowOff>
    </xdr:from>
    <xdr:ext cx="534377" cy="259045"/>
    <xdr:sp macro="" textlink="">
      <xdr:nvSpPr>
        <xdr:cNvPr id="473" name="テキスト ボックス 472"/>
        <xdr:cNvSpPr txBox="1"/>
      </xdr:nvSpPr>
      <xdr:spPr>
        <a:xfrm>
          <a:off x="9372111" y="162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120977</xdr:rowOff>
    </xdr:from>
    <xdr:to>
      <xdr:col>46</xdr:col>
      <xdr:colOff>38100</xdr:colOff>
      <xdr:row>97</xdr:row>
      <xdr:rowOff>51127</xdr:rowOff>
    </xdr:to>
    <xdr:sp macro="" textlink="">
      <xdr:nvSpPr>
        <xdr:cNvPr id="474" name="楕円 473"/>
        <xdr:cNvSpPr/>
      </xdr:nvSpPr>
      <xdr:spPr>
        <a:xfrm>
          <a:off x="8699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67654</xdr:rowOff>
    </xdr:from>
    <xdr:ext cx="534377" cy="259045"/>
    <xdr:sp macro="" textlink="">
      <xdr:nvSpPr>
        <xdr:cNvPr id="475" name="テキスト ボックス 474"/>
        <xdr:cNvSpPr txBox="1"/>
      </xdr:nvSpPr>
      <xdr:spPr>
        <a:xfrm>
          <a:off x="8483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53888</xdr:rowOff>
    </xdr:from>
    <xdr:to>
      <xdr:col>41</xdr:col>
      <xdr:colOff>101600</xdr:colOff>
      <xdr:row>96</xdr:row>
      <xdr:rowOff>155488</xdr:rowOff>
    </xdr:to>
    <xdr:sp macro="" textlink="">
      <xdr:nvSpPr>
        <xdr:cNvPr id="476" name="楕円 475"/>
        <xdr:cNvSpPr/>
      </xdr:nvSpPr>
      <xdr:spPr>
        <a:xfrm>
          <a:off x="7810500" y="165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565</xdr:rowOff>
    </xdr:from>
    <xdr:ext cx="534377" cy="259045"/>
    <xdr:sp macro="" textlink="">
      <xdr:nvSpPr>
        <xdr:cNvPr id="477" name="テキスト ボックス 476"/>
        <xdr:cNvSpPr txBox="1"/>
      </xdr:nvSpPr>
      <xdr:spPr>
        <a:xfrm>
          <a:off x="7594111" y="16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125265</xdr:rowOff>
    </xdr:from>
    <xdr:to>
      <xdr:col>36</xdr:col>
      <xdr:colOff>165100</xdr:colOff>
      <xdr:row>98</xdr:row>
      <xdr:rowOff>55415</xdr:rowOff>
    </xdr:to>
    <xdr:sp macro="" textlink="">
      <xdr:nvSpPr>
        <xdr:cNvPr id="478" name="楕円 477"/>
        <xdr:cNvSpPr/>
      </xdr:nvSpPr>
      <xdr:spPr>
        <a:xfrm>
          <a:off x="6921500" y="167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46542</xdr:rowOff>
    </xdr:from>
    <xdr:ext cx="534377" cy="259045"/>
    <xdr:sp macro="" textlink="">
      <xdr:nvSpPr>
        <xdr:cNvPr id="479" name="テキスト ボックス 478"/>
        <xdr:cNvSpPr txBox="1"/>
      </xdr:nvSpPr>
      <xdr:spPr>
        <a:xfrm>
          <a:off x="6705111" y="168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99855</xdr:rowOff>
    </xdr:from>
    <xdr:to>
      <xdr:col>85</xdr:col>
      <xdr:colOff>127000</xdr:colOff>
      <xdr:row>38</xdr:row>
      <xdr:rowOff>118074</xdr:rowOff>
    </xdr:to>
    <xdr:cxnSp macro="">
      <xdr:nvCxnSpPr>
        <xdr:cNvPr id="506" name="直線コネクタ 505"/>
        <xdr:cNvCxnSpPr/>
      </xdr:nvCxnSpPr>
      <xdr:spPr>
        <a:xfrm flipV="1">
          <a:off x="15481300" y="6614955"/>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135174</xdr:rowOff>
    </xdr:from>
    <xdr:to>
      <xdr:col>81</xdr:col>
      <xdr:colOff>50800</xdr:colOff>
      <xdr:row>38</xdr:row>
      <xdr:rowOff>118074</xdr:rowOff>
    </xdr:to>
    <xdr:cxnSp macro="">
      <xdr:nvCxnSpPr>
        <xdr:cNvPr id="509" name="直線コネクタ 508"/>
        <xdr:cNvCxnSpPr/>
      </xdr:nvCxnSpPr>
      <xdr:spPr>
        <a:xfrm>
          <a:off x="14592300" y="6478824"/>
          <a:ext cx="8890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135174</xdr:rowOff>
    </xdr:from>
    <xdr:to>
      <xdr:col>76</xdr:col>
      <xdr:colOff>114300</xdr:colOff>
      <xdr:row>38</xdr:row>
      <xdr:rowOff>45311</xdr:rowOff>
    </xdr:to>
    <xdr:cxnSp macro="">
      <xdr:nvCxnSpPr>
        <xdr:cNvPr id="512" name="直線コネクタ 511"/>
        <xdr:cNvCxnSpPr/>
      </xdr:nvCxnSpPr>
      <xdr:spPr>
        <a:xfrm flipV="1">
          <a:off x="13703300" y="6478824"/>
          <a:ext cx="8890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45311</xdr:rowOff>
    </xdr:from>
    <xdr:to>
      <xdr:col>71</xdr:col>
      <xdr:colOff>177800</xdr:colOff>
      <xdr:row>38</xdr:row>
      <xdr:rowOff>123606</xdr:rowOff>
    </xdr:to>
    <xdr:cxnSp macro="">
      <xdr:nvCxnSpPr>
        <xdr:cNvPr id="515" name="直線コネクタ 514"/>
        <xdr:cNvCxnSpPr/>
      </xdr:nvCxnSpPr>
      <xdr:spPr>
        <a:xfrm flipV="1">
          <a:off x="12814300" y="6560411"/>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49055</xdr:rowOff>
    </xdr:from>
    <xdr:to>
      <xdr:col>85</xdr:col>
      <xdr:colOff>177800</xdr:colOff>
      <xdr:row>38</xdr:row>
      <xdr:rowOff>150655</xdr:rowOff>
    </xdr:to>
    <xdr:sp macro="" textlink="">
      <xdr:nvSpPr>
        <xdr:cNvPr id="525" name="楕円 524"/>
        <xdr:cNvSpPr/>
      </xdr:nvSpPr>
      <xdr:spPr>
        <a:xfrm>
          <a:off x="16268700" y="65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135432</xdr:rowOff>
    </xdr:from>
    <xdr:ext cx="469744" cy="259045"/>
    <xdr:sp macro="" textlink="">
      <xdr:nvSpPr>
        <xdr:cNvPr id="526" name="災害復旧事業費該当値テキスト"/>
        <xdr:cNvSpPr txBox="1"/>
      </xdr:nvSpPr>
      <xdr:spPr>
        <a:xfrm>
          <a:off x="16370300" y="647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67274</xdr:rowOff>
    </xdr:from>
    <xdr:to>
      <xdr:col>81</xdr:col>
      <xdr:colOff>101600</xdr:colOff>
      <xdr:row>38</xdr:row>
      <xdr:rowOff>168874</xdr:rowOff>
    </xdr:to>
    <xdr:sp macro="" textlink="">
      <xdr:nvSpPr>
        <xdr:cNvPr id="527" name="楕円 526"/>
        <xdr:cNvSpPr/>
      </xdr:nvSpPr>
      <xdr:spPr>
        <a:xfrm>
          <a:off x="15430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160001</xdr:rowOff>
    </xdr:from>
    <xdr:ext cx="378565" cy="259045"/>
    <xdr:sp macro="" textlink="">
      <xdr:nvSpPr>
        <xdr:cNvPr id="528" name="テキスト ボックス 527"/>
        <xdr:cNvSpPr txBox="1"/>
      </xdr:nvSpPr>
      <xdr:spPr>
        <a:xfrm>
          <a:off x="15292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84374</xdr:rowOff>
    </xdr:from>
    <xdr:to>
      <xdr:col>76</xdr:col>
      <xdr:colOff>165100</xdr:colOff>
      <xdr:row>38</xdr:row>
      <xdr:rowOff>14523</xdr:rowOff>
    </xdr:to>
    <xdr:sp macro="" textlink="">
      <xdr:nvSpPr>
        <xdr:cNvPr id="529" name="楕円 528"/>
        <xdr:cNvSpPr/>
      </xdr:nvSpPr>
      <xdr:spPr>
        <a:xfrm>
          <a:off x="145415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31051</xdr:rowOff>
    </xdr:from>
    <xdr:ext cx="469744" cy="259045"/>
    <xdr:sp macro="" textlink="">
      <xdr:nvSpPr>
        <xdr:cNvPr id="530" name="テキスト ボックス 529"/>
        <xdr:cNvSpPr txBox="1"/>
      </xdr:nvSpPr>
      <xdr:spPr>
        <a:xfrm>
          <a:off x="14357428" y="620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165961</xdr:rowOff>
    </xdr:from>
    <xdr:to>
      <xdr:col>72</xdr:col>
      <xdr:colOff>38100</xdr:colOff>
      <xdr:row>38</xdr:row>
      <xdr:rowOff>96111</xdr:rowOff>
    </xdr:to>
    <xdr:sp macro="" textlink="">
      <xdr:nvSpPr>
        <xdr:cNvPr id="531" name="楕円 530"/>
        <xdr:cNvSpPr/>
      </xdr:nvSpPr>
      <xdr:spPr>
        <a:xfrm>
          <a:off x="13652500" y="65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112638</xdr:rowOff>
    </xdr:from>
    <xdr:ext cx="469744" cy="259045"/>
    <xdr:sp macro="" textlink="">
      <xdr:nvSpPr>
        <xdr:cNvPr id="532" name="テキスト ボックス 531"/>
        <xdr:cNvSpPr txBox="1"/>
      </xdr:nvSpPr>
      <xdr:spPr>
        <a:xfrm>
          <a:off x="13468428" y="62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72806</xdr:rowOff>
    </xdr:from>
    <xdr:to>
      <xdr:col>67</xdr:col>
      <xdr:colOff>101600</xdr:colOff>
      <xdr:row>39</xdr:row>
      <xdr:rowOff>2956</xdr:rowOff>
    </xdr:to>
    <xdr:sp macro="" textlink="">
      <xdr:nvSpPr>
        <xdr:cNvPr id="533" name="楕円 532"/>
        <xdr:cNvSpPr/>
      </xdr:nvSpPr>
      <xdr:spPr>
        <a:xfrm>
          <a:off x="12763500" y="65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165533</xdr:rowOff>
    </xdr:from>
    <xdr:ext cx="378565" cy="259045"/>
    <xdr:sp macro="" textlink="">
      <xdr:nvSpPr>
        <xdr:cNvPr id="534" name="テキスト ボックス 533"/>
        <xdr:cNvSpPr txBox="1"/>
      </xdr:nvSpPr>
      <xdr:spPr>
        <a:xfrm>
          <a:off x="12625017" y="66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63050</xdr:rowOff>
    </xdr:from>
    <xdr:to>
      <xdr:col>85</xdr:col>
      <xdr:colOff>127000</xdr:colOff>
      <xdr:row>76</xdr:row>
      <xdr:rowOff>105456</xdr:rowOff>
    </xdr:to>
    <xdr:cxnSp macro="">
      <xdr:nvCxnSpPr>
        <xdr:cNvPr id="612" name="直線コネクタ 611"/>
        <xdr:cNvCxnSpPr/>
      </xdr:nvCxnSpPr>
      <xdr:spPr>
        <a:xfrm>
          <a:off x="15481300" y="13093250"/>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63050</xdr:rowOff>
    </xdr:from>
    <xdr:to>
      <xdr:col>81</xdr:col>
      <xdr:colOff>50800</xdr:colOff>
      <xdr:row>76</xdr:row>
      <xdr:rowOff>82299</xdr:rowOff>
    </xdr:to>
    <xdr:cxnSp macro="">
      <xdr:nvCxnSpPr>
        <xdr:cNvPr id="615" name="直線コネクタ 614"/>
        <xdr:cNvCxnSpPr/>
      </xdr:nvCxnSpPr>
      <xdr:spPr>
        <a:xfrm flipV="1">
          <a:off x="14592300" y="13093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81941</xdr:rowOff>
    </xdr:from>
    <xdr:to>
      <xdr:col>76</xdr:col>
      <xdr:colOff>114300</xdr:colOff>
      <xdr:row>76</xdr:row>
      <xdr:rowOff>82299</xdr:rowOff>
    </xdr:to>
    <xdr:cxnSp macro="">
      <xdr:nvCxnSpPr>
        <xdr:cNvPr id="618" name="直線コネクタ 617"/>
        <xdr:cNvCxnSpPr/>
      </xdr:nvCxnSpPr>
      <xdr:spPr>
        <a:xfrm>
          <a:off x="13703300" y="13112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81941</xdr:rowOff>
    </xdr:from>
    <xdr:to>
      <xdr:col>71</xdr:col>
      <xdr:colOff>177800</xdr:colOff>
      <xdr:row>76</xdr:row>
      <xdr:rowOff>89568</xdr:rowOff>
    </xdr:to>
    <xdr:cxnSp macro="">
      <xdr:nvCxnSpPr>
        <xdr:cNvPr id="621" name="直線コネクタ 620"/>
        <xdr:cNvCxnSpPr/>
      </xdr:nvCxnSpPr>
      <xdr:spPr>
        <a:xfrm flipV="1">
          <a:off x="12814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54656</xdr:rowOff>
    </xdr:from>
    <xdr:to>
      <xdr:col>85</xdr:col>
      <xdr:colOff>177800</xdr:colOff>
      <xdr:row>76</xdr:row>
      <xdr:rowOff>156256</xdr:rowOff>
    </xdr:to>
    <xdr:sp macro="" textlink="">
      <xdr:nvSpPr>
        <xdr:cNvPr id="631" name="楕円 630"/>
        <xdr:cNvSpPr/>
      </xdr:nvSpPr>
      <xdr:spPr>
        <a:xfrm>
          <a:off x="16268700" y="130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77533</xdr:rowOff>
    </xdr:from>
    <xdr:ext cx="534377" cy="259045"/>
    <xdr:sp macro="" textlink="">
      <xdr:nvSpPr>
        <xdr:cNvPr id="632" name="公債費該当値テキスト"/>
        <xdr:cNvSpPr txBox="1"/>
      </xdr:nvSpPr>
      <xdr:spPr>
        <a:xfrm>
          <a:off x="16370300" y="12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12250</xdr:rowOff>
    </xdr:from>
    <xdr:to>
      <xdr:col>81</xdr:col>
      <xdr:colOff>101600</xdr:colOff>
      <xdr:row>76</xdr:row>
      <xdr:rowOff>113850</xdr:rowOff>
    </xdr:to>
    <xdr:sp macro="" textlink="">
      <xdr:nvSpPr>
        <xdr:cNvPr id="633" name="楕円 632"/>
        <xdr:cNvSpPr/>
      </xdr:nvSpPr>
      <xdr:spPr>
        <a:xfrm>
          <a:off x="154305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130377</xdr:rowOff>
    </xdr:from>
    <xdr:ext cx="534377" cy="259045"/>
    <xdr:sp macro="" textlink="">
      <xdr:nvSpPr>
        <xdr:cNvPr id="634" name="テキスト ボックス 633"/>
        <xdr:cNvSpPr txBox="1"/>
      </xdr:nvSpPr>
      <xdr:spPr>
        <a:xfrm>
          <a:off x="15214111" y="128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31499</xdr:rowOff>
    </xdr:from>
    <xdr:to>
      <xdr:col>76</xdr:col>
      <xdr:colOff>165100</xdr:colOff>
      <xdr:row>76</xdr:row>
      <xdr:rowOff>133099</xdr:rowOff>
    </xdr:to>
    <xdr:sp macro="" textlink="">
      <xdr:nvSpPr>
        <xdr:cNvPr id="635" name="楕円 634"/>
        <xdr:cNvSpPr/>
      </xdr:nvSpPr>
      <xdr:spPr>
        <a:xfrm>
          <a:off x="14541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149626</xdr:rowOff>
    </xdr:from>
    <xdr:ext cx="534377" cy="259045"/>
    <xdr:sp macro="" textlink="">
      <xdr:nvSpPr>
        <xdr:cNvPr id="636" name="テキスト ボックス 635"/>
        <xdr:cNvSpPr txBox="1"/>
      </xdr:nvSpPr>
      <xdr:spPr>
        <a:xfrm>
          <a:off x="14325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31141</xdr:rowOff>
    </xdr:from>
    <xdr:to>
      <xdr:col>72</xdr:col>
      <xdr:colOff>38100</xdr:colOff>
      <xdr:row>76</xdr:row>
      <xdr:rowOff>132741</xdr:rowOff>
    </xdr:to>
    <xdr:sp macro="" textlink="">
      <xdr:nvSpPr>
        <xdr:cNvPr id="637" name="楕円 636"/>
        <xdr:cNvSpPr/>
      </xdr:nvSpPr>
      <xdr:spPr>
        <a:xfrm>
          <a:off x="13652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149268</xdr:rowOff>
    </xdr:from>
    <xdr:ext cx="534377" cy="259045"/>
    <xdr:sp macro="" textlink="">
      <xdr:nvSpPr>
        <xdr:cNvPr id="638" name="テキスト ボックス 637"/>
        <xdr:cNvSpPr txBox="1"/>
      </xdr:nvSpPr>
      <xdr:spPr>
        <a:xfrm>
          <a:off x="13436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38768</xdr:rowOff>
    </xdr:from>
    <xdr:to>
      <xdr:col>67</xdr:col>
      <xdr:colOff>101600</xdr:colOff>
      <xdr:row>76</xdr:row>
      <xdr:rowOff>140368</xdr:rowOff>
    </xdr:to>
    <xdr:sp macro="" textlink="">
      <xdr:nvSpPr>
        <xdr:cNvPr id="639" name="楕円 638"/>
        <xdr:cNvSpPr/>
      </xdr:nvSpPr>
      <xdr:spPr>
        <a:xfrm>
          <a:off x="12763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156895</xdr:rowOff>
    </xdr:from>
    <xdr:ext cx="534377" cy="259045"/>
    <xdr:sp macro="" textlink="">
      <xdr:nvSpPr>
        <xdr:cNvPr id="640" name="テキスト ボックス 639"/>
        <xdr:cNvSpPr txBox="1"/>
      </xdr:nvSpPr>
      <xdr:spPr>
        <a:xfrm>
          <a:off x="12547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57175</xdr:rowOff>
    </xdr:from>
    <xdr:to>
      <xdr:col>85</xdr:col>
      <xdr:colOff>127000</xdr:colOff>
      <xdr:row>97</xdr:row>
      <xdr:rowOff>134556</xdr:rowOff>
    </xdr:to>
    <xdr:cxnSp macro="">
      <xdr:nvCxnSpPr>
        <xdr:cNvPr id="669" name="直線コネクタ 668"/>
        <xdr:cNvCxnSpPr/>
      </xdr:nvCxnSpPr>
      <xdr:spPr>
        <a:xfrm flipV="1">
          <a:off x="15481300" y="16516375"/>
          <a:ext cx="838200" cy="2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57886</xdr:rowOff>
    </xdr:from>
    <xdr:to>
      <xdr:col>81</xdr:col>
      <xdr:colOff>50800</xdr:colOff>
      <xdr:row>97</xdr:row>
      <xdr:rowOff>134556</xdr:rowOff>
    </xdr:to>
    <xdr:cxnSp macro="">
      <xdr:nvCxnSpPr>
        <xdr:cNvPr id="672" name="直線コネクタ 671"/>
        <xdr:cNvCxnSpPr/>
      </xdr:nvCxnSpPr>
      <xdr:spPr>
        <a:xfrm>
          <a:off x="14592300" y="16688536"/>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57886</xdr:rowOff>
    </xdr:from>
    <xdr:to>
      <xdr:col>76</xdr:col>
      <xdr:colOff>114300</xdr:colOff>
      <xdr:row>97</xdr:row>
      <xdr:rowOff>97422</xdr:rowOff>
    </xdr:to>
    <xdr:cxnSp macro="">
      <xdr:nvCxnSpPr>
        <xdr:cNvPr id="675" name="直線コネクタ 674"/>
        <xdr:cNvCxnSpPr/>
      </xdr:nvCxnSpPr>
      <xdr:spPr>
        <a:xfrm flipV="1">
          <a:off x="13703300" y="16688536"/>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97422</xdr:rowOff>
    </xdr:from>
    <xdr:to>
      <xdr:col>71</xdr:col>
      <xdr:colOff>177800</xdr:colOff>
      <xdr:row>98</xdr:row>
      <xdr:rowOff>31471</xdr:rowOff>
    </xdr:to>
    <xdr:cxnSp macro="">
      <xdr:nvCxnSpPr>
        <xdr:cNvPr id="678" name="直線コネクタ 677"/>
        <xdr:cNvCxnSpPr/>
      </xdr:nvCxnSpPr>
      <xdr:spPr>
        <a:xfrm flipV="1">
          <a:off x="12814300" y="16728072"/>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6375</xdr:rowOff>
    </xdr:from>
    <xdr:to>
      <xdr:col>85</xdr:col>
      <xdr:colOff>177800</xdr:colOff>
      <xdr:row>96</xdr:row>
      <xdr:rowOff>107975</xdr:rowOff>
    </xdr:to>
    <xdr:sp macro="" textlink="">
      <xdr:nvSpPr>
        <xdr:cNvPr id="688" name="楕円 687"/>
        <xdr:cNvSpPr/>
      </xdr:nvSpPr>
      <xdr:spPr>
        <a:xfrm>
          <a:off x="16268700" y="164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29252</xdr:rowOff>
    </xdr:from>
    <xdr:ext cx="534377" cy="259045"/>
    <xdr:sp macro="" textlink="">
      <xdr:nvSpPr>
        <xdr:cNvPr id="689" name="積立金該当値テキスト"/>
        <xdr:cNvSpPr txBox="1"/>
      </xdr:nvSpPr>
      <xdr:spPr>
        <a:xfrm>
          <a:off x="16370300" y="163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83756</xdr:rowOff>
    </xdr:from>
    <xdr:to>
      <xdr:col>81</xdr:col>
      <xdr:colOff>101600</xdr:colOff>
      <xdr:row>98</xdr:row>
      <xdr:rowOff>13906</xdr:rowOff>
    </xdr:to>
    <xdr:sp macro="" textlink="">
      <xdr:nvSpPr>
        <xdr:cNvPr id="690" name="楕円 689"/>
        <xdr:cNvSpPr/>
      </xdr:nvSpPr>
      <xdr:spPr>
        <a:xfrm>
          <a:off x="154305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5033</xdr:rowOff>
    </xdr:from>
    <xdr:ext cx="534377" cy="259045"/>
    <xdr:sp macro="" textlink="">
      <xdr:nvSpPr>
        <xdr:cNvPr id="691" name="テキスト ボックス 690"/>
        <xdr:cNvSpPr txBox="1"/>
      </xdr:nvSpPr>
      <xdr:spPr>
        <a:xfrm>
          <a:off x="15214111" y="168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7086</xdr:rowOff>
    </xdr:from>
    <xdr:to>
      <xdr:col>76</xdr:col>
      <xdr:colOff>165100</xdr:colOff>
      <xdr:row>97</xdr:row>
      <xdr:rowOff>108686</xdr:rowOff>
    </xdr:to>
    <xdr:sp macro="" textlink="">
      <xdr:nvSpPr>
        <xdr:cNvPr id="692" name="楕円 691"/>
        <xdr:cNvSpPr/>
      </xdr:nvSpPr>
      <xdr:spPr>
        <a:xfrm>
          <a:off x="145415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125213</xdr:rowOff>
    </xdr:from>
    <xdr:ext cx="534377" cy="259045"/>
    <xdr:sp macro="" textlink="">
      <xdr:nvSpPr>
        <xdr:cNvPr id="693" name="テキスト ボックス 692"/>
        <xdr:cNvSpPr txBox="1"/>
      </xdr:nvSpPr>
      <xdr:spPr>
        <a:xfrm>
          <a:off x="14325111" y="164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46622</xdr:rowOff>
    </xdr:from>
    <xdr:to>
      <xdr:col>72</xdr:col>
      <xdr:colOff>38100</xdr:colOff>
      <xdr:row>97</xdr:row>
      <xdr:rowOff>148222</xdr:rowOff>
    </xdr:to>
    <xdr:sp macro="" textlink="">
      <xdr:nvSpPr>
        <xdr:cNvPr id="694" name="楕円 693"/>
        <xdr:cNvSpPr/>
      </xdr:nvSpPr>
      <xdr:spPr>
        <a:xfrm>
          <a:off x="13652500" y="166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139349</xdr:rowOff>
    </xdr:from>
    <xdr:ext cx="534377" cy="259045"/>
    <xdr:sp macro="" textlink="">
      <xdr:nvSpPr>
        <xdr:cNvPr id="695" name="テキスト ボックス 694"/>
        <xdr:cNvSpPr txBox="1"/>
      </xdr:nvSpPr>
      <xdr:spPr>
        <a:xfrm>
          <a:off x="13436111" y="167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152121</xdr:rowOff>
    </xdr:from>
    <xdr:to>
      <xdr:col>67</xdr:col>
      <xdr:colOff>101600</xdr:colOff>
      <xdr:row>98</xdr:row>
      <xdr:rowOff>82271</xdr:rowOff>
    </xdr:to>
    <xdr:sp macro="" textlink="">
      <xdr:nvSpPr>
        <xdr:cNvPr id="696" name="楕円 695"/>
        <xdr:cNvSpPr/>
      </xdr:nvSpPr>
      <xdr:spPr>
        <a:xfrm>
          <a:off x="12763500" y="167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73398</xdr:rowOff>
    </xdr:from>
    <xdr:ext cx="534377" cy="259045"/>
    <xdr:sp macro="" textlink="">
      <xdr:nvSpPr>
        <xdr:cNvPr id="697" name="テキスト ボックス 696"/>
        <xdr:cNvSpPr txBox="1"/>
      </xdr:nvSpPr>
      <xdr:spPr>
        <a:xfrm>
          <a:off x="12547111" y="168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84425</xdr:rowOff>
    </xdr:from>
    <xdr:to>
      <xdr:col>116</xdr:col>
      <xdr:colOff>63500</xdr:colOff>
      <xdr:row>35</xdr:row>
      <xdr:rowOff>121869</xdr:rowOff>
    </xdr:to>
    <xdr:cxnSp macro="">
      <xdr:nvCxnSpPr>
        <xdr:cNvPr id="724" name="直線コネクタ 723"/>
        <xdr:cNvCxnSpPr/>
      </xdr:nvCxnSpPr>
      <xdr:spPr>
        <a:xfrm flipV="1">
          <a:off x="21323300" y="6085175"/>
          <a:ext cx="8382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82779</xdr:rowOff>
    </xdr:from>
    <xdr:to>
      <xdr:col>111</xdr:col>
      <xdr:colOff>177800</xdr:colOff>
      <xdr:row>35</xdr:row>
      <xdr:rowOff>121869</xdr:rowOff>
    </xdr:to>
    <xdr:cxnSp macro="">
      <xdr:nvCxnSpPr>
        <xdr:cNvPr id="727" name="直線コネクタ 726"/>
        <xdr:cNvCxnSpPr/>
      </xdr:nvCxnSpPr>
      <xdr:spPr>
        <a:xfrm>
          <a:off x="20434300" y="608352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29" name="テキスト ボックス 728"/>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82779</xdr:rowOff>
    </xdr:from>
    <xdr:to>
      <xdr:col>107</xdr:col>
      <xdr:colOff>50800</xdr:colOff>
      <xdr:row>35</xdr:row>
      <xdr:rowOff>154422</xdr:rowOff>
    </xdr:to>
    <xdr:cxnSp macro="">
      <xdr:nvCxnSpPr>
        <xdr:cNvPr id="730" name="直線コネクタ 729"/>
        <xdr:cNvCxnSpPr/>
      </xdr:nvCxnSpPr>
      <xdr:spPr>
        <a:xfrm flipV="1">
          <a:off x="19545300" y="6083529"/>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2" name="テキスト ボックス 731"/>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154422</xdr:rowOff>
    </xdr:from>
    <xdr:to>
      <xdr:col>102</xdr:col>
      <xdr:colOff>114300</xdr:colOff>
      <xdr:row>36</xdr:row>
      <xdr:rowOff>7981</xdr:rowOff>
    </xdr:to>
    <xdr:cxnSp macro="">
      <xdr:nvCxnSpPr>
        <xdr:cNvPr id="733" name="直線コネクタ 732"/>
        <xdr:cNvCxnSpPr/>
      </xdr:nvCxnSpPr>
      <xdr:spPr>
        <a:xfrm flipV="1">
          <a:off x="18656300" y="615517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5" name="テキスト ボックス 734"/>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33625</xdr:rowOff>
    </xdr:from>
    <xdr:to>
      <xdr:col>116</xdr:col>
      <xdr:colOff>114300</xdr:colOff>
      <xdr:row>35</xdr:row>
      <xdr:rowOff>135225</xdr:rowOff>
    </xdr:to>
    <xdr:sp macro="" textlink="">
      <xdr:nvSpPr>
        <xdr:cNvPr id="743" name="楕円 742"/>
        <xdr:cNvSpPr/>
      </xdr:nvSpPr>
      <xdr:spPr>
        <a:xfrm>
          <a:off x="22110700" y="60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56502</xdr:rowOff>
    </xdr:from>
    <xdr:ext cx="534377" cy="259045"/>
    <xdr:sp macro="" textlink="">
      <xdr:nvSpPr>
        <xdr:cNvPr id="744" name="投資及び出資金該当値テキスト"/>
        <xdr:cNvSpPr txBox="1"/>
      </xdr:nvSpPr>
      <xdr:spPr>
        <a:xfrm>
          <a:off x="22212300" y="58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71069</xdr:rowOff>
    </xdr:from>
    <xdr:to>
      <xdr:col>112</xdr:col>
      <xdr:colOff>38100</xdr:colOff>
      <xdr:row>36</xdr:row>
      <xdr:rowOff>1219</xdr:rowOff>
    </xdr:to>
    <xdr:sp macro="" textlink="">
      <xdr:nvSpPr>
        <xdr:cNvPr id="745" name="楕円 744"/>
        <xdr:cNvSpPr/>
      </xdr:nvSpPr>
      <xdr:spPr>
        <a:xfrm>
          <a:off x="21272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17746</xdr:rowOff>
    </xdr:from>
    <xdr:ext cx="534377" cy="259045"/>
    <xdr:sp macro="" textlink="">
      <xdr:nvSpPr>
        <xdr:cNvPr id="746" name="テキスト ボックス 745"/>
        <xdr:cNvSpPr txBox="1"/>
      </xdr:nvSpPr>
      <xdr:spPr>
        <a:xfrm>
          <a:off x="21056111" y="58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31979</xdr:rowOff>
    </xdr:from>
    <xdr:to>
      <xdr:col>107</xdr:col>
      <xdr:colOff>101600</xdr:colOff>
      <xdr:row>35</xdr:row>
      <xdr:rowOff>133579</xdr:rowOff>
    </xdr:to>
    <xdr:sp macro="" textlink="">
      <xdr:nvSpPr>
        <xdr:cNvPr id="747" name="楕円 746"/>
        <xdr:cNvSpPr/>
      </xdr:nvSpPr>
      <xdr:spPr>
        <a:xfrm>
          <a:off x="20383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150106</xdr:rowOff>
    </xdr:from>
    <xdr:ext cx="534377" cy="259045"/>
    <xdr:sp macro="" textlink="">
      <xdr:nvSpPr>
        <xdr:cNvPr id="748" name="テキスト ボックス 747"/>
        <xdr:cNvSpPr txBox="1"/>
      </xdr:nvSpPr>
      <xdr:spPr>
        <a:xfrm>
          <a:off x="20167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103622</xdr:rowOff>
    </xdr:from>
    <xdr:to>
      <xdr:col>102</xdr:col>
      <xdr:colOff>165100</xdr:colOff>
      <xdr:row>36</xdr:row>
      <xdr:rowOff>33772</xdr:rowOff>
    </xdr:to>
    <xdr:sp macro="" textlink="">
      <xdr:nvSpPr>
        <xdr:cNvPr id="749" name="楕円 748"/>
        <xdr:cNvSpPr/>
      </xdr:nvSpPr>
      <xdr:spPr>
        <a:xfrm>
          <a:off x="19494500" y="6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50299</xdr:rowOff>
    </xdr:from>
    <xdr:ext cx="534377" cy="259045"/>
    <xdr:sp macro="" textlink="">
      <xdr:nvSpPr>
        <xdr:cNvPr id="750" name="テキスト ボックス 749"/>
        <xdr:cNvSpPr txBox="1"/>
      </xdr:nvSpPr>
      <xdr:spPr>
        <a:xfrm>
          <a:off x="19278111" y="58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128631</xdr:rowOff>
    </xdr:from>
    <xdr:to>
      <xdr:col>98</xdr:col>
      <xdr:colOff>38100</xdr:colOff>
      <xdr:row>36</xdr:row>
      <xdr:rowOff>58781</xdr:rowOff>
    </xdr:to>
    <xdr:sp macro="" textlink="">
      <xdr:nvSpPr>
        <xdr:cNvPr id="751" name="楕円 750"/>
        <xdr:cNvSpPr/>
      </xdr:nvSpPr>
      <xdr:spPr>
        <a:xfrm>
          <a:off x="18605500" y="61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75308</xdr:rowOff>
    </xdr:from>
    <xdr:ext cx="534377" cy="259045"/>
    <xdr:sp macro="" textlink="">
      <xdr:nvSpPr>
        <xdr:cNvPr id="752" name="テキスト ボックス 751"/>
        <xdr:cNvSpPr txBox="1"/>
      </xdr:nvSpPr>
      <xdr:spPr>
        <a:xfrm>
          <a:off x="18389111" y="59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149416</xdr:rowOff>
    </xdr:from>
    <xdr:to>
      <xdr:col>116</xdr:col>
      <xdr:colOff>63500</xdr:colOff>
      <xdr:row>59</xdr:row>
      <xdr:rowOff>10655</xdr:rowOff>
    </xdr:to>
    <xdr:cxnSp macro="">
      <xdr:nvCxnSpPr>
        <xdr:cNvPr id="781" name="直線コネクタ 780"/>
        <xdr:cNvCxnSpPr/>
      </xdr:nvCxnSpPr>
      <xdr:spPr>
        <a:xfrm>
          <a:off x="21323300" y="10093516"/>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149416</xdr:rowOff>
    </xdr:from>
    <xdr:to>
      <xdr:col>111</xdr:col>
      <xdr:colOff>177800</xdr:colOff>
      <xdr:row>59</xdr:row>
      <xdr:rowOff>11722</xdr:rowOff>
    </xdr:to>
    <xdr:cxnSp macro="">
      <xdr:nvCxnSpPr>
        <xdr:cNvPr id="784" name="直線コネクタ 783"/>
        <xdr:cNvCxnSpPr/>
      </xdr:nvCxnSpPr>
      <xdr:spPr>
        <a:xfrm flipV="1">
          <a:off x="20434300" y="10093516"/>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11722</xdr:rowOff>
    </xdr:from>
    <xdr:to>
      <xdr:col>107</xdr:col>
      <xdr:colOff>50800</xdr:colOff>
      <xdr:row>59</xdr:row>
      <xdr:rowOff>12141</xdr:rowOff>
    </xdr:to>
    <xdr:cxnSp macro="">
      <xdr:nvCxnSpPr>
        <xdr:cNvPr id="787" name="直線コネクタ 786"/>
        <xdr:cNvCxnSpPr/>
      </xdr:nvCxnSpPr>
      <xdr:spPr>
        <a:xfrm flipV="1">
          <a:off x="19545300" y="1012727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12141</xdr:rowOff>
    </xdr:from>
    <xdr:to>
      <xdr:col>102</xdr:col>
      <xdr:colOff>114300</xdr:colOff>
      <xdr:row>59</xdr:row>
      <xdr:rowOff>12408</xdr:rowOff>
    </xdr:to>
    <xdr:cxnSp macro="">
      <xdr:nvCxnSpPr>
        <xdr:cNvPr id="790" name="直線コネクタ 789"/>
        <xdr:cNvCxnSpPr/>
      </xdr:nvCxnSpPr>
      <xdr:spPr>
        <a:xfrm flipV="1">
          <a:off x="18656300" y="1012769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131305</xdr:rowOff>
    </xdr:from>
    <xdr:to>
      <xdr:col>116</xdr:col>
      <xdr:colOff>114300</xdr:colOff>
      <xdr:row>59</xdr:row>
      <xdr:rowOff>61455</xdr:rowOff>
    </xdr:to>
    <xdr:sp macro="" textlink="">
      <xdr:nvSpPr>
        <xdr:cNvPr id="800" name="楕円 799"/>
        <xdr:cNvSpPr/>
      </xdr:nvSpPr>
      <xdr:spPr>
        <a:xfrm>
          <a:off x="22110700" y="100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46232</xdr:rowOff>
    </xdr:from>
    <xdr:ext cx="378565" cy="259045"/>
    <xdr:sp macro="" textlink="">
      <xdr:nvSpPr>
        <xdr:cNvPr id="801" name="貸付金該当値テキスト"/>
        <xdr:cNvSpPr txBox="1"/>
      </xdr:nvSpPr>
      <xdr:spPr>
        <a:xfrm>
          <a:off x="22212300" y="999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98616</xdr:rowOff>
    </xdr:from>
    <xdr:to>
      <xdr:col>112</xdr:col>
      <xdr:colOff>38100</xdr:colOff>
      <xdr:row>59</xdr:row>
      <xdr:rowOff>28766</xdr:rowOff>
    </xdr:to>
    <xdr:sp macro="" textlink="">
      <xdr:nvSpPr>
        <xdr:cNvPr id="802" name="楕円 801"/>
        <xdr:cNvSpPr/>
      </xdr:nvSpPr>
      <xdr:spPr>
        <a:xfrm>
          <a:off x="21272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19893</xdr:rowOff>
    </xdr:from>
    <xdr:ext cx="469744" cy="259045"/>
    <xdr:sp macro="" textlink="">
      <xdr:nvSpPr>
        <xdr:cNvPr id="803" name="テキスト ボックス 802"/>
        <xdr:cNvSpPr txBox="1"/>
      </xdr:nvSpPr>
      <xdr:spPr>
        <a:xfrm>
          <a:off x="21088428"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132372</xdr:rowOff>
    </xdr:from>
    <xdr:to>
      <xdr:col>107</xdr:col>
      <xdr:colOff>101600</xdr:colOff>
      <xdr:row>59</xdr:row>
      <xdr:rowOff>62522</xdr:rowOff>
    </xdr:to>
    <xdr:sp macro="" textlink="">
      <xdr:nvSpPr>
        <xdr:cNvPr id="804" name="楕円 803"/>
        <xdr:cNvSpPr/>
      </xdr:nvSpPr>
      <xdr:spPr>
        <a:xfrm>
          <a:off x="20383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53649</xdr:rowOff>
    </xdr:from>
    <xdr:ext cx="378565" cy="259045"/>
    <xdr:sp macro="" textlink="">
      <xdr:nvSpPr>
        <xdr:cNvPr id="805" name="テキスト ボックス 804"/>
        <xdr:cNvSpPr txBox="1"/>
      </xdr:nvSpPr>
      <xdr:spPr>
        <a:xfrm>
          <a:off x="20245017" y="1016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132791</xdr:rowOff>
    </xdr:from>
    <xdr:to>
      <xdr:col>102</xdr:col>
      <xdr:colOff>165100</xdr:colOff>
      <xdr:row>59</xdr:row>
      <xdr:rowOff>62941</xdr:rowOff>
    </xdr:to>
    <xdr:sp macro="" textlink="">
      <xdr:nvSpPr>
        <xdr:cNvPr id="806" name="楕円 805"/>
        <xdr:cNvSpPr/>
      </xdr:nvSpPr>
      <xdr:spPr>
        <a:xfrm>
          <a:off x="19494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54068</xdr:rowOff>
    </xdr:from>
    <xdr:ext cx="378565" cy="259045"/>
    <xdr:sp macro="" textlink="">
      <xdr:nvSpPr>
        <xdr:cNvPr id="807" name="テキスト ボックス 806"/>
        <xdr:cNvSpPr txBox="1"/>
      </xdr:nvSpPr>
      <xdr:spPr>
        <a:xfrm>
          <a:off x="19356017" y="10169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133058</xdr:rowOff>
    </xdr:from>
    <xdr:to>
      <xdr:col>98</xdr:col>
      <xdr:colOff>38100</xdr:colOff>
      <xdr:row>59</xdr:row>
      <xdr:rowOff>63208</xdr:rowOff>
    </xdr:to>
    <xdr:sp macro="" textlink="">
      <xdr:nvSpPr>
        <xdr:cNvPr id="808" name="楕円 807"/>
        <xdr:cNvSpPr/>
      </xdr:nvSpPr>
      <xdr:spPr>
        <a:xfrm>
          <a:off x="18605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54335</xdr:rowOff>
    </xdr:from>
    <xdr:ext cx="378565" cy="259045"/>
    <xdr:sp macro="" textlink="">
      <xdr:nvSpPr>
        <xdr:cNvPr id="809" name="テキスト ボックス 808"/>
        <xdr:cNvSpPr txBox="1"/>
      </xdr:nvSpPr>
      <xdr:spPr>
        <a:xfrm>
          <a:off x="18467017" y="1016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21286</xdr:rowOff>
    </xdr:from>
    <xdr:to>
      <xdr:col>116</xdr:col>
      <xdr:colOff>63500</xdr:colOff>
      <xdr:row>75</xdr:row>
      <xdr:rowOff>77467</xdr:rowOff>
    </xdr:to>
    <xdr:cxnSp macro="">
      <xdr:nvCxnSpPr>
        <xdr:cNvPr id="840" name="直線コネクタ 839"/>
        <xdr:cNvCxnSpPr/>
      </xdr:nvCxnSpPr>
      <xdr:spPr>
        <a:xfrm>
          <a:off x="21323300" y="12880036"/>
          <a:ext cx="8382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20273</xdr:rowOff>
    </xdr:from>
    <xdr:to>
      <xdr:col>111</xdr:col>
      <xdr:colOff>177800</xdr:colOff>
      <xdr:row>75</xdr:row>
      <xdr:rowOff>21286</xdr:rowOff>
    </xdr:to>
    <xdr:cxnSp macro="">
      <xdr:nvCxnSpPr>
        <xdr:cNvPr id="843" name="直線コネクタ 842"/>
        <xdr:cNvCxnSpPr/>
      </xdr:nvCxnSpPr>
      <xdr:spPr>
        <a:xfrm>
          <a:off x="20434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20273</xdr:rowOff>
    </xdr:from>
    <xdr:to>
      <xdr:col>107</xdr:col>
      <xdr:colOff>50800</xdr:colOff>
      <xdr:row>75</xdr:row>
      <xdr:rowOff>37701</xdr:rowOff>
    </xdr:to>
    <xdr:cxnSp macro="">
      <xdr:nvCxnSpPr>
        <xdr:cNvPr id="846" name="直線コネクタ 845"/>
        <xdr:cNvCxnSpPr/>
      </xdr:nvCxnSpPr>
      <xdr:spPr>
        <a:xfrm flipV="1">
          <a:off x="19545300" y="128790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35023</xdr:rowOff>
    </xdr:from>
    <xdr:to>
      <xdr:col>102</xdr:col>
      <xdr:colOff>114300</xdr:colOff>
      <xdr:row>75</xdr:row>
      <xdr:rowOff>37701</xdr:rowOff>
    </xdr:to>
    <xdr:cxnSp macro="">
      <xdr:nvCxnSpPr>
        <xdr:cNvPr id="849" name="直線コネクタ 848"/>
        <xdr:cNvCxnSpPr/>
      </xdr:nvCxnSpPr>
      <xdr:spPr>
        <a:xfrm>
          <a:off x="18656300" y="1289377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26667</xdr:rowOff>
    </xdr:from>
    <xdr:to>
      <xdr:col>116</xdr:col>
      <xdr:colOff>114300</xdr:colOff>
      <xdr:row>75</xdr:row>
      <xdr:rowOff>128267</xdr:rowOff>
    </xdr:to>
    <xdr:sp macro="" textlink="">
      <xdr:nvSpPr>
        <xdr:cNvPr id="859" name="楕円 858"/>
        <xdr:cNvSpPr/>
      </xdr:nvSpPr>
      <xdr:spPr>
        <a:xfrm>
          <a:off x="221107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49544</xdr:rowOff>
    </xdr:from>
    <xdr:ext cx="534377" cy="259045"/>
    <xdr:sp macro="" textlink="">
      <xdr:nvSpPr>
        <xdr:cNvPr id="860" name="繰出金該当値テキスト"/>
        <xdr:cNvSpPr txBox="1"/>
      </xdr:nvSpPr>
      <xdr:spPr>
        <a:xfrm>
          <a:off x="22212300"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141936</xdr:rowOff>
    </xdr:from>
    <xdr:to>
      <xdr:col>112</xdr:col>
      <xdr:colOff>38100</xdr:colOff>
      <xdr:row>75</xdr:row>
      <xdr:rowOff>72086</xdr:rowOff>
    </xdr:to>
    <xdr:sp macro="" textlink="">
      <xdr:nvSpPr>
        <xdr:cNvPr id="861" name="楕円 860"/>
        <xdr:cNvSpPr/>
      </xdr:nvSpPr>
      <xdr:spPr>
        <a:xfrm>
          <a:off x="21272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88613</xdr:rowOff>
    </xdr:from>
    <xdr:ext cx="534377" cy="259045"/>
    <xdr:sp macro="" textlink="">
      <xdr:nvSpPr>
        <xdr:cNvPr id="862" name="テキスト ボックス 861"/>
        <xdr:cNvSpPr txBox="1"/>
      </xdr:nvSpPr>
      <xdr:spPr>
        <a:xfrm>
          <a:off x="21056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140923</xdr:rowOff>
    </xdr:from>
    <xdr:to>
      <xdr:col>107</xdr:col>
      <xdr:colOff>101600</xdr:colOff>
      <xdr:row>75</xdr:row>
      <xdr:rowOff>71073</xdr:rowOff>
    </xdr:to>
    <xdr:sp macro="" textlink="">
      <xdr:nvSpPr>
        <xdr:cNvPr id="863" name="楕円 862"/>
        <xdr:cNvSpPr/>
      </xdr:nvSpPr>
      <xdr:spPr>
        <a:xfrm>
          <a:off x="20383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87600</xdr:rowOff>
    </xdr:from>
    <xdr:ext cx="534377" cy="259045"/>
    <xdr:sp macro="" textlink="">
      <xdr:nvSpPr>
        <xdr:cNvPr id="864" name="テキスト ボックス 863"/>
        <xdr:cNvSpPr txBox="1"/>
      </xdr:nvSpPr>
      <xdr:spPr>
        <a:xfrm>
          <a:off x="20167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158351</xdr:rowOff>
    </xdr:from>
    <xdr:to>
      <xdr:col>102</xdr:col>
      <xdr:colOff>165100</xdr:colOff>
      <xdr:row>75</xdr:row>
      <xdr:rowOff>88501</xdr:rowOff>
    </xdr:to>
    <xdr:sp macro="" textlink="">
      <xdr:nvSpPr>
        <xdr:cNvPr id="865" name="楕円 864"/>
        <xdr:cNvSpPr/>
      </xdr:nvSpPr>
      <xdr:spPr>
        <a:xfrm>
          <a:off x="194945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105028</xdr:rowOff>
    </xdr:from>
    <xdr:ext cx="534377" cy="259045"/>
    <xdr:sp macro="" textlink="">
      <xdr:nvSpPr>
        <xdr:cNvPr id="866" name="テキスト ボックス 865"/>
        <xdr:cNvSpPr txBox="1"/>
      </xdr:nvSpPr>
      <xdr:spPr>
        <a:xfrm>
          <a:off x="19278111" y="126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155673</xdr:rowOff>
    </xdr:from>
    <xdr:to>
      <xdr:col>98</xdr:col>
      <xdr:colOff>38100</xdr:colOff>
      <xdr:row>75</xdr:row>
      <xdr:rowOff>85823</xdr:rowOff>
    </xdr:to>
    <xdr:sp macro="" textlink="">
      <xdr:nvSpPr>
        <xdr:cNvPr id="867" name="楕円 866"/>
        <xdr:cNvSpPr/>
      </xdr:nvSpPr>
      <xdr:spPr>
        <a:xfrm>
          <a:off x="18605500" y="128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102350</xdr:rowOff>
    </xdr:from>
    <xdr:ext cx="534377" cy="259045"/>
    <xdr:sp macro="" textlink="">
      <xdr:nvSpPr>
        <xdr:cNvPr id="868" name="テキスト ボックス 867"/>
        <xdr:cNvSpPr txBox="1"/>
      </xdr:nvSpPr>
      <xdr:spPr>
        <a:xfrm>
          <a:off x="18389111" y="126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729,787</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638,445</a:t>
          </a:r>
          <a:r>
            <a:rPr kumimoji="1" lang="ja-JP" altLang="en-US" sz="1300">
              <a:latin typeface="ＭＳ Ｐゴシック" panose="020B0600070205080204" pitchFamily="50" charset="-128"/>
              <a:ea typeface="ＭＳ Ｐゴシック" panose="020B0600070205080204" pitchFamily="50" charset="-128"/>
            </a:rPr>
            <a:t>円）のコストとなっており、前年度から</a:t>
          </a:r>
          <a:r>
            <a:rPr kumimoji="1" lang="en-US" altLang="ja-JP" sz="1300">
              <a:latin typeface="ＭＳ Ｐゴシック" panose="020B0600070205080204" pitchFamily="50" charset="-128"/>
              <a:ea typeface="ＭＳ Ｐゴシック" panose="020B0600070205080204" pitchFamily="50" charset="-128"/>
            </a:rPr>
            <a:t>91,342</a:t>
          </a:r>
          <a:r>
            <a:rPr kumimoji="1" lang="ja-JP" altLang="en-US" sz="1300">
              <a:latin typeface="ＭＳ Ｐゴシック" panose="020B0600070205080204" pitchFamily="50" charset="-128"/>
              <a:ea typeface="ＭＳ Ｐゴシック" panose="020B0600070205080204" pitchFamily="50" charset="-128"/>
            </a:rPr>
            <a:t>円増と大幅に増加している。これは、主に補助費等において新型コロナウイルス感染拡大に伴う経費が増大したためで、類似団体平均（</a:t>
          </a:r>
          <a:r>
            <a:rPr kumimoji="1" lang="en-US" altLang="ja-JP" sz="1300">
              <a:latin typeface="ＭＳ Ｐゴシック" panose="020B0600070205080204" pitchFamily="50" charset="-128"/>
              <a:ea typeface="ＭＳ Ｐゴシック" panose="020B0600070205080204" pitchFamily="50" charset="-128"/>
            </a:rPr>
            <a:t>763,909</a:t>
          </a:r>
          <a:r>
            <a:rPr kumimoji="1" lang="ja-JP" altLang="en-US" sz="1300">
              <a:latin typeface="ＭＳ Ｐゴシック" panose="020B0600070205080204" pitchFamily="50" charset="-128"/>
              <a:ea typeface="ＭＳ Ｐゴシック" panose="020B0600070205080204" pitchFamily="50" charset="-128"/>
            </a:rPr>
            <a:t>円）も同様に増えている。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対前年度の主な増加要因としては、住民一人当たり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万円を給付した特別定額給付金等の新型コロナ対応に係る補助費等</a:t>
          </a:r>
          <a:r>
            <a:rPr kumimoji="1" lang="en-US" altLang="ja-JP" sz="1300">
              <a:latin typeface="ＭＳ Ｐゴシック" panose="020B0600070205080204" pitchFamily="50" charset="-128"/>
              <a:ea typeface="ＭＳ Ｐゴシック" panose="020B0600070205080204" pitchFamily="50" charset="-128"/>
            </a:rPr>
            <a:t>119,666</a:t>
          </a:r>
          <a:r>
            <a:rPr kumimoji="1" lang="ja-JP" altLang="en-US" sz="1300">
              <a:latin typeface="ＭＳ Ｐゴシック" panose="020B0600070205080204" pitchFamily="50" charset="-128"/>
              <a:ea typeface="ＭＳ Ｐゴシック" panose="020B0600070205080204" pitchFamily="50" charset="-128"/>
            </a:rPr>
            <a:t>円の増である。一方、中央公民館整備事業の終了などに伴い普通建設事業費が</a:t>
          </a:r>
          <a:r>
            <a:rPr kumimoji="1" lang="en-US" altLang="ja-JP" sz="1300">
              <a:latin typeface="ＭＳ Ｐゴシック" panose="020B0600070205080204" pitchFamily="50" charset="-128"/>
              <a:ea typeface="ＭＳ Ｐゴシック" panose="020B0600070205080204" pitchFamily="50" charset="-128"/>
            </a:rPr>
            <a:t>55,723</a:t>
          </a:r>
          <a:r>
            <a:rPr kumimoji="1" lang="ja-JP" altLang="en-US" sz="1300">
              <a:latin typeface="ＭＳ Ｐゴシック" panose="020B0600070205080204" pitchFamily="50" charset="-128"/>
              <a:ea typeface="ＭＳ Ｐゴシック" panose="020B0600070205080204" pitchFamily="50" charset="-128"/>
            </a:rPr>
            <a:t>円減少しており、類似団体平均よりも一人当たりコストが低くなっている。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投資及び出資金については、主に病院事業会計への繰出金であり、交付税措置のある繰出基準を基本として負担しているため、恒常的に類似団体平均値より高い数値で推移している。</a:t>
          </a: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積立金については、ふるさと納税寄附額の増加や新型コロナ対策のための基金積立てにより、前年度比</a:t>
          </a:r>
          <a:r>
            <a:rPr kumimoji="1" lang="en-US" altLang="ja-JP" sz="1300">
              <a:latin typeface="ＭＳ Ｐゴシック" panose="020B0600070205080204" pitchFamily="50" charset="-128"/>
              <a:ea typeface="ＭＳ Ｐゴシック" panose="020B0600070205080204" pitchFamily="50" charset="-128"/>
            </a:rPr>
            <a:t>19,593</a:t>
          </a:r>
          <a:r>
            <a:rPr kumimoji="1" lang="ja-JP" altLang="en-US" sz="1300">
              <a:latin typeface="ＭＳ Ｐゴシック" panose="020B0600070205080204" pitchFamily="50" charset="-128"/>
              <a:ea typeface="ＭＳ Ｐゴシック" panose="020B0600070205080204" pitchFamily="50" charset="-128"/>
            </a:rPr>
            <a:t>円の大幅増となっている。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11,278
11,171
122.32
8,410,024
8,230,541
131,634
4,386,256
7,339,602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61519</xdr:rowOff>
    </xdr:from>
    <xdr:to>
      <xdr:col>24</xdr:col>
      <xdr:colOff>63500</xdr:colOff>
      <xdr:row>34</xdr:row>
      <xdr:rowOff>113868</xdr:rowOff>
    </xdr:to>
    <xdr:cxnSp macro="">
      <xdr:nvCxnSpPr>
        <xdr:cNvPr id="59" name="直線コネクタ 58"/>
        <xdr:cNvCxnSpPr/>
      </xdr:nvCxnSpPr>
      <xdr:spPr>
        <a:xfrm>
          <a:off x="3797300" y="5890819"/>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61519</xdr:rowOff>
    </xdr:from>
    <xdr:to>
      <xdr:col>19</xdr:col>
      <xdr:colOff>177800</xdr:colOff>
      <xdr:row>34</xdr:row>
      <xdr:rowOff>100381</xdr:rowOff>
    </xdr:to>
    <xdr:cxnSp macro="">
      <xdr:nvCxnSpPr>
        <xdr:cNvPr id="62" name="直線コネクタ 61"/>
        <xdr:cNvCxnSpPr/>
      </xdr:nvCxnSpPr>
      <xdr:spPr>
        <a:xfrm flipV="1">
          <a:off x="2908300" y="58908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100381</xdr:rowOff>
    </xdr:from>
    <xdr:to>
      <xdr:col>15</xdr:col>
      <xdr:colOff>50800</xdr:colOff>
      <xdr:row>34</xdr:row>
      <xdr:rowOff>104724</xdr:rowOff>
    </xdr:to>
    <xdr:cxnSp macro="">
      <xdr:nvCxnSpPr>
        <xdr:cNvPr id="65" name="直線コネクタ 64"/>
        <xdr:cNvCxnSpPr/>
      </xdr:nvCxnSpPr>
      <xdr:spPr>
        <a:xfrm flipV="1">
          <a:off x="2019300" y="59296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32715</xdr:rowOff>
    </xdr:from>
    <xdr:to>
      <xdr:col>10</xdr:col>
      <xdr:colOff>114300</xdr:colOff>
      <xdr:row>34</xdr:row>
      <xdr:rowOff>104724</xdr:rowOff>
    </xdr:to>
    <xdr:cxnSp macro="">
      <xdr:nvCxnSpPr>
        <xdr:cNvPr id="68" name="直線コネクタ 67"/>
        <xdr:cNvCxnSpPr/>
      </xdr:nvCxnSpPr>
      <xdr:spPr>
        <a:xfrm>
          <a:off x="1130300" y="586201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63068</xdr:rowOff>
    </xdr:from>
    <xdr:to>
      <xdr:col>24</xdr:col>
      <xdr:colOff>114300</xdr:colOff>
      <xdr:row>34</xdr:row>
      <xdr:rowOff>164668</xdr:rowOff>
    </xdr:to>
    <xdr:sp macro="" textlink="">
      <xdr:nvSpPr>
        <xdr:cNvPr id="78" name="楕円 77"/>
        <xdr:cNvSpPr/>
      </xdr:nvSpPr>
      <xdr:spPr>
        <a:xfrm>
          <a:off x="45847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85945</xdr:rowOff>
    </xdr:from>
    <xdr:ext cx="469744" cy="259045"/>
    <xdr:sp macro="" textlink="">
      <xdr:nvSpPr>
        <xdr:cNvPr id="79" name="議会費該当値テキスト"/>
        <xdr:cNvSpPr txBox="1"/>
      </xdr:nvSpPr>
      <xdr:spPr>
        <a:xfrm>
          <a:off x="4686300" y="57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10719</xdr:rowOff>
    </xdr:from>
    <xdr:to>
      <xdr:col>20</xdr:col>
      <xdr:colOff>38100</xdr:colOff>
      <xdr:row>34</xdr:row>
      <xdr:rowOff>112319</xdr:rowOff>
    </xdr:to>
    <xdr:sp macro="" textlink="">
      <xdr:nvSpPr>
        <xdr:cNvPr id="80" name="楕円 79"/>
        <xdr:cNvSpPr/>
      </xdr:nvSpPr>
      <xdr:spPr>
        <a:xfrm>
          <a:off x="3746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128846</xdr:rowOff>
    </xdr:from>
    <xdr:ext cx="469744" cy="259045"/>
    <xdr:sp macro="" textlink="">
      <xdr:nvSpPr>
        <xdr:cNvPr id="81" name="テキスト ボックス 80"/>
        <xdr:cNvSpPr txBox="1"/>
      </xdr:nvSpPr>
      <xdr:spPr>
        <a:xfrm>
          <a:off x="3562428" y="561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49581</xdr:rowOff>
    </xdr:from>
    <xdr:to>
      <xdr:col>15</xdr:col>
      <xdr:colOff>101600</xdr:colOff>
      <xdr:row>34</xdr:row>
      <xdr:rowOff>151181</xdr:rowOff>
    </xdr:to>
    <xdr:sp macro="" textlink="">
      <xdr:nvSpPr>
        <xdr:cNvPr id="82" name="楕円 81"/>
        <xdr:cNvSpPr/>
      </xdr:nvSpPr>
      <xdr:spPr>
        <a:xfrm>
          <a:off x="2857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167708</xdr:rowOff>
    </xdr:from>
    <xdr:ext cx="469744" cy="259045"/>
    <xdr:sp macro="" textlink="">
      <xdr:nvSpPr>
        <xdr:cNvPr id="83" name="テキスト ボックス 82"/>
        <xdr:cNvSpPr txBox="1"/>
      </xdr:nvSpPr>
      <xdr:spPr>
        <a:xfrm>
          <a:off x="2673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53924</xdr:rowOff>
    </xdr:from>
    <xdr:to>
      <xdr:col>10</xdr:col>
      <xdr:colOff>165100</xdr:colOff>
      <xdr:row>34</xdr:row>
      <xdr:rowOff>155524</xdr:rowOff>
    </xdr:to>
    <xdr:sp macro="" textlink="">
      <xdr:nvSpPr>
        <xdr:cNvPr id="84" name="楕円 83"/>
        <xdr:cNvSpPr/>
      </xdr:nvSpPr>
      <xdr:spPr>
        <a:xfrm>
          <a:off x="1968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601</xdr:rowOff>
    </xdr:from>
    <xdr:ext cx="469744" cy="259045"/>
    <xdr:sp macro="" textlink="">
      <xdr:nvSpPr>
        <xdr:cNvPr id="85" name="テキスト ボックス 84"/>
        <xdr:cNvSpPr txBox="1"/>
      </xdr:nvSpPr>
      <xdr:spPr>
        <a:xfrm>
          <a:off x="1784428" y="56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153365</xdr:rowOff>
    </xdr:from>
    <xdr:to>
      <xdr:col>6</xdr:col>
      <xdr:colOff>38100</xdr:colOff>
      <xdr:row>34</xdr:row>
      <xdr:rowOff>83515</xdr:rowOff>
    </xdr:to>
    <xdr:sp macro="" textlink="">
      <xdr:nvSpPr>
        <xdr:cNvPr id="86" name="楕円 85"/>
        <xdr:cNvSpPr/>
      </xdr:nvSpPr>
      <xdr:spPr>
        <a:xfrm>
          <a:off x="10795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100042</xdr:rowOff>
    </xdr:from>
    <xdr:ext cx="469744" cy="259045"/>
    <xdr:sp macro="" textlink="">
      <xdr:nvSpPr>
        <xdr:cNvPr id="87" name="テキスト ボックス 86"/>
        <xdr:cNvSpPr txBox="1"/>
      </xdr:nvSpPr>
      <xdr:spPr>
        <a:xfrm>
          <a:off x="895428" y="55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47303</xdr:rowOff>
    </xdr:from>
    <xdr:to>
      <xdr:col>24</xdr:col>
      <xdr:colOff>63500</xdr:colOff>
      <xdr:row>59</xdr:row>
      <xdr:rowOff>98281</xdr:rowOff>
    </xdr:to>
    <xdr:cxnSp macro="">
      <xdr:nvCxnSpPr>
        <xdr:cNvPr id="119" name="直線コネクタ 118"/>
        <xdr:cNvCxnSpPr/>
      </xdr:nvCxnSpPr>
      <xdr:spPr>
        <a:xfrm flipV="1">
          <a:off x="3797300" y="9819953"/>
          <a:ext cx="838200" cy="3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98281</xdr:rowOff>
    </xdr:from>
    <xdr:to>
      <xdr:col>19</xdr:col>
      <xdr:colOff>177800</xdr:colOff>
      <xdr:row>59</xdr:row>
      <xdr:rowOff>105665</xdr:rowOff>
    </xdr:to>
    <xdr:cxnSp macro="">
      <xdr:nvCxnSpPr>
        <xdr:cNvPr id="122" name="直線コネクタ 121"/>
        <xdr:cNvCxnSpPr/>
      </xdr:nvCxnSpPr>
      <xdr:spPr>
        <a:xfrm flipV="1">
          <a:off x="2908300" y="1021383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105665</xdr:rowOff>
    </xdr:from>
    <xdr:to>
      <xdr:col>15</xdr:col>
      <xdr:colOff>50800</xdr:colOff>
      <xdr:row>59</xdr:row>
      <xdr:rowOff>118704</xdr:rowOff>
    </xdr:to>
    <xdr:cxnSp macro="">
      <xdr:nvCxnSpPr>
        <xdr:cNvPr id="125" name="直線コネクタ 124"/>
        <xdr:cNvCxnSpPr/>
      </xdr:nvCxnSpPr>
      <xdr:spPr>
        <a:xfrm flipV="1">
          <a:off x="2019300" y="10221215"/>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122432</xdr:rowOff>
    </xdr:from>
    <xdr:ext cx="599010" cy="259045"/>
    <xdr:sp macro="" textlink="">
      <xdr:nvSpPr>
        <xdr:cNvPr id="127" name="テキスト ボックス 126"/>
        <xdr:cNvSpPr txBox="1"/>
      </xdr:nvSpPr>
      <xdr:spPr>
        <a:xfrm>
          <a:off x="2608795" y="98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84552</xdr:rowOff>
    </xdr:from>
    <xdr:to>
      <xdr:col>10</xdr:col>
      <xdr:colOff>114300</xdr:colOff>
      <xdr:row>59</xdr:row>
      <xdr:rowOff>118704</xdr:rowOff>
    </xdr:to>
    <xdr:cxnSp macro="">
      <xdr:nvCxnSpPr>
        <xdr:cNvPr id="128" name="直線コネクタ 127"/>
        <xdr:cNvCxnSpPr/>
      </xdr:nvCxnSpPr>
      <xdr:spPr>
        <a:xfrm>
          <a:off x="1130300" y="10200102"/>
          <a:ext cx="8890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143646</xdr:rowOff>
    </xdr:from>
    <xdr:ext cx="599010" cy="259045"/>
    <xdr:sp macro="" textlink="">
      <xdr:nvSpPr>
        <xdr:cNvPr id="130" name="テキスト ボックス 129"/>
        <xdr:cNvSpPr txBox="1"/>
      </xdr:nvSpPr>
      <xdr:spPr>
        <a:xfrm>
          <a:off x="1719795" y="991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167953</xdr:rowOff>
    </xdr:from>
    <xdr:to>
      <xdr:col>24</xdr:col>
      <xdr:colOff>114300</xdr:colOff>
      <xdr:row>57</xdr:row>
      <xdr:rowOff>98103</xdr:rowOff>
    </xdr:to>
    <xdr:sp macro="" textlink="">
      <xdr:nvSpPr>
        <xdr:cNvPr id="138" name="楕円 137"/>
        <xdr:cNvSpPr/>
      </xdr:nvSpPr>
      <xdr:spPr>
        <a:xfrm>
          <a:off x="4584700" y="97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146380</xdr:rowOff>
    </xdr:from>
    <xdr:ext cx="599010" cy="259045"/>
    <xdr:sp macro="" textlink="">
      <xdr:nvSpPr>
        <xdr:cNvPr id="139" name="総務費該当値テキスト"/>
        <xdr:cNvSpPr txBox="1"/>
      </xdr:nvSpPr>
      <xdr:spPr>
        <a:xfrm>
          <a:off x="4686300" y="97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47481</xdr:rowOff>
    </xdr:from>
    <xdr:to>
      <xdr:col>20</xdr:col>
      <xdr:colOff>38100</xdr:colOff>
      <xdr:row>59</xdr:row>
      <xdr:rowOff>149081</xdr:rowOff>
    </xdr:to>
    <xdr:sp macro="" textlink="">
      <xdr:nvSpPr>
        <xdr:cNvPr id="140" name="楕円 139"/>
        <xdr:cNvSpPr/>
      </xdr:nvSpPr>
      <xdr:spPr>
        <a:xfrm>
          <a:off x="3746500" y="101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140208</xdr:rowOff>
    </xdr:from>
    <xdr:ext cx="599010" cy="259045"/>
    <xdr:sp macro="" textlink="">
      <xdr:nvSpPr>
        <xdr:cNvPr id="141" name="テキスト ボックス 140"/>
        <xdr:cNvSpPr txBox="1"/>
      </xdr:nvSpPr>
      <xdr:spPr>
        <a:xfrm>
          <a:off x="3497795" y="1025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54865</xdr:rowOff>
    </xdr:from>
    <xdr:to>
      <xdr:col>15</xdr:col>
      <xdr:colOff>101600</xdr:colOff>
      <xdr:row>59</xdr:row>
      <xdr:rowOff>156465</xdr:rowOff>
    </xdr:to>
    <xdr:sp macro="" textlink="">
      <xdr:nvSpPr>
        <xdr:cNvPr id="142" name="楕円 141"/>
        <xdr:cNvSpPr/>
      </xdr:nvSpPr>
      <xdr:spPr>
        <a:xfrm>
          <a:off x="2857500" y="101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147592</xdr:rowOff>
    </xdr:from>
    <xdr:ext cx="534377" cy="259045"/>
    <xdr:sp macro="" textlink="">
      <xdr:nvSpPr>
        <xdr:cNvPr id="143" name="テキスト ボックス 142"/>
        <xdr:cNvSpPr txBox="1"/>
      </xdr:nvSpPr>
      <xdr:spPr>
        <a:xfrm>
          <a:off x="2641111" y="102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67904</xdr:rowOff>
    </xdr:from>
    <xdr:to>
      <xdr:col>10</xdr:col>
      <xdr:colOff>165100</xdr:colOff>
      <xdr:row>59</xdr:row>
      <xdr:rowOff>169504</xdr:rowOff>
    </xdr:to>
    <xdr:sp macro="" textlink="">
      <xdr:nvSpPr>
        <xdr:cNvPr id="144" name="楕円 143"/>
        <xdr:cNvSpPr/>
      </xdr:nvSpPr>
      <xdr:spPr>
        <a:xfrm>
          <a:off x="1968500" y="101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160631</xdr:rowOff>
    </xdr:from>
    <xdr:ext cx="534377" cy="259045"/>
    <xdr:sp macro="" textlink="">
      <xdr:nvSpPr>
        <xdr:cNvPr id="145" name="テキスト ボックス 144"/>
        <xdr:cNvSpPr txBox="1"/>
      </xdr:nvSpPr>
      <xdr:spPr>
        <a:xfrm>
          <a:off x="1752111" y="102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33752</xdr:rowOff>
    </xdr:from>
    <xdr:to>
      <xdr:col>6</xdr:col>
      <xdr:colOff>38100</xdr:colOff>
      <xdr:row>59</xdr:row>
      <xdr:rowOff>135352</xdr:rowOff>
    </xdr:to>
    <xdr:sp macro="" textlink="">
      <xdr:nvSpPr>
        <xdr:cNvPr id="146" name="楕円 145"/>
        <xdr:cNvSpPr/>
      </xdr:nvSpPr>
      <xdr:spPr>
        <a:xfrm>
          <a:off x="1079500" y="101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151879</xdr:rowOff>
    </xdr:from>
    <xdr:ext cx="599010" cy="259045"/>
    <xdr:sp macro="" textlink="">
      <xdr:nvSpPr>
        <xdr:cNvPr id="147" name="テキスト ボックス 146"/>
        <xdr:cNvSpPr txBox="1"/>
      </xdr:nvSpPr>
      <xdr:spPr>
        <a:xfrm>
          <a:off x="830795" y="99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112123</xdr:rowOff>
    </xdr:from>
    <xdr:to>
      <xdr:col>24</xdr:col>
      <xdr:colOff>63500</xdr:colOff>
      <xdr:row>75</xdr:row>
      <xdr:rowOff>128484</xdr:rowOff>
    </xdr:to>
    <xdr:cxnSp macro="">
      <xdr:nvCxnSpPr>
        <xdr:cNvPr id="177" name="直線コネクタ 176"/>
        <xdr:cNvCxnSpPr/>
      </xdr:nvCxnSpPr>
      <xdr:spPr>
        <a:xfrm>
          <a:off x="3797300" y="12970873"/>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112123</xdr:rowOff>
    </xdr:from>
    <xdr:to>
      <xdr:col>19</xdr:col>
      <xdr:colOff>177800</xdr:colOff>
      <xdr:row>76</xdr:row>
      <xdr:rowOff>18611</xdr:rowOff>
    </xdr:to>
    <xdr:cxnSp macro="">
      <xdr:nvCxnSpPr>
        <xdr:cNvPr id="180" name="直線コネクタ 179"/>
        <xdr:cNvCxnSpPr/>
      </xdr:nvCxnSpPr>
      <xdr:spPr>
        <a:xfrm flipV="1">
          <a:off x="2908300" y="12970873"/>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76</xdr:row>
      <xdr:rowOff>18611</xdr:rowOff>
    </xdr:to>
    <xdr:cxnSp macro="">
      <xdr:nvCxnSpPr>
        <xdr:cNvPr id="183" name="直線コネクタ 182"/>
        <xdr:cNvCxnSpPr/>
      </xdr:nvCxnSpPr>
      <xdr:spPr>
        <a:xfrm>
          <a:off x="2019300" y="12929413"/>
          <a:ext cx="889000" cy="1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70663</xdr:rowOff>
    </xdr:from>
    <xdr:to>
      <xdr:col>10</xdr:col>
      <xdr:colOff>114300</xdr:colOff>
      <xdr:row>76</xdr:row>
      <xdr:rowOff>87793</xdr:rowOff>
    </xdr:to>
    <xdr:cxnSp macro="">
      <xdr:nvCxnSpPr>
        <xdr:cNvPr id="186" name="直線コネクタ 185"/>
        <xdr:cNvCxnSpPr/>
      </xdr:nvCxnSpPr>
      <xdr:spPr>
        <a:xfrm flipV="1">
          <a:off x="1130300" y="12929413"/>
          <a:ext cx="889000" cy="18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77684</xdr:rowOff>
    </xdr:from>
    <xdr:to>
      <xdr:col>24</xdr:col>
      <xdr:colOff>114300</xdr:colOff>
      <xdr:row>76</xdr:row>
      <xdr:rowOff>7834</xdr:rowOff>
    </xdr:to>
    <xdr:sp macro="" textlink="">
      <xdr:nvSpPr>
        <xdr:cNvPr id="196" name="楕円 195"/>
        <xdr:cNvSpPr/>
      </xdr:nvSpPr>
      <xdr:spPr>
        <a:xfrm>
          <a:off x="4584700" y="129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100561</xdr:rowOff>
    </xdr:from>
    <xdr:ext cx="599010" cy="259045"/>
    <xdr:sp macro="" textlink="">
      <xdr:nvSpPr>
        <xdr:cNvPr id="197" name="民生費該当値テキスト"/>
        <xdr:cNvSpPr txBox="1"/>
      </xdr:nvSpPr>
      <xdr:spPr>
        <a:xfrm>
          <a:off x="4686300" y="127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61323</xdr:rowOff>
    </xdr:from>
    <xdr:to>
      <xdr:col>20</xdr:col>
      <xdr:colOff>38100</xdr:colOff>
      <xdr:row>75</xdr:row>
      <xdr:rowOff>162923</xdr:rowOff>
    </xdr:to>
    <xdr:sp macro="" textlink="">
      <xdr:nvSpPr>
        <xdr:cNvPr id="198" name="楕円 197"/>
        <xdr:cNvSpPr/>
      </xdr:nvSpPr>
      <xdr:spPr>
        <a:xfrm>
          <a:off x="37465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8000</xdr:rowOff>
    </xdr:from>
    <xdr:ext cx="599010" cy="259045"/>
    <xdr:sp macro="" textlink="">
      <xdr:nvSpPr>
        <xdr:cNvPr id="199" name="テキスト ボックス 198"/>
        <xdr:cNvSpPr txBox="1"/>
      </xdr:nvSpPr>
      <xdr:spPr>
        <a:xfrm>
          <a:off x="3497795" y="126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139260</xdr:rowOff>
    </xdr:from>
    <xdr:to>
      <xdr:col>15</xdr:col>
      <xdr:colOff>101600</xdr:colOff>
      <xdr:row>76</xdr:row>
      <xdr:rowOff>69410</xdr:rowOff>
    </xdr:to>
    <xdr:sp macro="" textlink="">
      <xdr:nvSpPr>
        <xdr:cNvPr id="200" name="楕円 199"/>
        <xdr:cNvSpPr/>
      </xdr:nvSpPr>
      <xdr:spPr>
        <a:xfrm>
          <a:off x="2857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85937</xdr:rowOff>
    </xdr:from>
    <xdr:ext cx="599010" cy="259045"/>
    <xdr:sp macro="" textlink="">
      <xdr:nvSpPr>
        <xdr:cNvPr id="201" name="テキスト ボックス 200"/>
        <xdr:cNvSpPr txBox="1"/>
      </xdr:nvSpPr>
      <xdr:spPr>
        <a:xfrm>
          <a:off x="2608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19863</xdr:rowOff>
    </xdr:from>
    <xdr:to>
      <xdr:col>10</xdr:col>
      <xdr:colOff>165100</xdr:colOff>
      <xdr:row>75</xdr:row>
      <xdr:rowOff>121463</xdr:rowOff>
    </xdr:to>
    <xdr:sp macro="" textlink="">
      <xdr:nvSpPr>
        <xdr:cNvPr id="202" name="楕円 201"/>
        <xdr:cNvSpPr/>
      </xdr:nvSpPr>
      <xdr:spPr>
        <a:xfrm>
          <a:off x="1968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137990</xdr:rowOff>
    </xdr:from>
    <xdr:ext cx="599010" cy="259045"/>
    <xdr:sp macro="" textlink="">
      <xdr:nvSpPr>
        <xdr:cNvPr id="203" name="テキスト ボックス 202"/>
        <xdr:cNvSpPr txBox="1"/>
      </xdr:nvSpPr>
      <xdr:spPr>
        <a:xfrm>
          <a:off x="1719795" y="126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36993</xdr:rowOff>
    </xdr:from>
    <xdr:to>
      <xdr:col>6</xdr:col>
      <xdr:colOff>38100</xdr:colOff>
      <xdr:row>76</xdr:row>
      <xdr:rowOff>138593</xdr:rowOff>
    </xdr:to>
    <xdr:sp macro="" textlink="">
      <xdr:nvSpPr>
        <xdr:cNvPr id="204" name="楕円 203"/>
        <xdr:cNvSpPr/>
      </xdr:nvSpPr>
      <xdr:spPr>
        <a:xfrm>
          <a:off x="1079500" y="130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155119</xdr:rowOff>
    </xdr:from>
    <xdr:ext cx="599010" cy="259045"/>
    <xdr:sp macro="" textlink="">
      <xdr:nvSpPr>
        <xdr:cNvPr id="205" name="テキスト ボックス 204"/>
        <xdr:cNvSpPr txBox="1"/>
      </xdr:nvSpPr>
      <xdr:spPr>
        <a:xfrm>
          <a:off x="830795" y="1284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61933</xdr:rowOff>
    </xdr:from>
    <xdr:to>
      <xdr:col>24</xdr:col>
      <xdr:colOff>63500</xdr:colOff>
      <xdr:row>95</xdr:row>
      <xdr:rowOff>75856</xdr:rowOff>
    </xdr:to>
    <xdr:cxnSp macro="">
      <xdr:nvCxnSpPr>
        <xdr:cNvPr id="236" name="直線コネクタ 235"/>
        <xdr:cNvCxnSpPr/>
      </xdr:nvCxnSpPr>
      <xdr:spPr>
        <a:xfrm flipV="1">
          <a:off x="3797300" y="16178233"/>
          <a:ext cx="838200" cy="18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75856</xdr:rowOff>
    </xdr:from>
    <xdr:to>
      <xdr:col>19</xdr:col>
      <xdr:colOff>177800</xdr:colOff>
      <xdr:row>95</xdr:row>
      <xdr:rowOff>110102</xdr:rowOff>
    </xdr:to>
    <xdr:cxnSp macro="">
      <xdr:nvCxnSpPr>
        <xdr:cNvPr id="239" name="直線コネクタ 238"/>
        <xdr:cNvCxnSpPr/>
      </xdr:nvCxnSpPr>
      <xdr:spPr>
        <a:xfrm flipV="1">
          <a:off x="2908300" y="16363606"/>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110102</xdr:rowOff>
    </xdr:from>
    <xdr:to>
      <xdr:col>15</xdr:col>
      <xdr:colOff>50800</xdr:colOff>
      <xdr:row>95</xdr:row>
      <xdr:rowOff>140005</xdr:rowOff>
    </xdr:to>
    <xdr:cxnSp macro="">
      <xdr:nvCxnSpPr>
        <xdr:cNvPr id="242" name="直線コネクタ 241"/>
        <xdr:cNvCxnSpPr/>
      </xdr:nvCxnSpPr>
      <xdr:spPr>
        <a:xfrm flipV="1">
          <a:off x="2019300" y="16397852"/>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80580</xdr:rowOff>
    </xdr:from>
    <xdr:to>
      <xdr:col>10</xdr:col>
      <xdr:colOff>114300</xdr:colOff>
      <xdr:row>95</xdr:row>
      <xdr:rowOff>140005</xdr:rowOff>
    </xdr:to>
    <xdr:cxnSp macro="">
      <xdr:nvCxnSpPr>
        <xdr:cNvPr id="245" name="直線コネクタ 244"/>
        <xdr:cNvCxnSpPr/>
      </xdr:nvCxnSpPr>
      <xdr:spPr>
        <a:xfrm>
          <a:off x="1130300" y="16368330"/>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11133</xdr:rowOff>
    </xdr:from>
    <xdr:to>
      <xdr:col>24</xdr:col>
      <xdr:colOff>114300</xdr:colOff>
      <xdr:row>94</xdr:row>
      <xdr:rowOff>112733</xdr:rowOff>
    </xdr:to>
    <xdr:sp macro="" textlink="">
      <xdr:nvSpPr>
        <xdr:cNvPr id="255" name="楕円 254"/>
        <xdr:cNvSpPr/>
      </xdr:nvSpPr>
      <xdr:spPr>
        <a:xfrm>
          <a:off x="4584700" y="1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34010</xdr:rowOff>
    </xdr:from>
    <xdr:ext cx="534377" cy="259045"/>
    <xdr:sp macro="" textlink="">
      <xdr:nvSpPr>
        <xdr:cNvPr id="256" name="衛生費該当値テキスト"/>
        <xdr:cNvSpPr txBox="1"/>
      </xdr:nvSpPr>
      <xdr:spPr>
        <a:xfrm>
          <a:off x="4686300" y="159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25056</xdr:rowOff>
    </xdr:from>
    <xdr:to>
      <xdr:col>20</xdr:col>
      <xdr:colOff>38100</xdr:colOff>
      <xdr:row>95</xdr:row>
      <xdr:rowOff>126656</xdr:rowOff>
    </xdr:to>
    <xdr:sp macro="" textlink="">
      <xdr:nvSpPr>
        <xdr:cNvPr id="257" name="楕円 256"/>
        <xdr:cNvSpPr/>
      </xdr:nvSpPr>
      <xdr:spPr>
        <a:xfrm>
          <a:off x="3746500" y="163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143183</xdr:rowOff>
    </xdr:from>
    <xdr:ext cx="534377" cy="259045"/>
    <xdr:sp macro="" textlink="">
      <xdr:nvSpPr>
        <xdr:cNvPr id="258" name="テキスト ボックス 257"/>
        <xdr:cNvSpPr txBox="1"/>
      </xdr:nvSpPr>
      <xdr:spPr>
        <a:xfrm>
          <a:off x="3530111" y="160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59302</xdr:rowOff>
    </xdr:from>
    <xdr:to>
      <xdr:col>15</xdr:col>
      <xdr:colOff>101600</xdr:colOff>
      <xdr:row>95</xdr:row>
      <xdr:rowOff>160902</xdr:rowOff>
    </xdr:to>
    <xdr:sp macro="" textlink="">
      <xdr:nvSpPr>
        <xdr:cNvPr id="259" name="楕円 258"/>
        <xdr:cNvSpPr/>
      </xdr:nvSpPr>
      <xdr:spPr>
        <a:xfrm>
          <a:off x="2857500" y="16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5979</xdr:rowOff>
    </xdr:from>
    <xdr:ext cx="534377" cy="259045"/>
    <xdr:sp macro="" textlink="">
      <xdr:nvSpPr>
        <xdr:cNvPr id="260" name="テキスト ボックス 259"/>
        <xdr:cNvSpPr txBox="1"/>
      </xdr:nvSpPr>
      <xdr:spPr>
        <a:xfrm>
          <a:off x="2641111" y="161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89205</xdr:rowOff>
    </xdr:from>
    <xdr:to>
      <xdr:col>10</xdr:col>
      <xdr:colOff>165100</xdr:colOff>
      <xdr:row>96</xdr:row>
      <xdr:rowOff>19355</xdr:rowOff>
    </xdr:to>
    <xdr:sp macro="" textlink="">
      <xdr:nvSpPr>
        <xdr:cNvPr id="261" name="楕円 260"/>
        <xdr:cNvSpPr/>
      </xdr:nvSpPr>
      <xdr:spPr>
        <a:xfrm>
          <a:off x="1968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35882</xdr:rowOff>
    </xdr:from>
    <xdr:ext cx="534377" cy="259045"/>
    <xdr:sp macro="" textlink="">
      <xdr:nvSpPr>
        <xdr:cNvPr id="262" name="テキスト ボックス 261"/>
        <xdr:cNvSpPr txBox="1"/>
      </xdr:nvSpPr>
      <xdr:spPr>
        <a:xfrm>
          <a:off x="1752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29780</xdr:rowOff>
    </xdr:from>
    <xdr:to>
      <xdr:col>6</xdr:col>
      <xdr:colOff>38100</xdr:colOff>
      <xdr:row>95</xdr:row>
      <xdr:rowOff>131380</xdr:rowOff>
    </xdr:to>
    <xdr:sp macro="" textlink="">
      <xdr:nvSpPr>
        <xdr:cNvPr id="263" name="楕円 262"/>
        <xdr:cNvSpPr/>
      </xdr:nvSpPr>
      <xdr:spPr>
        <a:xfrm>
          <a:off x="1079500" y="163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147907</xdr:rowOff>
    </xdr:from>
    <xdr:ext cx="534377" cy="259045"/>
    <xdr:sp macro="" textlink="">
      <xdr:nvSpPr>
        <xdr:cNvPr id="264" name="テキスト ボックス 263"/>
        <xdr:cNvSpPr txBox="1"/>
      </xdr:nvSpPr>
      <xdr:spPr>
        <a:xfrm>
          <a:off x="863111" y="160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151570</xdr:rowOff>
    </xdr:from>
    <xdr:to>
      <xdr:col>55</xdr:col>
      <xdr:colOff>0</xdr:colOff>
      <xdr:row>56</xdr:row>
      <xdr:rowOff>161331</xdr:rowOff>
    </xdr:to>
    <xdr:cxnSp macro="">
      <xdr:nvCxnSpPr>
        <xdr:cNvPr id="346" name="直線コネクタ 345"/>
        <xdr:cNvCxnSpPr/>
      </xdr:nvCxnSpPr>
      <xdr:spPr>
        <a:xfrm>
          <a:off x="9639300" y="9752770"/>
          <a:ext cx="8382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151570</xdr:rowOff>
    </xdr:from>
    <xdr:to>
      <xdr:col>50</xdr:col>
      <xdr:colOff>114300</xdr:colOff>
      <xdr:row>57</xdr:row>
      <xdr:rowOff>20605</xdr:rowOff>
    </xdr:to>
    <xdr:cxnSp macro="">
      <xdr:nvCxnSpPr>
        <xdr:cNvPr id="349" name="直線コネクタ 348"/>
        <xdr:cNvCxnSpPr/>
      </xdr:nvCxnSpPr>
      <xdr:spPr>
        <a:xfrm flipV="1">
          <a:off x="8750300" y="9752770"/>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6163</xdr:rowOff>
    </xdr:from>
    <xdr:to>
      <xdr:col>45</xdr:col>
      <xdr:colOff>177800</xdr:colOff>
      <xdr:row>57</xdr:row>
      <xdr:rowOff>20605</xdr:rowOff>
    </xdr:to>
    <xdr:cxnSp macro="">
      <xdr:nvCxnSpPr>
        <xdr:cNvPr id="352" name="直線コネクタ 351"/>
        <xdr:cNvCxnSpPr/>
      </xdr:nvCxnSpPr>
      <xdr:spPr>
        <a:xfrm>
          <a:off x="7861300" y="9778813"/>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4614</xdr:rowOff>
    </xdr:from>
    <xdr:to>
      <xdr:col>41</xdr:col>
      <xdr:colOff>50800</xdr:colOff>
      <xdr:row>57</xdr:row>
      <xdr:rowOff>6163</xdr:rowOff>
    </xdr:to>
    <xdr:cxnSp macro="">
      <xdr:nvCxnSpPr>
        <xdr:cNvPr id="355" name="直線コネクタ 354"/>
        <xdr:cNvCxnSpPr/>
      </xdr:nvCxnSpPr>
      <xdr:spPr>
        <a:xfrm>
          <a:off x="6972300" y="977726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110531</xdr:rowOff>
    </xdr:from>
    <xdr:to>
      <xdr:col>55</xdr:col>
      <xdr:colOff>50800</xdr:colOff>
      <xdr:row>57</xdr:row>
      <xdr:rowOff>40681</xdr:rowOff>
    </xdr:to>
    <xdr:sp macro="" textlink="">
      <xdr:nvSpPr>
        <xdr:cNvPr id="365" name="楕円 364"/>
        <xdr:cNvSpPr/>
      </xdr:nvSpPr>
      <xdr:spPr>
        <a:xfrm>
          <a:off x="10426700" y="97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133408</xdr:rowOff>
    </xdr:from>
    <xdr:ext cx="534377" cy="259045"/>
    <xdr:sp macro="" textlink="">
      <xdr:nvSpPr>
        <xdr:cNvPr id="366" name="農林水産業費該当値テキスト"/>
        <xdr:cNvSpPr txBox="1"/>
      </xdr:nvSpPr>
      <xdr:spPr>
        <a:xfrm>
          <a:off x="10528300" y="956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100770</xdr:rowOff>
    </xdr:from>
    <xdr:to>
      <xdr:col>50</xdr:col>
      <xdr:colOff>165100</xdr:colOff>
      <xdr:row>57</xdr:row>
      <xdr:rowOff>30920</xdr:rowOff>
    </xdr:to>
    <xdr:sp macro="" textlink="">
      <xdr:nvSpPr>
        <xdr:cNvPr id="367" name="楕円 366"/>
        <xdr:cNvSpPr/>
      </xdr:nvSpPr>
      <xdr:spPr>
        <a:xfrm>
          <a:off x="9588500" y="97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47447</xdr:rowOff>
    </xdr:from>
    <xdr:ext cx="534377" cy="259045"/>
    <xdr:sp macro="" textlink="">
      <xdr:nvSpPr>
        <xdr:cNvPr id="368" name="テキスト ボックス 367"/>
        <xdr:cNvSpPr txBox="1"/>
      </xdr:nvSpPr>
      <xdr:spPr>
        <a:xfrm>
          <a:off x="9372111" y="94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141255</xdr:rowOff>
    </xdr:from>
    <xdr:to>
      <xdr:col>46</xdr:col>
      <xdr:colOff>38100</xdr:colOff>
      <xdr:row>57</xdr:row>
      <xdr:rowOff>71405</xdr:rowOff>
    </xdr:to>
    <xdr:sp macro="" textlink="">
      <xdr:nvSpPr>
        <xdr:cNvPr id="369" name="楕円 368"/>
        <xdr:cNvSpPr/>
      </xdr:nvSpPr>
      <xdr:spPr>
        <a:xfrm>
          <a:off x="8699500" y="97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87932</xdr:rowOff>
    </xdr:from>
    <xdr:ext cx="534377" cy="259045"/>
    <xdr:sp macro="" textlink="">
      <xdr:nvSpPr>
        <xdr:cNvPr id="370" name="テキスト ボックス 369"/>
        <xdr:cNvSpPr txBox="1"/>
      </xdr:nvSpPr>
      <xdr:spPr>
        <a:xfrm>
          <a:off x="8483111" y="95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126813</xdr:rowOff>
    </xdr:from>
    <xdr:to>
      <xdr:col>41</xdr:col>
      <xdr:colOff>101600</xdr:colOff>
      <xdr:row>57</xdr:row>
      <xdr:rowOff>56963</xdr:rowOff>
    </xdr:to>
    <xdr:sp macro="" textlink="">
      <xdr:nvSpPr>
        <xdr:cNvPr id="371" name="楕円 370"/>
        <xdr:cNvSpPr/>
      </xdr:nvSpPr>
      <xdr:spPr>
        <a:xfrm>
          <a:off x="7810500" y="97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73490</xdr:rowOff>
    </xdr:from>
    <xdr:ext cx="534377" cy="259045"/>
    <xdr:sp macro="" textlink="">
      <xdr:nvSpPr>
        <xdr:cNvPr id="372" name="テキスト ボックス 371"/>
        <xdr:cNvSpPr txBox="1"/>
      </xdr:nvSpPr>
      <xdr:spPr>
        <a:xfrm>
          <a:off x="7594111" y="95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125264</xdr:rowOff>
    </xdr:from>
    <xdr:to>
      <xdr:col>36</xdr:col>
      <xdr:colOff>165100</xdr:colOff>
      <xdr:row>57</xdr:row>
      <xdr:rowOff>55414</xdr:rowOff>
    </xdr:to>
    <xdr:sp macro="" textlink="">
      <xdr:nvSpPr>
        <xdr:cNvPr id="373" name="楕円 372"/>
        <xdr:cNvSpPr/>
      </xdr:nvSpPr>
      <xdr:spPr>
        <a:xfrm>
          <a:off x="6921500" y="97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71941</xdr:rowOff>
    </xdr:from>
    <xdr:ext cx="534377" cy="259045"/>
    <xdr:sp macro="" textlink="">
      <xdr:nvSpPr>
        <xdr:cNvPr id="374" name="テキスト ボックス 373"/>
        <xdr:cNvSpPr txBox="1"/>
      </xdr:nvSpPr>
      <xdr:spPr>
        <a:xfrm>
          <a:off x="6705111" y="95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111303</xdr:rowOff>
    </xdr:from>
    <xdr:to>
      <xdr:col>55</xdr:col>
      <xdr:colOff>0</xdr:colOff>
      <xdr:row>78</xdr:row>
      <xdr:rowOff>43955</xdr:rowOff>
    </xdr:to>
    <xdr:cxnSp macro="">
      <xdr:nvCxnSpPr>
        <xdr:cNvPr id="403" name="直線コネクタ 402"/>
        <xdr:cNvCxnSpPr/>
      </xdr:nvCxnSpPr>
      <xdr:spPr>
        <a:xfrm flipV="1">
          <a:off x="9639300" y="13312953"/>
          <a:ext cx="8382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xdr:rowOff>
    </xdr:from>
    <xdr:to>
      <xdr:col>50</xdr:col>
      <xdr:colOff>114300</xdr:colOff>
      <xdr:row>78</xdr:row>
      <xdr:rowOff>43955</xdr:rowOff>
    </xdr:to>
    <xdr:cxnSp macro="">
      <xdr:nvCxnSpPr>
        <xdr:cNvPr id="406" name="直線コネクタ 405"/>
        <xdr:cNvCxnSpPr/>
      </xdr:nvCxnSpPr>
      <xdr:spPr>
        <a:xfrm>
          <a:off x="8750300" y="13389890"/>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16790</xdr:rowOff>
    </xdr:from>
    <xdr:to>
      <xdr:col>45</xdr:col>
      <xdr:colOff>177800</xdr:colOff>
      <xdr:row>78</xdr:row>
      <xdr:rowOff>32245</xdr:rowOff>
    </xdr:to>
    <xdr:cxnSp macro="">
      <xdr:nvCxnSpPr>
        <xdr:cNvPr id="409" name="直線コネクタ 408"/>
        <xdr:cNvCxnSpPr/>
      </xdr:nvCxnSpPr>
      <xdr:spPr>
        <a:xfrm flipV="1">
          <a:off x="7861300" y="13389890"/>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32245</xdr:rowOff>
    </xdr:from>
    <xdr:to>
      <xdr:col>41</xdr:col>
      <xdr:colOff>50800</xdr:colOff>
      <xdr:row>78</xdr:row>
      <xdr:rowOff>40030</xdr:rowOff>
    </xdr:to>
    <xdr:cxnSp macro="">
      <xdr:nvCxnSpPr>
        <xdr:cNvPr id="412" name="直線コネクタ 411"/>
        <xdr:cNvCxnSpPr/>
      </xdr:nvCxnSpPr>
      <xdr:spPr>
        <a:xfrm flipV="1">
          <a:off x="6972300" y="1340534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60503</xdr:rowOff>
    </xdr:from>
    <xdr:to>
      <xdr:col>55</xdr:col>
      <xdr:colOff>50800</xdr:colOff>
      <xdr:row>77</xdr:row>
      <xdr:rowOff>162103</xdr:rowOff>
    </xdr:to>
    <xdr:sp macro="" textlink="">
      <xdr:nvSpPr>
        <xdr:cNvPr id="422" name="楕円 421"/>
        <xdr:cNvSpPr/>
      </xdr:nvSpPr>
      <xdr:spPr>
        <a:xfrm>
          <a:off x="10426700" y="132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38930</xdr:rowOff>
    </xdr:from>
    <xdr:ext cx="534377" cy="259045"/>
    <xdr:sp macro="" textlink="">
      <xdr:nvSpPr>
        <xdr:cNvPr id="423" name="商工費該当値テキスト"/>
        <xdr:cNvSpPr txBox="1"/>
      </xdr:nvSpPr>
      <xdr:spPr>
        <a:xfrm>
          <a:off x="10528300" y="132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164605</xdr:rowOff>
    </xdr:from>
    <xdr:to>
      <xdr:col>50</xdr:col>
      <xdr:colOff>165100</xdr:colOff>
      <xdr:row>78</xdr:row>
      <xdr:rowOff>94755</xdr:rowOff>
    </xdr:to>
    <xdr:sp macro="" textlink="">
      <xdr:nvSpPr>
        <xdr:cNvPr id="424" name="楕円 423"/>
        <xdr:cNvSpPr/>
      </xdr:nvSpPr>
      <xdr:spPr>
        <a:xfrm>
          <a:off x="95885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85882</xdr:rowOff>
    </xdr:from>
    <xdr:ext cx="534377" cy="259045"/>
    <xdr:sp macro="" textlink="">
      <xdr:nvSpPr>
        <xdr:cNvPr id="425" name="テキスト ボックス 424"/>
        <xdr:cNvSpPr txBox="1"/>
      </xdr:nvSpPr>
      <xdr:spPr>
        <a:xfrm>
          <a:off x="9372111" y="134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137440</xdr:rowOff>
    </xdr:from>
    <xdr:to>
      <xdr:col>46</xdr:col>
      <xdr:colOff>38100</xdr:colOff>
      <xdr:row>78</xdr:row>
      <xdr:rowOff>67590</xdr:rowOff>
    </xdr:to>
    <xdr:sp macro="" textlink="">
      <xdr:nvSpPr>
        <xdr:cNvPr id="426" name="楕円 425"/>
        <xdr:cNvSpPr/>
      </xdr:nvSpPr>
      <xdr:spPr>
        <a:xfrm>
          <a:off x="8699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84117</xdr:rowOff>
    </xdr:from>
    <xdr:ext cx="534377" cy="259045"/>
    <xdr:sp macro="" textlink="">
      <xdr:nvSpPr>
        <xdr:cNvPr id="427" name="テキスト ボックス 426"/>
        <xdr:cNvSpPr txBox="1"/>
      </xdr:nvSpPr>
      <xdr:spPr>
        <a:xfrm>
          <a:off x="848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152895</xdr:rowOff>
    </xdr:from>
    <xdr:to>
      <xdr:col>41</xdr:col>
      <xdr:colOff>101600</xdr:colOff>
      <xdr:row>78</xdr:row>
      <xdr:rowOff>83045</xdr:rowOff>
    </xdr:to>
    <xdr:sp macro="" textlink="">
      <xdr:nvSpPr>
        <xdr:cNvPr id="428" name="楕円 427"/>
        <xdr:cNvSpPr/>
      </xdr:nvSpPr>
      <xdr:spPr>
        <a:xfrm>
          <a:off x="7810500" y="133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74172</xdr:rowOff>
    </xdr:from>
    <xdr:ext cx="534377" cy="259045"/>
    <xdr:sp macro="" textlink="">
      <xdr:nvSpPr>
        <xdr:cNvPr id="429" name="テキスト ボックス 428"/>
        <xdr:cNvSpPr txBox="1"/>
      </xdr:nvSpPr>
      <xdr:spPr>
        <a:xfrm>
          <a:off x="7594111" y="134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160680</xdr:rowOff>
    </xdr:from>
    <xdr:to>
      <xdr:col>36</xdr:col>
      <xdr:colOff>165100</xdr:colOff>
      <xdr:row>78</xdr:row>
      <xdr:rowOff>90830</xdr:rowOff>
    </xdr:to>
    <xdr:sp macro="" textlink="">
      <xdr:nvSpPr>
        <xdr:cNvPr id="430" name="楕円 429"/>
        <xdr:cNvSpPr/>
      </xdr:nvSpPr>
      <xdr:spPr>
        <a:xfrm>
          <a:off x="6921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107357</xdr:rowOff>
    </xdr:from>
    <xdr:ext cx="534377" cy="259045"/>
    <xdr:sp macro="" textlink="">
      <xdr:nvSpPr>
        <xdr:cNvPr id="431" name="テキスト ボックス 430"/>
        <xdr:cNvSpPr txBox="1"/>
      </xdr:nvSpPr>
      <xdr:spPr>
        <a:xfrm>
          <a:off x="6705111" y="13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63684</xdr:rowOff>
    </xdr:from>
    <xdr:to>
      <xdr:col>55</xdr:col>
      <xdr:colOff>0</xdr:colOff>
      <xdr:row>96</xdr:row>
      <xdr:rowOff>82578</xdr:rowOff>
    </xdr:to>
    <xdr:cxnSp macro="">
      <xdr:nvCxnSpPr>
        <xdr:cNvPr id="456" name="直線コネクタ 455"/>
        <xdr:cNvCxnSpPr/>
      </xdr:nvCxnSpPr>
      <xdr:spPr>
        <a:xfrm>
          <a:off x="9639300" y="16522884"/>
          <a:ext cx="8382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63684</xdr:rowOff>
    </xdr:from>
    <xdr:to>
      <xdr:col>50</xdr:col>
      <xdr:colOff>114300</xdr:colOff>
      <xdr:row>96</xdr:row>
      <xdr:rowOff>86877</xdr:rowOff>
    </xdr:to>
    <xdr:cxnSp macro="">
      <xdr:nvCxnSpPr>
        <xdr:cNvPr id="459" name="直線コネクタ 458"/>
        <xdr:cNvCxnSpPr/>
      </xdr:nvCxnSpPr>
      <xdr:spPr>
        <a:xfrm flipV="1">
          <a:off x="8750300" y="16522884"/>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86877</xdr:rowOff>
    </xdr:from>
    <xdr:to>
      <xdr:col>45</xdr:col>
      <xdr:colOff>177800</xdr:colOff>
      <xdr:row>96</xdr:row>
      <xdr:rowOff>112937</xdr:rowOff>
    </xdr:to>
    <xdr:cxnSp macro="">
      <xdr:nvCxnSpPr>
        <xdr:cNvPr id="462" name="直線コネクタ 461"/>
        <xdr:cNvCxnSpPr/>
      </xdr:nvCxnSpPr>
      <xdr:spPr>
        <a:xfrm flipV="1">
          <a:off x="7861300" y="1654607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64559</xdr:rowOff>
    </xdr:from>
    <xdr:to>
      <xdr:col>41</xdr:col>
      <xdr:colOff>50800</xdr:colOff>
      <xdr:row>96</xdr:row>
      <xdr:rowOff>112937</xdr:rowOff>
    </xdr:to>
    <xdr:cxnSp macro="">
      <xdr:nvCxnSpPr>
        <xdr:cNvPr id="465" name="直線コネクタ 464"/>
        <xdr:cNvCxnSpPr/>
      </xdr:nvCxnSpPr>
      <xdr:spPr>
        <a:xfrm>
          <a:off x="6972300" y="16523759"/>
          <a:ext cx="889000" cy="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31778</xdr:rowOff>
    </xdr:from>
    <xdr:to>
      <xdr:col>55</xdr:col>
      <xdr:colOff>50800</xdr:colOff>
      <xdr:row>96</xdr:row>
      <xdr:rowOff>133378</xdr:rowOff>
    </xdr:to>
    <xdr:sp macro="" textlink="">
      <xdr:nvSpPr>
        <xdr:cNvPr id="475" name="楕円 474"/>
        <xdr:cNvSpPr/>
      </xdr:nvSpPr>
      <xdr:spPr>
        <a:xfrm>
          <a:off x="10426700" y="16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10205</xdr:rowOff>
    </xdr:from>
    <xdr:ext cx="534377" cy="259045"/>
    <xdr:sp macro="" textlink="">
      <xdr:nvSpPr>
        <xdr:cNvPr id="476" name="土木費該当値テキスト"/>
        <xdr:cNvSpPr txBox="1"/>
      </xdr:nvSpPr>
      <xdr:spPr>
        <a:xfrm>
          <a:off x="10528300" y="164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12884</xdr:rowOff>
    </xdr:from>
    <xdr:to>
      <xdr:col>50</xdr:col>
      <xdr:colOff>165100</xdr:colOff>
      <xdr:row>96</xdr:row>
      <xdr:rowOff>114484</xdr:rowOff>
    </xdr:to>
    <xdr:sp macro="" textlink="">
      <xdr:nvSpPr>
        <xdr:cNvPr id="477" name="楕円 476"/>
        <xdr:cNvSpPr/>
      </xdr:nvSpPr>
      <xdr:spPr>
        <a:xfrm>
          <a:off x="9588500" y="164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105611</xdr:rowOff>
    </xdr:from>
    <xdr:ext cx="534377" cy="259045"/>
    <xdr:sp macro="" textlink="">
      <xdr:nvSpPr>
        <xdr:cNvPr id="478" name="テキスト ボックス 477"/>
        <xdr:cNvSpPr txBox="1"/>
      </xdr:nvSpPr>
      <xdr:spPr>
        <a:xfrm>
          <a:off x="9372111" y="165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36077</xdr:rowOff>
    </xdr:from>
    <xdr:to>
      <xdr:col>46</xdr:col>
      <xdr:colOff>38100</xdr:colOff>
      <xdr:row>96</xdr:row>
      <xdr:rowOff>137677</xdr:rowOff>
    </xdr:to>
    <xdr:sp macro="" textlink="">
      <xdr:nvSpPr>
        <xdr:cNvPr id="479" name="楕円 478"/>
        <xdr:cNvSpPr/>
      </xdr:nvSpPr>
      <xdr:spPr>
        <a:xfrm>
          <a:off x="8699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128804</xdr:rowOff>
    </xdr:from>
    <xdr:ext cx="534377" cy="259045"/>
    <xdr:sp macro="" textlink="">
      <xdr:nvSpPr>
        <xdr:cNvPr id="480" name="テキスト ボックス 479"/>
        <xdr:cNvSpPr txBox="1"/>
      </xdr:nvSpPr>
      <xdr:spPr>
        <a:xfrm>
          <a:off x="8483111" y="165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62137</xdr:rowOff>
    </xdr:from>
    <xdr:to>
      <xdr:col>41</xdr:col>
      <xdr:colOff>101600</xdr:colOff>
      <xdr:row>96</xdr:row>
      <xdr:rowOff>163737</xdr:rowOff>
    </xdr:to>
    <xdr:sp macro="" textlink="">
      <xdr:nvSpPr>
        <xdr:cNvPr id="481" name="楕円 480"/>
        <xdr:cNvSpPr/>
      </xdr:nvSpPr>
      <xdr:spPr>
        <a:xfrm>
          <a:off x="7810500" y="165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154864</xdr:rowOff>
    </xdr:from>
    <xdr:ext cx="534377" cy="259045"/>
    <xdr:sp macro="" textlink="">
      <xdr:nvSpPr>
        <xdr:cNvPr id="482" name="テキスト ボックス 481"/>
        <xdr:cNvSpPr txBox="1"/>
      </xdr:nvSpPr>
      <xdr:spPr>
        <a:xfrm>
          <a:off x="7594111" y="166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13759</xdr:rowOff>
    </xdr:from>
    <xdr:to>
      <xdr:col>36</xdr:col>
      <xdr:colOff>165100</xdr:colOff>
      <xdr:row>96</xdr:row>
      <xdr:rowOff>115359</xdr:rowOff>
    </xdr:to>
    <xdr:sp macro="" textlink="">
      <xdr:nvSpPr>
        <xdr:cNvPr id="483" name="楕円 482"/>
        <xdr:cNvSpPr/>
      </xdr:nvSpPr>
      <xdr:spPr>
        <a:xfrm>
          <a:off x="6921500" y="164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131886</xdr:rowOff>
    </xdr:from>
    <xdr:ext cx="534377" cy="259045"/>
    <xdr:sp macro="" textlink="">
      <xdr:nvSpPr>
        <xdr:cNvPr id="484" name="テキスト ボックス 483"/>
        <xdr:cNvSpPr txBox="1"/>
      </xdr:nvSpPr>
      <xdr:spPr>
        <a:xfrm>
          <a:off x="6705111" y="162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28709</xdr:rowOff>
    </xdr:from>
    <xdr:to>
      <xdr:col>85</xdr:col>
      <xdr:colOff>127000</xdr:colOff>
      <xdr:row>38</xdr:row>
      <xdr:rowOff>57850</xdr:rowOff>
    </xdr:to>
    <xdr:cxnSp macro="">
      <xdr:nvCxnSpPr>
        <xdr:cNvPr id="515" name="直線コネクタ 514"/>
        <xdr:cNvCxnSpPr/>
      </xdr:nvCxnSpPr>
      <xdr:spPr>
        <a:xfrm flipV="1">
          <a:off x="15481300" y="6543809"/>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57850</xdr:rowOff>
    </xdr:from>
    <xdr:to>
      <xdr:col>81</xdr:col>
      <xdr:colOff>50800</xdr:colOff>
      <xdr:row>38</xdr:row>
      <xdr:rowOff>63195</xdr:rowOff>
    </xdr:to>
    <xdr:cxnSp macro="">
      <xdr:nvCxnSpPr>
        <xdr:cNvPr id="518" name="直線コネクタ 517"/>
        <xdr:cNvCxnSpPr/>
      </xdr:nvCxnSpPr>
      <xdr:spPr>
        <a:xfrm flipV="1">
          <a:off x="14592300" y="6572950"/>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40172</xdr:rowOff>
    </xdr:from>
    <xdr:to>
      <xdr:col>76</xdr:col>
      <xdr:colOff>114300</xdr:colOff>
      <xdr:row>38</xdr:row>
      <xdr:rowOff>63195</xdr:rowOff>
    </xdr:to>
    <xdr:cxnSp macro="">
      <xdr:nvCxnSpPr>
        <xdr:cNvPr id="521" name="直線コネクタ 520"/>
        <xdr:cNvCxnSpPr/>
      </xdr:nvCxnSpPr>
      <xdr:spPr>
        <a:xfrm>
          <a:off x="13703300" y="655527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40172</xdr:rowOff>
    </xdr:from>
    <xdr:to>
      <xdr:col>71</xdr:col>
      <xdr:colOff>177800</xdr:colOff>
      <xdr:row>38</xdr:row>
      <xdr:rowOff>80166</xdr:rowOff>
    </xdr:to>
    <xdr:cxnSp macro="">
      <xdr:nvCxnSpPr>
        <xdr:cNvPr id="524" name="直線コネクタ 523"/>
        <xdr:cNvCxnSpPr/>
      </xdr:nvCxnSpPr>
      <xdr:spPr>
        <a:xfrm flipV="1">
          <a:off x="12814300" y="6555272"/>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149359</xdr:rowOff>
    </xdr:from>
    <xdr:to>
      <xdr:col>85</xdr:col>
      <xdr:colOff>177800</xdr:colOff>
      <xdr:row>38</xdr:row>
      <xdr:rowOff>79509</xdr:rowOff>
    </xdr:to>
    <xdr:sp macro="" textlink="">
      <xdr:nvSpPr>
        <xdr:cNvPr id="534" name="楕円 533"/>
        <xdr:cNvSpPr/>
      </xdr:nvSpPr>
      <xdr:spPr>
        <a:xfrm>
          <a:off x="16268700" y="64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64286</xdr:rowOff>
    </xdr:from>
    <xdr:ext cx="534377" cy="259045"/>
    <xdr:sp macro="" textlink="">
      <xdr:nvSpPr>
        <xdr:cNvPr id="535" name="消防費該当値テキスト"/>
        <xdr:cNvSpPr txBox="1"/>
      </xdr:nvSpPr>
      <xdr:spPr>
        <a:xfrm>
          <a:off x="16370300" y="64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7050</xdr:rowOff>
    </xdr:from>
    <xdr:to>
      <xdr:col>81</xdr:col>
      <xdr:colOff>101600</xdr:colOff>
      <xdr:row>38</xdr:row>
      <xdr:rowOff>108650</xdr:rowOff>
    </xdr:to>
    <xdr:sp macro="" textlink="">
      <xdr:nvSpPr>
        <xdr:cNvPr id="536" name="楕円 535"/>
        <xdr:cNvSpPr/>
      </xdr:nvSpPr>
      <xdr:spPr>
        <a:xfrm>
          <a:off x="15430500" y="65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99777</xdr:rowOff>
    </xdr:from>
    <xdr:ext cx="534377" cy="259045"/>
    <xdr:sp macro="" textlink="">
      <xdr:nvSpPr>
        <xdr:cNvPr id="537" name="テキスト ボックス 536"/>
        <xdr:cNvSpPr txBox="1"/>
      </xdr:nvSpPr>
      <xdr:spPr>
        <a:xfrm>
          <a:off x="15214111" y="66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12395</xdr:rowOff>
    </xdr:from>
    <xdr:to>
      <xdr:col>76</xdr:col>
      <xdr:colOff>165100</xdr:colOff>
      <xdr:row>38</xdr:row>
      <xdr:rowOff>113995</xdr:rowOff>
    </xdr:to>
    <xdr:sp macro="" textlink="">
      <xdr:nvSpPr>
        <xdr:cNvPr id="538" name="楕円 537"/>
        <xdr:cNvSpPr/>
      </xdr:nvSpPr>
      <xdr:spPr>
        <a:xfrm>
          <a:off x="14541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105122</xdr:rowOff>
    </xdr:from>
    <xdr:ext cx="534377" cy="259045"/>
    <xdr:sp macro="" textlink="">
      <xdr:nvSpPr>
        <xdr:cNvPr id="539" name="テキスト ボックス 538"/>
        <xdr:cNvSpPr txBox="1"/>
      </xdr:nvSpPr>
      <xdr:spPr>
        <a:xfrm>
          <a:off x="14325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160822</xdr:rowOff>
    </xdr:from>
    <xdr:to>
      <xdr:col>72</xdr:col>
      <xdr:colOff>38100</xdr:colOff>
      <xdr:row>38</xdr:row>
      <xdr:rowOff>90972</xdr:rowOff>
    </xdr:to>
    <xdr:sp macro="" textlink="">
      <xdr:nvSpPr>
        <xdr:cNvPr id="540" name="楕円 539"/>
        <xdr:cNvSpPr/>
      </xdr:nvSpPr>
      <xdr:spPr>
        <a:xfrm>
          <a:off x="13652500" y="65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82099</xdr:rowOff>
    </xdr:from>
    <xdr:ext cx="534377" cy="259045"/>
    <xdr:sp macro="" textlink="">
      <xdr:nvSpPr>
        <xdr:cNvPr id="541" name="テキスト ボックス 540"/>
        <xdr:cNvSpPr txBox="1"/>
      </xdr:nvSpPr>
      <xdr:spPr>
        <a:xfrm>
          <a:off x="13436111" y="65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29366</xdr:rowOff>
    </xdr:from>
    <xdr:to>
      <xdr:col>67</xdr:col>
      <xdr:colOff>101600</xdr:colOff>
      <xdr:row>38</xdr:row>
      <xdr:rowOff>130966</xdr:rowOff>
    </xdr:to>
    <xdr:sp macro="" textlink="">
      <xdr:nvSpPr>
        <xdr:cNvPr id="542" name="楕円 541"/>
        <xdr:cNvSpPr/>
      </xdr:nvSpPr>
      <xdr:spPr>
        <a:xfrm>
          <a:off x="12763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122093</xdr:rowOff>
    </xdr:from>
    <xdr:ext cx="534377" cy="259045"/>
    <xdr:sp macro="" textlink="">
      <xdr:nvSpPr>
        <xdr:cNvPr id="543" name="テキスト ボックス 542"/>
        <xdr:cNvSpPr txBox="1"/>
      </xdr:nvSpPr>
      <xdr:spPr>
        <a:xfrm>
          <a:off x="12547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27690</xdr:rowOff>
    </xdr:from>
    <xdr:to>
      <xdr:col>85</xdr:col>
      <xdr:colOff>127000</xdr:colOff>
      <xdr:row>58</xdr:row>
      <xdr:rowOff>27739</xdr:rowOff>
    </xdr:to>
    <xdr:cxnSp macro="">
      <xdr:nvCxnSpPr>
        <xdr:cNvPr id="572" name="直線コネクタ 571"/>
        <xdr:cNvCxnSpPr/>
      </xdr:nvCxnSpPr>
      <xdr:spPr>
        <a:xfrm>
          <a:off x="15481300" y="9800340"/>
          <a:ext cx="838200" cy="1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27690</xdr:rowOff>
    </xdr:from>
    <xdr:to>
      <xdr:col>81</xdr:col>
      <xdr:colOff>50800</xdr:colOff>
      <xdr:row>57</xdr:row>
      <xdr:rowOff>92871</xdr:rowOff>
    </xdr:to>
    <xdr:cxnSp macro="">
      <xdr:nvCxnSpPr>
        <xdr:cNvPr id="575" name="直線コネクタ 574"/>
        <xdr:cNvCxnSpPr/>
      </xdr:nvCxnSpPr>
      <xdr:spPr>
        <a:xfrm flipV="1">
          <a:off x="14592300" y="9800340"/>
          <a:ext cx="8890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18336</xdr:rowOff>
    </xdr:from>
    <xdr:to>
      <xdr:col>76</xdr:col>
      <xdr:colOff>114300</xdr:colOff>
      <xdr:row>57</xdr:row>
      <xdr:rowOff>92871</xdr:rowOff>
    </xdr:to>
    <xdr:cxnSp macro="">
      <xdr:nvCxnSpPr>
        <xdr:cNvPr id="578" name="直線コネクタ 577"/>
        <xdr:cNvCxnSpPr/>
      </xdr:nvCxnSpPr>
      <xdr:spPr>
        <a:xfrm>
          <a:off x="13703300" y="9790986"/>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18336</xdr:rowOff>
    </xdr:from>
    <xdr:to>
      <xdr:col>71</xdr:col>
      <xdr:colOff>177800</xdr:colOff>
      <xdr:row>58</xdr:row>
      <xdr:rowOff>57393</xdr:rowOff>
    </xdr:to>
    <xdr:cxnSp macro="">
      <xdr:nvCxnSpPr>
        <xdr:cNvPr id="581" name="直線コネクタ 580"/>
        <xdr:cNvCxnSpPr/>
      </xdr:nvCxnSpPr>
      <xdr:spPr>
        <a:xfrm flipV="1">
          <a:off x="12814300" y="9790986"/>
          <a:ext cx="889000" cy="2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148389</xdr:rowOff>
    </xdr:from>
    <xdr:to>
      <xdr:col>85</xdr:col>
      <xdr:colOff>177800</xdr:colOff>
      <xdr:row>58</xdr:row>
      <xdr:rowOff>78539</xdr:rowOff>
    </xdr:to>
    <xdr:sp macro="" textlink="">
      <xdr:nvSpPr>
        <xdr:cNvPr id="591" name="楕円 590"/>
        <xdr:cNvSpPr/>
      </xdr:nvSpPr>
      <xdr:spPr>
        <a:xfrm>
          <a:off x="16268700" y="99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63316</xdr:rowOff>
    </xdr:from>
    <xdr:ext cx="534377" cy="259045"/>
    <xdr:sp macro="" textlink="">
      <xdr:nvSpPr>
        <xdr:cNvPr id="592" name="教育費該当値テキスト"/>
        <xdr:cNvSpPr txBox="1"/>
      </xdr:nvSpPr>
      <xdr:spPr>
        <a:xfrm>
          <a:off x="16370300" y="98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148340</xdr:rowOff>
    </xdr:from>
    <xdr:to>
      <xdr:col>81</xdr:col>
      <xdr:colOff>101600</xdr:colOff>
      <xdr:row>57</xdr:row>
      <xdr:rowOff>78490</xdr:rowOff>
    </xdr:to>
    <xdr:sp macro="" textlink="">
      <xdr:nvSpPr>
        <xdr:cNvPr id="593" name="楕円 592"/>
        <xdr:cNvSpPr/>
      </xdr:nvSpPr>
      <xdr:spPr>
        <a:xfrm>
          <a:off x="15430500" y="9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95017</xdr:rowOff>
    </xdr:from>
    <xdr:ext cx="534377" cy="259045"/>
    <xdr:sp macro="" textlink="">
      <xdr:nvSpPr>
        <xdr:cNvPr id="594" name="テキスト ボックス 593"/>
        <xdr:cNvSpPr txBox="1"/>
      </xdr:nvSpPr>
      <xdr:spPr>
        <a:xfrm>
          <a:off x="15214111" y="95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42071</xdr:rowOff>
    </xdr:from>
    <xdr:to>
      <xdr:col>76</xdr:col>
      <xdr:colOff>165100</xdr:colOff>
      <xdr:row>57</xdr:row>
      <xdr:rowOff>143671</xdr:rowOff>
    </xdr:to>
    <xdr:sp macro="" textlink="">
      <xdr:nvSpPr>
        <xdr:cNvPr id="595" name="楕円 594"/>
        <xdr:cNvSpPr/>
      </xdr:nvSpPr>
      <xdr:spPr>
        <a:xfrm>
          <a:off x="14541500" y="9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160198</xdr:rowOff>
    </xdr:from>
    <xdr:ext cx="534377" cy="259045"/>
    <xdr:sp macro="" textlink="">
      <xdr:nvSpPr>
        <xdr:cNvPr id="596" name="テキスト ボックス 595"/>
        <xdr:cNvSpPr txBox="1"/>
      </xdr:nvSpPr>
      <xdr:spPr>
        <a:xfrm>
          <a:off x="14325111" y="9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138986</xdr:rowOff>
    </xdr:from>
    <xdr:to>
      <xdr:col>72</xdr:col>
      <xdr:colOff>38100</xdr:colOff>
      <xdr:row>57</xdr:row>
      <xdr:rowOff>69136</xdr:rowOff>
    </xdr:to>
    <xdr:sp macro="" textlink="">
      <xdr:nvSpPr>
        <xdr:cNvPr id="597" name="楕円 596"/>
        <xdr:cNvSpPr/>
      </xdr:nvSpPr>
      <xdr:spPr>
        <a:xfrm>
          <a:off x="13652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85663</xdr:rowOff>
    </xdr:from>
    <xdr:ext cx="534377" cy="259045"/>
    <xdr:sp macro="" textlink="">
      <xdr:nvSpPr>
        <xdr:cNvPr id="598" name="テキスト ボックス 597"/>
        <xdr:cNvSpPr txBox="1"/>
      </xdr:nvSpPr>
      <xdr:spPr>
        <a:xfrm>
          <a:off x="13436111" y="95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6593</xdr:rowOff>
    </xdr:from>
    <xdr:to>
      <xdr:col>67</xdr:col>
      <xdr:colOff>101600</xdr:colOff>
      <xdr:row>58</xdr:row>
      <xdr:rowOff>108193</xdr:rowOff>
    </xdr:to>
    <xdr:sp macro="" textlink="">
      <xdr:nvSpPr>
        <xdr:cNvPr id="599" name="楕円 598"/>
        <xdr:cNvSpPr/>
      </xdr:nvSpPr>
      <xdr:spPr>
        <a:xfrm>
          <a:off x="12763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99320</xdr:rowOff>
    </xdr:from>
    <xdr:ext cx="534377" cy="259045"/>
    <xdr:sp macro="" textlink="">
      <xdr:nvSpPr>
        <xdr:cNvPr id="600" name="テキスト ボックス 599"/>
        <xdr:cNvSpPr txBox="1"/>
      </xdr:nvSpPr>
      <xdr:spPr>
        <a:xfrm>
          <a:off x="12547111" y="100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99854</xdr:rowOff>
    </xdr:from>
    <xdr:to>
      <xdr:col>85</xdr:col>
      <xdr:colOff>127000</xdr:colOff>
      <xdr:row>78</xdr:row>
      <xdr:rowOff>118075</xdr:rowOff>
    </xdr:to>
    <xdr:cxnSp macro="">
      <xdr:nvCxnSpPr>
        <xdr:cNvPr id="627" name="直線コネクタ 626"/>
        <xdr:cNvCxnSpPr/>
      </xdr:nvCxnSpPr>
      <xdr:spPr>
        <a:xfrm flipV="1">
          <a:off x="15481300" y="13472954"/>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135173</xdr:rowOff>
    </xdr:from>
    <xdr:to>
      <xdr:col>81</xdr:col>
      <xdr:colOff>50800</xdr:colOff>
      <xdr:row>78</xdr:row>
      <xdr:rowOff>118075</xdr:rowOff>
    </xdr:to>
    <xdr:cxnSp macro="">
      <xdr:nvCxnSpPr>
        <xdr:cNvPr id="630" name="直線コネクタ 629"/>
        <xdr:cNvCxnSpPr/>
      </xdr:nvCxnSpPr>
      <xdr:spPr>
        <a:xfrm>
          <a:off x="14592300" y="13336823"/>
          <a:ext cx="889000" cy="1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135173</xdr:rowOff>
    </xdr:from>
    <xdr:to>
      <xdr:col>76</xdr:col>
      <xdr:colOff>114300</xdr:colOff>
      <xdr:row>78</xdr:row>
      <xdr:rowOff>45310</xdr:rowOff>
    </xdr:to>
    <xdr:cxnSp macro="">
      <xdr:nvCxnSpPr>
        <xdr:cNvPr id="633" name="直線コネクタ 632"/>
        <xdr:cNvCxnSpPr/>
      </xdr:nvCxnSpPr>
      <xdr:spPr>
        <a:xfrm flipV="1">
          <a:off x="13703300" y="13336823"/>
          <a:ext cx="889000" cy="8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45310</xdr:rowOff>
    </xdr:from>
    <xdr:to>
      <xdr:col>71</xdr:col>
      <xdr:colOff>177800</xdr:colOff>
      <xdr:row>78</xdr:row>
      <xdr:rowOff>123606</xdr:rowOff>
    </xdr:to>
    <xdr:cxnSp macro="">
      <xdr:nvCxnSpPr>
        <xdr:cNvPr id="636" name="直線コネクタ 635"/>
        <xdr:cNvCxnSpPr/>
      </xdr:nvCxnSpPr>
      <xdr:spPr>
        <a:xfrm flipV="1">
          <a:off x="12814300" y="13418410"/>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49054</xdr:rowOff>
    </xdr:from>
    <xdr:to>
      <xdr:col>85</xdr:col>
      <xdr:colOff>177800</xdr:colOff>
      <xdr:row>78</xdr:row>
      <xdr:rowOff>150654</xdr:rowOff>
    </xdr:to>
    <xdr:sp macro="" textlink="">
      <xdr:nvSpPr>
        <xdr:cNvPr id="646" name="楕円 645"/>
        <xdr:cNvSpPr/>
      </xdr:nvSpPr>
      <xdr:spPr>
        <a:xfrm>
          <a:off x="162687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135431</xdr:rowOff>
    </xdr:from>
    <xdr:ext cx="469744" cy="259045"/>
    <xdr:sp macro="" textlink="">
      <xdr:nvSpPr>
        <xdr:cNvPr id="647" name="災害復旧費該当値テキスト"/>
        <xdr:cNvSpPr txBox="1"/>
      </xdr:nvSpPr>
      <xdr:spPr>
        <a:xfrm>
          <a:off x="16370300" y="133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67275</xdr:rowOff>
    </xdr:from>
    <xdr:to>
      <xdr:col>81</xdr:col>
      <xdr:colOff>101600</xdr:colOff>
      <xdr:row>78</xdr:row>
      <xdr:rowOff>168875</xdr:rowOff>
    </xdr:to>
    <xdr:sp macro="" textlink="">
      <xdr:nvSpPr>
        <xdr:cNvPr id="648" name="楕円 647"/>
        <xdr:cNvSpPr/>
      </xdr:nvSpPr>
      <xdr:spPr>
        <a:xfrm>
          <a:off x="15430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160002</xdr:rowOff>
    </xdr:from>
    <xdr:ext cx="378565" cy="259045"/>
    <xdr:sp macro="" textlink="">
      <xdr:nvSpPr>
        <xdr:cNvPr id="649" name="テキスト ボックス 648"/>
        <xdr:cNvSpPr txBox="1"/>
      </xdr:nvSpPr>
      <xdr:spPr>
        <a:xfrm>
          <a:off x="15292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84373</xdr:rowOff>
    </xdr:from>
    <xdr:to>
      <xdr:col>76</xdr:col>
      <xdr:colOff>165100</xdr:colOff>
      <xdr:row>78</xdr:row>
      <xdr:rowOff>14523</xdr:rowOff>
    </xdr:to>
    <xdr:sp macro="" textlink="">
      <xdr:nvSpPr>
        <xdr:cNvPr id="650" name="楕円 649"/>
        <xdr:cNvSpPr/>
      </xdr:nvSpPr>
      <xdr:spPr>
        <a:xfrm>
          <a:off x="145415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31050</xdr:rowOff>
    </xdr:from>
    <xdr:ext cx="469744" cy="259045"/>
    <xdr:sp macro="" textlink="">
      <xdr:nvSpPr>
        <xdr:cNvPr id="651" name="テキスト ボックス 650"/>
        <xdr:cNvSpPr txBox="1"/>
      </xdr:nvSpPr>
      <xdr:spPr>
        <a:xfrm>
          <a:off x="14357428" y="130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165960</xdr:rowOff>
    </xdr:from>
    <xdr:to>
      <xdr:col>72</xdr:col>
      <xdr:colOff>38100</xdr:colOff>
      <xdr:row>78</xdr:row>
      <xdr:rowOff>96110</xdr:rowOff>
    </xdr:to>
    <xdr:sp macro="" textlink="">
      <xdr:nvSpPr>
        <xdr:cNvPr id="652" name="楕円 651"/>
        <xdr:cNvSpPr/>
      </xdr:nvSpPr>
      <xdr:spPr>
        <a:xfrm>
          <a:off x="13652500" y="133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112637</xdr:rowOff>
    </xdr:from>
    <xdr:ext cx="469744" cy="259045"/>
    <xdr:sp macro="" textlink="">
      <xdr:nvSpPr>
        <xdr:cNvPr id="653" name="テキスト ボックス 652"/>
        <xdr:cNvSpPr txBox="1"/>
      </xdr:nvSpPr>
      <xdr:spPr>
        <a:xfrm>
          <a:off x="13468428" y="131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72806</xdr:rowOff>
    </xdr:from>
    <xdr:to>
      <xdr:col>67</xdr:col>
      <xdr:colOff>101600</xdr:colOff>
      <xdr:row>79</xdr:row>
      <xdr:rowOff>2956</xdr:rowOff>
    </xdr:to>
    <xdr:sp macro="" textlink="">
      <xdr:nvSpPr>
        <xdr:cNvPr id="654" name="楕円 653"/>
        <xdr:cNvSpPr/>
      </xdr:nvSpPr>
      <xdr:spPr>
        <a:xfrm>
          <a:off x="12763500" y="134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165533</xdr:rowOff>
    </xdr:from>
    <xdr:ext cx="378565" cy="259045"/>
    <xdr:sp macro="" textlink="">
      <xdr:nvSpPr>
        <xdr:cNvPr id="655" name="テキスト ボックス 654"/>
        <xdr:cNvSpPr txBox="1"/>
      </xdr:nvSpPr>
      <xdr:spPr>
        <a:xfrm>
          <a:off x="12625017" y="1353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63050</xdr:rowOff>
    </xdr:from>
    <xdr:to>
      <xdr:col>85</xdr:col>
      <xdr:colOff>127000</xdr:colOff>
      <xdr:row>96</xdr:row>
      <xdr:rowOff>105456</xdr:rowOff>
    </xdr:to>
    <xdr:cxnSp macro="">
      <xdr:nvCxnSpPr>
        <xdr:cNvPr id="684" name="直線コネクタ 683"/>
        <xdr:cNvCxnSpPr/>
      </xdr:nvCxnSpPr>
      <xdr:spPr>
        <a:xfrm>
          <a:off x="15481300" y="16522250"/>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63050</xdr:rowOff>
    </xdr:from>
    <xdr:to>
      <xdr:col>81</xdr:col>
      <xdr:colOff>50800</xdr:colOff>
      <xdr:row>96</xdr:row>
      <xdr:rowOff>82299</xdr:rowOff>
    </xdr:to>
    <xdr:cxnSp macro="">
      <xdr:nvCxnSpPr>
        <xdr:cNvPr id="687" name="直線コネクタ 686"/>
        <xdr:cNvCxnSpPr/>
      </xdr:nvCxnSpPr>
      <xdr:spPr>
        <a:xfrm flipV="1">
          <a:off x="14592300" y="16522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81941</xdr:rowOff>
    </xdr:from>
    <xdr:to>
      <xdr:col>76</xdr:col>
      <xdr:colOff>114300</xdr:colOff>
      <xdr:row>96</xdr:row>
      <xdr:rowOff>82299</xdr:rowOff>
    </xdr:to>
    <xdr:cxnSp macro="">
      <xdr:nvCxnSpPr>
        <xdr:cNvPr id="690" name="直線コネクタ 689"/>
        <xdr:cNvCxnSpPr/>
      </xdr:nvCxnSpPr>
      <xdr:spPr>
        <a:xfrm>
          <a:off x="13703300" y="1654114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81941</xdr:rowOff>
    </xdr:from>
    <xdr:to>
      <xdr:col>71</xdr:col>
      <xdr:colOff>177800</xdr:colOff>
      <xdr:row>96</xdr:row>
      <xdr:rowOff>89568</xdr:rowOff>
    </xdr:to>
    <xdr:cxnSp macro="">
      <xdr:nvCxnSpPr>
        <xdr:cNvPr id="693" name="直線コネクタ 692"/>
        <xdr:cNvCxnSpPr/>
      </xdr:nvCxnSpPr>
      <xdr:spPr>
        <a:xfrm flipV="1">
          <a:off x="12814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54656</xdr:rowOff>
    </xdr:from>
    <xdr:to>
      <xdr:col>85</xdr:col>
      <xdr:colOff>177800</xdr:colOff>
      <xdr:row>96</xdr:row>
      <xdr:rowOff>156256</xdr:rowOff>
    </xdr:to>
    <xdr:sp macro="" textlink="">
      <xdr:nvSpPr>
        <xdr:cNvPr id="703" name="楕円 702"/>
        <xdr:cNvSpPr/>
      </xdr:nvSpPr>
      <xdr:spPr>
        <a:xfrm>
          <a:off x="16268700" y="165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77533</xdr:rowOff>
    </xdr:from>
    <xdr:ext cx="534377" cy="259045"/>
    <xdr:sp macro="" textlink="">
      <xdr:nvSpPr>
        <xdr:cNvPr id="704" name="公債費該当値テキスト"/>
        <xdr:cNvSpPr txBox="1"/>
      </xdr:nvSpPr>
      <xdr:spPr>
        <a:xfrm>
          <a:off x="16370300" y="163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12250</xdr:rowOff>
    </xdr:from>
    <xdr:to>
      <xdr:col>81</xdr:col>
      <xdr:colOff>101600</xdr:colOff>
      <xdr:row>96</xdr:row>
      <xdr:rowOff>113850</xdr:rowOff>
    </xdr:to>
    <xdr:sp macro="" textlink="">
      <xdr:nvSpPr>
        <xdr:cNvPr id="705" name="楕円 704"/>
        <xdr:cNvSpPr/>
      </xdr:nvSpPr>
      <xdr:spPr>
        <a:xfrm>
          <a:off x="154305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130377</xdr:rowOff>
    </xdr:from>
    <xdr:ext cx="534377" cy="259045"/>
    <xdr:sp macro="" textlink="">
      <xdr:nvSpPr>
        <xdr:cNvPr id="706" name="テキスト ボックス 705"/>
        <xdr:cNvSpPr txBox="1"/>
      </xdr:nvSpPr>
      <xdr:spPr>
        <a:xfrm>
          <a:off x="15214111" y="162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31499</xdr:rowOff>
    </xdr:from>
    <xdr:to>
      <xdr:col>76</xdr:col>
      <xdr:colOff>165100</xdr:colOff>
      <xdr:row>96</xdr:row>
      <xdr:rowOff>133099</xdr:rowOff>
    </xdr:to>
    <xdr:sp macro="" textlink="">
      <xdr:nvSpPr>
        <xdr:cNvPr id="707" name="楕円 706"/>
        <xdr:cNvSpPr/>
      </xdr:nvSpPr>
      <xdr:spPr>
        <a:xfrm>
          <a:off x="14541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149626</xdr:rowOff>
    </xdr:from>
    <xdr:ext cx="534377" cy="259045"/>
    <xdr:sp macro="" textlink="">
      <xdr:nvSpPr>
        <xdr:cNvPr id="708" name="テキスト ボックス 707"/>
        <xdr:cNvSpPr txBox="1"/>
      </xdr:nvSpPr>
      <xdr:spPr>
        <a:xfrm>
          <a:off x="14325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31141</xdr:rowOff>
    </xdr:from>
    <xdr:to>
      <xdr:col>72</xdr:col>
      <xdr:colOff>38100</xdr:colOff>
      <xdr:row>96</xdr:row>
      <xdr:rowOff>132741</xdr:rowOff>
    </xdr:to>
    <xdr:sp macro="" textlink="">
      <xdr:nvSpPr>
        <xdr:cNvPr id="709" name="楕円 708"/>
        <xdr:cNvSpPr/>
      </xdr:nvSpPr>
      <xdr:spPr>
        <a:xfrm>
          <a:off x="13652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149268</xdr:rowOff>
    </xdr:from>
    <xdr:ext cx="534377" cy="259045"/>
    <xdr:sp macro="" textlink="">
      <xdr:nvSpPr>
        <xdr:cNvPr id="710" name="テキスト ボックス 709"/>
        <xdr:cNvSpPr txBox="1"/>
      </xdr:nvSpPr>
      <xdr:spPr>
        <a:xfrm>
          <a:off x="13436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38768</xdr:rowOff>
    </xdr:from>
    <xdr:to>
      <xdr:col>67</xdr:col>
      <xdr:colOff>101600</xdr:colOff>
      <xdr:row>96</xdr:row>
      <xdr:rowOff>140368</xdr:rowOff>
    </xdr:to>
    <xdr:sp macro="" textlink="">
      <xdr:nvSpPr>
        <xdr:cNvPr id="711" name="楕円 710"/>
        <xdr:cNvSpPr/>
      </xdr:nvSpPr>
      <xdr:spPr>
        <a:xfrm>
          <a:off x="12763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156895</xdr:rowOff>
    </xdr:from>
    <xdr:ext cx="534377" cy="259045"/>
    <xdr:sp macro="" textlink="">
      <xdr:nvSpPr>
        <xdr:cNvPr id="712" name="テキスト ボックス 711"/>
        <xdr:cNvSpPr txBox="1"/>
      </xdr:nvSpPr>
      <xdr:spPr>
        <a:xfrm>
          <a:off x="12547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82,144</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17,029</a:t>
          </a:r>
          <a:r>
            <a:rPr kumimoji="1" lang="ja-JP" altLang="en-US" sz="1300">
              <a:latin typeface="ＭＳ Ｐゴシック" panose="020B0600070205080204" pitchFamily="50" charset="-128"/>
              <a:ea typeface="ＭＳ Ｐゴシック" panose="020B0600070205080204" pitchFamily="50" charset="-128"/>
            </a:rPr>
            <a:t>円増と大幅に増加した。主な要因は、新型コロナウイルスワクチン接種費用のほか、冬季における発熱外来の混乱を避けるため、町民のインフルエンザ予防接種費用を無料にしたことによるものである。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教育費については、中央公民館整備事業の終了とともに、普通建設事業が少なかったため、対前年度比</a:t>
          </a:r>
          <a:r>
            <a:rPr kumimoji="1" lang="en-US" altLang="ja-JP" sz="1300">
              <a:latin typeface="ＭＳ Ｐゴシック" panose="020B0600070205080204" pitchFamily="50" charset="-128"/>
              <a:ea typeface="ＭＳ Ｐゴシック" panose="020B0600070205080204" pitchFamily="50" charset="-128"/>
            </a:rPr>
            <a:t>45,013</a:t>
          </a:r>
          <a:r>
            <a:rPr kumimoji="1" lang="ja-JP" altLang="en-US" sz="1300">
              <a:latin typeface="ＭＳ Ｐゴシック" panose="020B0600070205080204" pitchFamily="50" charset="-128"/>
              <a:ea typeface="ＭＳ Ｐゴシック" panose="020B0600070205080204" pitchFamily="50" charset="-128"/>
            </a:rPr>
            <a:t>円減となっている。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土木費については、地籍調査事業費などが減少している。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影響が大きい新型コロナ関連のほかは、普通建設事業費の増減の影響が大きいものとなっており、将来的な更新費用の圧縮に向け、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普通交付税の増などにより財源不足が圧縮され、財政調整基金の取崩し</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百万円を中止したことにより、当該基金残高が維持できた。同様に、財政調整基金の取崩しがなかったため、実質単年度収支がプラスに転じている。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実質収支額の増については、新型コロナの影響に伴う事業の中止等により予算残が生じたことが一因であると考えられる。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令和２年度決算については、患者数の減少等により赤字決算となったものの、新型コロナ対応に伴う国・県からの財政措置により、資金剰余の規模が維持できている。</a:t>
          </a:r>
        </a:p>
        <a:p>
          <a:r>
            <a:rPr kumimoji="1" lang="ja-JP" altLang="en-US" sz="1400">
              <a:latin typeface="ＭＳ ゴシック" pitchFamily="49" charset="-128"/>
              <a:ea typeface="ＭＳ ゴシック" pitchFamily="49" charset="-128"/>
            </a:rPr>
            <a:t>　水道事業会計については、一般家庭の使用水量が増加したことにより、利益幅が増加した。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8410024</v>
      </c>
      <c r="BO4" s="433"/>
      <c r="BP4" s="433"/>
      <c r="BQ4" s="433"/>
      <c r="BR4" s="433"/>
      <c r="BS4" s="433"/>
      <c r="BT4" s="433"/>
      <c r="BU4" s="434"/>
      <c r="BV4" s="432">
        <v>7449485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v>
      </c>
      <c r="CU4" s="439"/>
      <c r="CV4" s="439"/>
      <c r="CW4" s="439"/>
      <c r="CX4" s="439"/>
      <c r="CY4" s="439"/>
      <c r="CZ4" s="439"/>
      <c r="DA4" s="440"/>
      <c r="DB4" s="438">
        <v>2.8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8230541</v>
      </c>
      <c r="BO5" s="470"/>
      <c r="BP5" s="470"/>
      <c r="BQ5" s="470"/>
      <c r="BR5" s="470"/>
      <c r="BS5" s="470"/>
      <c r="BT5" s="470"/>
      <c r="BU5" s="471"/>
      <c r="BV5" s="469">
        <v>7316581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84.4</v>
      </c>
      <c r="CU5" s="467"/>
      <c r="CV5" s="467"/>
      <c r="CW5" s="467"/>
      <c r="CX5" s="467"/>
      <c r="CY5" s="467"/>
      <c r="CZ5" s="467"/>
      <c r="DA5" s="468"/>
      <c r="DB5" s="466">
        <v>87.3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179483</v>
      </c>
      <c r="BO6" s="470"/>
      <c r="BP6" s="470"/>
      <c r="BQ6" s="470"/>
      <c r="BR6" s="470"/>
      <c r="BS6" s="470"/>
      <c r="BT6" s="470"/>
      <c r="BU6" s="471"/>
      <c r="BV6" s="469">
        <v>132904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87.2</v>
      </c>
      <c r="CU6" s="507"/>
      <c r="CV6" s="507"/>
      <c r="CW6" s="507"/>
      <c r="CX6" s="507"/>
      <c r="CY6" s="507"/>
      <c r="CZ6" s="507"/>
      <c r="DA6" s="508"/>
      <c r="DB6" s="506">
        <v>90.3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47849</v>
      </c>
      <c r="BO7" s="470"/>
      <c r="BP7" s="470"/>
      <c r="BQ7" s="470"/>
      <c r="BR7" s="470"/>
      <c r="BS7" s="470"/>
      <c r="BT7" s="470"/>
      <c r="BU7" s="471"/>
      <c r="BV7" s="469">
        <v>13949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4386256</v>
      </c>
      <c r="CU7" s="470"/>
      <c r="CV7" s="470"/>
      <c r="CW7" s="470"/>
      <c r="CX7" s="470"/>
      <c r="CY7" s="470"/>
      <c r="CZ7" s="470"/>
      <c r="DA7" s="471"/>
      <c r="DB7" s="469">
        <v>4214343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131634</v>
      </c>
      <c r="BO8" s="470"/>
      <c r="BP8" s="470"/>
      <c r="BQ8" s="470"/>
      <c r="BR8" s="470"/>
      <c r="BS8" s="470"/>
      <c r="BT8" s="470"/>
      <c r="BU8" s="471"/>
      <c r="BV8" s="469">
        <v>118955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10799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101</v>
      </c>
      <c r="AV9" s="502"/>
      <c r="AW9" s="502"/>
      <c r="AX9" s="502"/>
      <c r="AY9" s="503" t="s">
        <v>116</v>
      </c>
      <c r="AZ9" s="504"/>
      <c r="BA9" s="504"/>
      <c r="BB9" s="504"/>
      <c r="BC9" s="504"/>
      <c r="BD9" s="504"/>
      <c r="BE9" s="504"/>
      <c r="BF9" s="504"/>
      <c r="BG9" s="504"/>
      <c r="BH9" s="504"/>
      <c r="BI9" s="504"/>
      <c r="BJ9" s="504"/>
      <c r="BK9" s="504"/>
      <c r="BL9" s="504"/>
      <c r="BM9" s="505"/>
      <c r="BN9" s="469">
        <v>12679</v>
      </c>
      <c r="BO9" s="470"/>
      <c r="BP9" s="470"/>
      <c r="BQ9" s="470"/>
      <c r="BR9" s="470"/>
      <c r="BS9" s="470"/>
      <c r="BT9" s="470"/>
      <c r="BU9" s="471"/>
      <c r="BV9" s="469">
        <v>26909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11485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38475</v>
      </c>
      <c r="BO10" s="470"/>
      <c r="BP10" s="470"/>
      <c r="BQ10" s="470"/>
      <c r="BR10" s="470"/>
      <c r="BS10" s="470"/>
      <c r="BT10" s="470"/>
      <c r="BU10" s="471"/>
      <c r="BV10" s="469">
        <v>38330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11278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120</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110000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11171</v>
      </c>
      <c r="S13" s="554"/>
      <c r="T13" s="554"/>
      <c r="U13" s="554"/>
      <c r="V13" s="555"/>
      <c r="W13" s="485" t="s">
        <v>138</v>
      </c>
      <c r="X13" s="486"/>
      <c r="Y13" s="486"/>
      <c r="Z13" s="486"/>
      <c r="AA13" s="486"/>
      <c r="AB13" s="476"/>
      <c r="AC13" s="520">
        <v>661</v>
      </c>
      <c r="AD13" s="521"/>
      <c r="AE13" s="521"/>
      <c r="AF13" s="521"/>
      <c r="AG13" s="563"/>
      <c r="AH13" s="520">
        <v>709</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51154</v>
      </c>
      <c r="BO13" s="470"/>
      <c r="BP13" s="470"/>
      <c r="BQ13" s="470"/>
      <c r="BR13" s="470"/>
      <c r="BS13" s="470"/>
      <c r="BT13" s="470"/>
      <c r="BU13" s="471"/>
      <c r="BV13" s="469">
        <v>-44761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11.1</v>
      </c>
      <c r="CU13" s="467"/>
      <c r="CV13" s="467"/>
      <c r="CW13" s="467"/>
      <c r="CX13" s="467"/>
      <c r="CY13" s="467"/>
      <c r="CZ13" s="467"/>
      <c r="DA13" s="468"/>
      <c r="DB13" s="466">
        <v>12.1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11460</v>
      </c>
      <c r="S14" s="554"/>
      <c r="T14" s="554"/>
      <c r="U14" s="554"/>
      <c r="V14" s="555"/>
      <c r="W14" s="459"/>
      <c r="X14" s="460"/>
      <c r="Y14" s="460"/>
      <c r="Z14" s="460"/>
      <c r="AA14" s="460"/>
      <c r="AB14" s="449"/>
      <c r="AC14" s="556">
        <v>12.1</v>
      </c>
      <c r="AD14" s="557"/>
      <c r="AE14" s="557"/>
      <c r="AF14" s="557"/>
      <c r="AG14" s="558"/>
      <c r="AH14" s="556">
        <v>12.7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28.2</v>
      </c>
      <c r="CU14" s="568"/>
      <c r="CV14" s="568"/>
      <c r="CW14" s="568"/>
      <c r="CX14" s="568"/>
      <c r="CY14" s="568"/>
      <c r="CZ14" s="568"/>
      <c r="DA14" s="569"/>
      <c r="DB14" s="567">
        <v>40.5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11338</v>
      </c>
      <c r="S15" s="554"/>
      <c r="T15" s="554"/>
      <c r="U15" s="554"/>
      <c r="V15" s="555"/>
      <c r="W15" s="485" t="s">
        <v>146</v>
      </c>
      <c r="X15" s="486"/>
      <c r="Y15" s="486"/>
      <c r="Z15" s="486"/>
      <c r="AA15" s="486"/>
      <c r="AB15" s="476"/>
      <c r="AC15" s="520">
        <v>1435</v>
      </c>
      <c r="AD15" s="521"/>
      <c r="AE15" s="521"/>
      <c r="AF15" s="521"/>
      <c r="AG15" s="563"/>
      <c r="AH15" s="520">
        <v>1666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1084454</v>
      </c>
      <c r="BO15" s="433"/>
      <c r="BP15" s="433"/>
      <c r="BQ15" s="433"/>
      <c r="BR15" s="433"/>
      <c r="BS15" s="433"/>
      <c r="BT15" s="433"/>
      <c r="BU15" s="434"/>
      <c r="BV15" s="432">
        <v>1024622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26.3</v>
      </c>
      <c r="AD16" s="557"/>
      <c r="AE16" s="557"/>
      <c r="AF16" s="557"/>
      <c r="AG16" s="558"/>
      <c r="AH16" s="556">
        <v>29.8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3987687</v>
      </c>
      <c r="BO16" s="470"/>
      <c r="BP16" s="470"/>
      <c r="BQ16" s="470"/>
      <c r="BR16" s="470"/>
      <c r="BS16" s="470"/>
      <c r="BT16" s="470"/>
      <c r="BU16" s="471"/>
      <c r="BV16" s="469">
        <v>3812950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3354</v>
      </c>
      <c r="AD17" s="521"/>
      <c r="AE17" s="521"/>
      <c r="AF17" s="521"/>
      <c r="AG17" s="563"/>
      <c r="AH17" s="520">
        <v>3209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1350281</v>
      </c>
      <c r="BO17" s="470"/>
      <c r="BP17" s="470"/>
      <c r="BQ17" s="470"/>
      <c r="BR17" s="470"/>
      <c r="BS17" s="470"/>
      <c r="BT17" s="470"/>
      <c r="BU17" s="471"/>
      <c r="BV17" s="469">
        <v>1289267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122.32</v>
      </c>
      <c r="M18" s="585"/>
      <c r="N18" s="585"/>
      <c r="O18" s="585"/>
      <c r="P18" s="585"/>
      <c r="Q18" s="585"/>
      <c r="R18" s="586"/>
      <c r="S18" s="586"/>
      <c r="T18" s="586"/>
      <c r="U18" s="586"/>
      <c r="V18" s="587"/>
      <c r="W18" s="487"/>
      <c r="X18" s="488"/>
      <c r="Y18" s="488"/>
      <c r="Z18" s="488"/>
      <c r="AA18" s="488"/>
      <c r="AB18" s="479"/>
      <c r="AC18" s="588">
        <v>61.5</v>
      </c>
      <c r="AD18" s="589"/>
      <c r="AE18" s="589"/>
      <c r="AF18" s="589"/>
      <c r="AG18" s="590"/>
      <c r="AH18" s="588">
        <v>57.5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3700575</v>
      </c>
      <c r="BO18" s="470"/>
      <c r="BP18" s="470"/>
      <c r="BQ18" s="470"/>
      <c r="BR18" s="470"/>
      <c r="BS18" s="470"/>
      <c r="BT18" s="470"/>
      <c r="BU18" s="471"/>
      <c r="BV18" s="469">
        <v>3719816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88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5185181</v>
      </c>
      <c r="BO19" s="470"/>
      <c r="BP19" s="470"/>
      <c r="BQ19" s="470"/>
      <c r="BR19" s="470"/>
      <c r="BS19" s="470"/>
      <c r="BT19" s="470"/>
      <c r="BU19" s="471"/>
      <c r="BV19" s="469">
        <v>4783786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3926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7339602</v>
      </c>
      <c r="BO23" s="470"/>
      <c r="BP23" s="470"/>
      <c r="BQ23" s="470"/>
      <c r="BR23" s="470"/>
      <c r="BS23" s="470"/>
      <c r="BT23" s="470"/>
      <c r="BU23" s="471"/>
      <c r="BV23" s="469">
        <v>7400817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8210</v>
      </c>
      <c r="R24" s="521"/>
      <c r="S24" s="521"/>
      <c r="T24" s="521"/>
      <c r="U24" s="521"/>
      <c r="V24" s="563"/>
      <c r="W24" s="622"/>
      <c r="X24" s="610"/>
      <c r="Y24" s="611"/>
      <c r="Z24" s="519" t="s">
        <v>170</v>
      </c>
      <c r="AA24" s="499"/>
      <c r="AB24" s="499"/>
      <c r="AC24" s="499"/>
      <c r="AD24" s="499"/>
      <c r="AE24" s="499"/>
      <c r="AF24" s="499"/>
      <c r="AG24" s="500"/>
      <c r="AH24" s="520">
        <v>138</v>
      </c>
      <c r="AI24" s="521"/>
      <c r="AJ24" s="521"/>
      <c r="AK24" s="521"/>
      <c r="AL24" s="563"/>
      <c r="AM24" s="520">
        <v>414000</v>
      </c>
      <c r="AN24" s="521"/>
      <c r="AO24" s="521"/>
      <c r="AP24" s="521"/>
      <c r="AQ24" s="521"/>
      <c r="AR24" s="563"/>
      <c r="AS24" s="520">
        <v>3000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6949827</v>
      </c>
      <c r="BO24" s="470"/>
      <c r="BP24" s="470"/>
      <c r="BQ24" s="470"/>
      <c r="BR24" s="470"/>
      <c r="BS24" s="470"/>
      <c r="BT24" s="470"/>
      <c r="BU24" s="471"/>
      <c r="BV24" s="469">
        <v>6921692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6480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128</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92126</v>
      </c>
      <c r="BO25" s="433"/>
      <c r="BP25" s="433"/>
      <c r="BQ25" s="433"/>
      <c r="BR25" s="433"/>
      <c r="BS25" s="433"/>
      <c r="BT25" s="433"/>
      <c r="BU25" s="434"/>
      <c r="BV25" s="432">
        <v>117259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5990</v>
      </c>
      <c r="R26" s="521"/>
      <c r="S26" s="521"/>
      <c r="T26" s="521"/>
      <c r="U26" s="521"/>
      <c r="V26" s="563"/>
      <c r="W26" s="622"/>
      <c r="X26" s="610"/>
      <c r="Y26" s="611"/>
      <c r="Z26" s="519" t="s">
        <v>176</v>
      </c>
      <c r="AA26" s="632"/>
      <c r="AB26" s="632"/>
      <c r="AC26" s="632"/>
      <c r="AD26" s="632"/>
      <c r="AE26" s="632"/>
      <c r="AF26" s="632"/>
      <c r="AG26" s="633"/>
      <c r="AH26" s="520">
        <v>6</v>
      </c>
      <c r="AI26" s="521"/>
      <c r="AJ26" s="521"/>
      <c r="AK26" s="521"/>
      <c r="AL26" s="563"/>
      <c r="AM26" s="520">
        <v>18720</v>
      </c>
      <c r="AN26" s="521"/>
      <c r="AO26" s="521"/>
      <c r="AP26" s="521"/>
      <c r="AQ26" s="521"/>
      <c r="AR26" s="563"/>
      <c r="AS26" s="520">
        <v>3120</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3350</v>
      </c>
      <c r="R27" s="521"/>
      <c r="S27" s="521"/>
      <c r="T27" s="521"/>
      <c r="U27" s="521"/>
      <c r="V27" s="563"/>
      <c r="W27" s="622"/>
      <c r="X27" s="610"/>
      <c r="Y27" s="611"/>
      <c r="Z27" s="519" t="s">
        <v>180</v>
      </c>
      <c r="AA27" s="499"/>
      <c r="AB27" s="499"/>
      <c r="AC27" s="499"/>
      <c r="AD27" s="499"/>
      <c r="AE27" s="499"/>
      <c r="AF27" s="499"/>
      <c r="AG27" s="500"/>
      <c r="AH27" s="520" t="s">
        <v>181</v>
      </c>
      <c r="AI27" s="521"/>
      <c r="AJ27" s="521"/>
      <c r="AK27" s="521"/>
      <c r="AL27" s="563"/>
      <c r="AM27" s="520" t="s">
        <v>136</v>
      </c>
      <c r="AN27" s="521"/>
      <c r="AO27" s="521"/>
      <c r="AP27" s="521"/>
      <c r="AQ27" s="521"/>
      <c r="AR27" s="563"/>
      <c r="AS27" s="520" t="s">
        <v>178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131256</v>
      </c>
      <c r="BO27" s="646"/>
      <c r="BP27" s="646"/>
      <c r="BQ27" s="646"/>
      <c r="BR27" s="646"/>
      <c r="BS27" s="646"/>
      <c r="BT27" s="646"/>
      <c r="BU27" s="647"/>
      <c r="BV27" s="645">
        <v>131177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2490</v>
      </c>
      <c r="R28" s="521"/>
      <c r="S28" s="521"/>
      <c r="T28" s="521"/>
      <c r="U28" s="521"/>
      <c r="V28" s="563"/>
      <c r="W28" s="622"/>
      <c r="X28" s="610"/>
      <c r="Y28" s="611"/>
      <c r="Z28" s="519" t="s">
        <v>184</v>
      </c>
      <c r="AA28" s="499"/>
      <c r="AB28" s="499"/>
      <c r="AC28" s="499"/>
      <c r="AD28" s="499"/>
      <c r="AE28" s="499"/>
      <c r="AF28" s="499"/>
      <c r="AG28" s="500"/>
      <c r="AH28" s="520" t="s">
        <v>178</v>
      </c>
      <c r="AI28" s="521"/>
      <c r="AJ28" s="521"/>
      <c r="AK28" s="521"/>
      <c r="AL28" s="563"/>
      <c r="AM28" s="520" t="s">
        <v>136</v>
      </c>
      <c r="AN28" s="521"/>
      <c r="AO28" s="521"/>
      <c r="AP28" s="521"/>
      <c r="AQ28" s="521"/>
      <c r="AR28" s="563"/>
      <c r="AS28" s="520" t="s">
        <v>178</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794296</v>
      </c>
      <c r="BO28" s="433"/>
      <c r="BP28" s="433"/>
      <c r="BQ28" s="433"/>
      <c r="BR28" s="433"/>
      <c r="BS28" s="433"/>
      <c r="BT28" s="433"/>
      <c r="BU28" s="434"/>
      <c r="BV28" s="432">
        <v>695821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2280</v>
      </c>
      <c r="R29" s="521"/>
      <c r="S29" s="521"/>
      <c r="T29" s="521"/>
      <c r="U29" s="521"/>
      <c r="V29" s="563"/>
      <c r="W29" s="623"/>
      <c r="X29" s="624"/>
      <c r="Y29" s="625"/>
      <c r="Z29" s="519" t="s">
        <v>187</v>
      </c>
      <c r="AA29" s="499"/>
      <c r="AB29" s="499"/>
      <c r="AC29" s="499"/>
      <c r="AD29" s="499"/>
      <c r="AE29" s="499"/>
      <c r="AF29" s="499"/>
      <c r="AG29" s="500"/>
      <c r="AH29" s="520">
        <v>138</v>
      </c>
      <c r="AI29" s="521"/>
      <c r="AJ29" s="521"/>
      <c r="AK29" s="521"/>
      <c r="AL29" s="563"/>
      <c r="AM29" s="520">
        <v>414000</v>
      </c>
      <c r="AN29" s="521"/>
      <c r="AO29" s="521"/>
      <c r="AP29" s="521"/>
      <c r="AQ29" s="521"/>
      <c r="AR29" s="563"/>
      <c r="AS29" s="520">
        <v>3000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106995</v>
      </c>
      <c r="BO29" s="470"/>
      <c r="BP29" s="470"/>
      <c r="BQ29" s="470"/>
      <c r="BR29" s="470"/>
      <c r="BS29" s="470"/>
      <c r="BT29" s="470"/>
      <c r="BU29" s="471"/>
      <c r="BV29" s="469">
        <v>107019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92.1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1787347</v>
      </c>
      <c r="BO30" s="646"/>
      <c r="BP30" s="646"/>
      <c r="BQ30" s="646"/>
      <c r="BR30" s="646"/>
      <c r="BS30" s="646"/>
      <c r="BT30" s="646"/>
      <c r="BU30" s="647"/>
      <c r="BV30" s="645">
        <v>1564234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鳥取県町村総合事務組合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岩美町振興公社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IF('各会計、関係団体の財政状況及び健全化判断比率'!B34="","",'各会計、関係団体の財政状況及び健全化判断比率'!B34)</f>
        <v>集落排水処理事業特別会計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鳥取県東部広域行政管理組合（一般会計）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いわみ道の駅</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代替バス運送事業特別会計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鳥取県東部広域行政管理組合（事業会計）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鳥取県後期高齢者医療広域連合（一般会計）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鳥取県後期高齢者医療広域連合（事業会計）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xVk2i1RpNJL8+fKprxXKsRjDxG4yGhVF1NyFtiYzFabHYHK2L8EKZ+biZ9YKH32JTfB0nB3QJ/m14ISiXwPxA==" saltValue="hoUBQhewX+ogMLk14Mf7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0" t="s">
        <v>585</v>
      </c>
      <c r="D34" s="1250"/>
      <c r="E34" s="1251"/>
      <c r="F34" s="32">
        <v>30.56</v>
      </c>
      <c r="G34" s="33">
        <v>28.54</v>
      </c>
      <c r="H34" s="33">
        <v>26.54</v>
      </c>
      <c r="I34" s="33">
        <v>26.82</v>
      </c>
      <c r="J34" s="34">
        <v>26.18</v>
      </c>
      <c r="K34" s="22"/>
      <c r="L34" s="22"/>
      <c r="M34" s="22"/>
      <c r="N34" s="22"/>
      <c r="O34" s="22"/>
      <c r="P34" s="22"/>
    </row>
    <row r="35" spans="1:16" ht="39" customHeight="1" x14ac:dyDescent="0.15">
      <c r="A35" s="22"/>
      <c r="B35" s="35"/>
      <c r="C35" s="1244" t="s">
        <v>586</v>
      </c>
      <c r="D35" s="1245"/>
      <c r="E35" s="1246"/>
      <c r="F35" s="36">
        <v>7.11</v>
      </c>
      <c r="G35" s="37">
        <v>7.12</v>
      </c>
      <c r="H35" s="37">
        <v>6.69</v>
      </c>
      <c r="I35" s="37">
        <v>6.65</v>
      </c>
      <c r="J35" s="38">
        <v>6.66</v>
      </c>
      <c r="K35" s="22"/>
      <c r="L35" s="22"/>
      <c r="M35" s="22"/>
      <c r="N35" s="22"/>
      <c r="O35" s="22"/>
      <c r="P35" s="22"/>
    </row>
    <row r="36" spans="1:16" ht="39" customHeight="1" x14ac:dyDescent="0.15">
      <c r="A36" s="22"/>
      <c r="B36" s="35"/>
      <c r="C36" s="1244" t="s">
        <v>587</v>
      </c>
      <c r="D36" s="1245"/>
      <c r="E36" s="1246"/>
      <c r="F36" s="36">
        <v>2.2200000000000002</v>
      </c>
      <c r="G36" s="37">
        <v>2.1</v>
      </c>
      <c r="H36" s="37">
        <v>2.1800000000000002</v>
      </c>
      <c r="I36" s="37">
        <v>2.82</v>
      </c>
      <c r="J36" s="38">
        <v>3</v>
      </c>
      <c r="K36" s="22"/>
      <c r="L36" s="22"/>
      <c r="M36" s="22"/>
      <c r="N36" s="22"/>
      <c r="O36" s="22"/>
      <c r="P36" s="22"/>
    </row>
    <row r="37" spans="1:16" ht="39" customHeight="1" x14ac:dyDescent="0.15">
      <c r="A37" s="22"/>
      <c r="B37" s="35"/>
      <c r="C37" s="1244" t="s">
        <v>588</v>
      </c>
      <c r="D37" s="1245"/>
      <c r="E37" s="1246"/>
      <c r="F37" s="36">
        <v>0.54</v>
      </c>
      <c r="G37" s="37">
        <v>0.42</v>
      </c>
      <c r="H37" s="37">
        <v>0.74</v>
      </c>
      <c r="I37" s="37">
        <v>1.33</v>
      </c>
      <c r="J37" s="38">
        <v>1.24</v>
      </c>
      <c r="K37" s="22"/>
      <c r="L37" s="22"/>
      <c r="M37" s="22"/>
      <c r="N37" s="22"/>
      <c r="O37" s="22"/>
      <c r="P37" s="22"/>
    </row>
    <row r="38" spans="1:16" ht="39" customHeight="1" x14ac:dyDescent="0.15">
      <c r="A38" s="22"/>
      <c r="B38" s="35"/>
      <c r="C38" s="1244" t="s">
        <v>589</v>
      </c>
      <c r="D38" s="1245"/>
      <c r="E38" s="1246"/>
      <c r="F38" s="36">
        <v>2.65</v>
      </c>
      <c r="G38" s="37">
        <v>1.91</v>
      </c>
      <c r="H38" s="37">
        <v>0.62</v>
      </c>
      <c r="I38" s="37">
        <v>0.75</v>
      </c>
      <c r="J38" s="38">
        <v>0.54</v>
      </c>
      <c r="K38" s="22"/>
      <c r="L38" s="22"/>
      <c r="M38" s="22"/>
      <c r="N38" s="22"/>
      <c r="O38" s="22"/>
      <c r="P38" s="22"/>
    </row>
    <row r="39" spans="1:16" ht="39" customHeight="1" x14ac:dyDescent="0.15">
      <c r="A39" s="22"/>
      <c r="B39" s="35"/>
      <c r="C39" s="1244" t="s">
        <v>590</v>
      </c>
      <c r="D39" s="1245"/>
      <c r="E39" s="1246"/>
      <c r="F39" s="36">
        <v>0</v>
      </c>
      <c r="G39" s="37">
        <v>0</v>
      </c>
      <c r="H39" s="37">
        <v>0</v>
      </c>
      <c r="I39" s="37">
        <v>0</v>
      </c>
      <c r="J39" s="38">
        <v>0</v>
      </c>
      <c r="K39" s="22"/>
      <c r="L39" s="22"/>
      <c r="M39" s="22"/>
      <c r="N39" s="22"/>
      <c r="O39" s="22"/>
      <c r="P39" s="22"/>
    </row>
    <row r="40" spans="1:16" ht="39" customHeight="1" x14ac:dyDescent="0.15">
      <c r="A40" s="22"/>
      <c r="B40" s="35"/>
      <c r="C40" s="1244" t="s">
        <v>591</v>
      </c>
      <c r="D40" s="1245"/>
      <c r="E40" s="1246"/>
      <c r="F40" s="36">
        <v>0</v>
      </c>
      <c r="G40" s="37">
        <v>0</v>
      </c>
      <c r="H40" s="37">
        <v>0</v>
      </c>
      <c r="I40" s="37">
        <v>0</v>
      </c>
      <c r="J40" s="38">
        <v>0</v>
      </c>
      <c r="K40" s="22"/>
      <c r="L40" s="22"/>
      <c r="M40" s="22"/>
      <c r="N40" s="22"/>
      <c r="O40" s="22"/>
      <c r="P40" s="22"/>
    </row>
    <row r="41" spans="1:16" ht="39" customHeight="1" x14ac:dyDescent="0.15">
      <c r="A41" s="22"/>
      <c r="B41" s="35"/>
      <c r="C41" s="1244" t="s">
        <v>592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593</v>
      </c>
      <c r="D42" s="1245"/>
      <c r="E42" s="1246"/>
      <c r="F42" s="36" t="s">
        <v>534</v>
      </c>
      <c r="G42" s="37" t="s">
        <v>534</v>
      </c>
      <c r="H42" s="37" t="s">
        <v>534</v>
      </c>
      <c r="I42" s="37" t="s">
        <v>534</v>
      </c>
      <c r="J42" s="38" t="s">
        <v>534</v>
      </c>
      <c r="K42" s="22"/>
      <c r="L42" s="22"/>
      <c r="M42" s="22"/>
      <c r="N42" s="22"/>
      <c r="O42" s="22"/>
      <c r="P42" s="22"/>
    </row>
    <row r="43" spans="1:16" ht="39" customHeight="1" thickBot="1" x14ac:dyDescent="0.2">
      <c r="A43" s="22"/>
      <c r="B43" s="40"/>
      <c r="C43" s="1247" t="s">
        <v>594</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NUvB7oRxFrrjJ5UbicdFJM3Y2C9+oJKQHaoisqIJxSWluY6DBq7bm/GaRsUXncJQEynju3XQ1gpW+Fr9k63Sg==" saltValue="aRl62QylDLm5wHHN7712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734</v>
      </c>
      <c r="L45" s="60">
        <v>738</v>
      </c>
      <c r="M45" s="60">
        <v>729</v>
      </c>
      <c r="N45" s="60">
        <v>747</v>
      </c>
      <c r="O45" s="61">
        <v>673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15">
      <c r="A48" s="48"/>
      <c r="B48" s="1254"/>
      <c r="C48" s="1255"/>
      <c r="D48" s="62"/>
      <c r="E48" s="1260" t="s">
        <v>14</v>
      </c>
      <c r="F48" s="1260"/>
      <c r="G48" s="1260"/>
      <c r="H48" s="1260"/>
      <c r="I48" s="1260"/>
      <c r="J48" s="1261"/>
      <c r="K48" s="63">
        <v>474</v>
      </c>
      <c r="L48" s="64">
        <v>426</v>
      </c>
      <c r="M48" s="64">
        <v>438</v>
      </c>
      <c r="N48" s="64">
        <v>442</v>
      </c>
      <c r="O48" s="65">
        <v>372</v>
      </c>
      <c r="P48" s="48"/>
      <c r="Q48" s="48"/>
      <c r="R48" s="48"/>
      <c r="S48" s="48"/>
      <c r="T48" s="48"/>
      <c r="U48" s="48"/>
    </row>
    <row r="49" spans="1:21" ht="30.75" customHeight="1" x14ac:dyDescent="0.15">
      <c r="A49" s="48"/>
      <c r="B49" s="1254"/>
      <c r="C49" s="1255"/>
      <c r="D49" s="62"/>
      <c r="E49" s="1260" t="s">
        <v>15</v>
      </c>
      <c r="F49" s="1260"/>
      <c r="G49" s="1260"/>
      <c r="H49" s="1260"/>
      <c r="I49" s="1260"/>
      <c r="J49" s="1261"/>
      <c r="K49" s="63">
        <v>11</v>
      </c>
      <c r="L49" s="64">
        <v>12</v>
      </c>
      <c r="M49" s="64">
        <v>12</v>
      </c>
      <c r="N49" s="64">
        <v>11</v>
      </c>
      <c r="O49" s="65">
        <v>11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534</v>
      </c>
      <c r="L50" s="64" t="s">
        <v>534</v>
      </c>
      <c r="M50" s="64" t="s">
        <v>534</v>
      </c>
      <c r="N50" s="64" t="s">
        <v>534</v>
      </c>
      <c r="O50" s="65" t="s">
        <v>534</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751</v>
      </c>
      <c r="L52" s="64">
        <v>767</v>
      </c>
      <c r="M52" s="64">
        <v>766</v>
      </c>
      <c r="N52" s="64">
        <v>773</v>
      </c>
      <c r="O52" s="65">
        <v>722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468</v>
      </c>
      <c r="L53" s="69">
        <v>409</v>
      </c>
      <c r="M53" s="69">
        <v>413</v>
      </c>
      <c r="N53" s="69">
        <v>427</v>
      </c>
      <c r="O53" s="70">
        <v>334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yhaYxHW4yMAwxR/dtfAPpZC77JWq32LFR2Ov6sYoEt+mzySIr5wx4uaurDAn8jaIwv3s+zGi6g0ocsbXm2Zw==" saltValue="WSESGVxGXh3+9mEstj4O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278" t="s">
        <v>29</v>
      </c>
      <c r="C41" s="1279"/>
      <c r="D41" s="102"/>
      <c r="E41" s="1284" t="s">
        <v>30</v>
      </c>
      <c r="F41" s="1284"/>
      <c r="G41" s="1284"/>
      <c r="H41" s="1285"/>
      <c r="I41" s="103">
        <v>6739</v>
      </c>
      <c r="J41" s="104">
        <v>7038</v>
      </c>
      <c r="K41" s="104">
        <v>7180</v>
      </c>
      <c r="L41" s="104">
        <v>7424</v>
      </c>
      <c r="M41" s="105">
        <v>7361</v>
      </c>
    </row>
    <row r="42" spans="2:13" ht="27.75" customHeight="1" x14ac:dyDescent="0.15">
      <c r="B42" s="1280"/>
      <c r="C42" s="1281"/>
      <c r="D42" s="106"/>
      <c r="E42" s="1286" t="s">
        <v>31</v>
      </c>
      <c r="F42" s="1286"/>
      <c r="G42" s="1286"/>
      <c r="H42" s="1287"/>
      <c r="I42" s="107" t="s">
        <v>534</v>
      </c>
      <c r="J42" s="108" t="s">
        <v>534</v>
      </c>
      <c r="K42" s="108" t="s">
        <v>534</v>
      </c>
      <c r="L42" s="108" t="s">
        <v>534</v>
      </c>
      <c r="M42" s="109" t="s">
        <v>534</v>
      </c>
    </row>
    <row r="43" spans="2:13" ht="27.75" customHeight="1" x14ac:dyDescent="0.15">
      <c r="B43" s="1280"/>
      <c r="C43" s="1281"/>
      <c r="D43" s="106"/>
      <c r="E43" s="1286" t="s">
        <v>32</v>
      </c>
      <c r="F43" s="1286"/>
      <c r="G43" s="1286"/>
      <c r="H43" s="1287"/>
      <c r="I43" s="107">
        <v>6061</v>
      </c>
      <c r="J43" s="108">
        <v>5741</v>
      </c>
      <c r="K43" s="108">
        <v>5393</v>
      </c>
      <c r="L43" s="108">
        <v>5073</v>
      </c>
      <c r="M43" s="109">
        <v>4616</v>
      </c>
    </row>
    <row r="44" spans="2:13" ht="27.75" customHeight="1" x14ac:dyDescent="0.15">
      <c r="B44" s="1280"/>
      <c r="C44" s="1281"/>
      <c r="D44" s="106"/>
      <c r="E44" s="1286" t="s">
        <v>33</v>
      </c>
      <c r="F44" s="1286"/>
      <c r="G44" s="1286"/>
      <c r="H44" s="1287"/>
      <c r="I44" s="107">
        <v>120</v>
      </c>
      <c r="J44" s="108">
        <v>115</v>
      </c>
      <c r="K44" s="108">
        <v>113</v>
      </c>
      <c r="L44" s="108">
        <v>130</v>
      </c>
      <c r="M44" s="109">
        <v>126</v>
      </c>
    </row>
    <row r="45" spans="2:13" ht="27.75" customHeight="1" x14ac:dyDescent="0.15">
      <c r="B45" s="1280"/>
      <c r="C45" s="1281"/>
      <c r="D45" s="106"/>
      <c r="E45" s="1286" t="s">
        <v>34</v>
      </c>
      <c r="F45" s="1286"/>
      <c r="G45" s="1286"/>
      <c r="H45" s="1287"/>
      <c r="I45" s="107">
        <v>471</v>
      </c>
      <c r="J45" s="108">
        <v>435</v>
      </c>
      <c r="K45" s="108">
        <v>449</v>
      </c>
      <c r="L45" s="108">
        <v>381</v>
      </c>
      <c r="M45" s="109">
        <v>445</v>
      </c>
    </row>
    <row r="46" spans="2:13" ht="27.75" customHeight="1" x14ac:dyDescent="0.15">
      <c r="B46" s="1280"/>
      <c r="C46" s="1281"/>
      <c r="D46" s="110"/>
      <c r="E46" s="1286" t="s">
        <v>35</v>
      </c>
      <c r="F46" s="1286"/>
      <c r="G46" s="1286"/>
      <c r="H46" s="1287"/>
      <c r="I46" s="107" t="s">
        <v>534</v>
      </c>
      <c r="J46" s="108" t="s">
        <v>534</v>
      </c>
      <c r="K46" s="108" t="s">
        <v>534</v>
      </c>
      <c r="L46" s="108" t="s">
        <v>534</v>
      </c>
      <c r="M46" s="109" t="s">
        <v>534</v>
      </c>
    </row>
    <row r="47" spans="2:13" ht="27.75" customHeight="1" x14ac:dyDescent="0.15">
      <c r="B47" s="1280"/>
      <c r="C47" s="1281"/>
      <c r="D47" s="111"/>
      <c r="E47" s="1288" t="s">
        <v>36</v>
      </c>
      <c r="F47" s="1289"/>
      <c r="G47" s="1289"/>
      <c r="H47" s="1290"/>
      <c r="I47" s="107" t="s">
        <v>534</v>
      </c>
      <c r="J47" s="108" t="s">
        <v>534</v>
      </c>
      <c r="K47" s="108" t="s">
        <v>534</v>
      </c>
      <c r="L47" s="108" t="s">
        <v>534</v>
      </c>
      <c r="M47" s="109" t="s">
        <v>534</v>
      </c>
    </row>
    <row r="48" spans="2:13" ht="27.75" customHeight="1" x14ac:dyDescent="0.15">
      <c r="B48" s="1280"/>
      <c r="C48" s="1281"/>
      <c r="D48" s="106"/>
      <c r="E48" s="1286" t="s">
        <v>37</v>
      </c>
      <c r="F48" s="1286"/>
      <c r="G48" s="1286"/>
      <c r="H48" s="1287"/>
      <c r="I48" s="107" t="s">
        <v>534</v>
      </c>
      <c r="J48" s="108" t="s">
        <v>534</v>
      </c>
      <c r="K48" s="108" t="s">
        <v>534</v>
      </c>
      <c r="L48" s="108" t="s">
        <v>534</v>
      </c>
      <c r="M48" s="109" t="s">
        <v>534</v>
      </c>
    </row>
    <row r="49" spans="2:13" ht="27.75" customHeight="1" x14ac:dyDescent="0.15">
      <c r="B49" s="1282"/>
      <c r="C49" s="1283"/>
      <c r="D49" s="106"/>
      <c r="E49" s="1286" t="s">
        <v>38</v>
      </c>
      <c r="F49" s="1286"/>
      <c r="G49" s="1286"/>
      <c r="H49" s="1287"/>
      <c r="I49" s="107" t="s">
        <v>534</v>
      </c>
      <c r="J49" s="108" t="s">
        <v>534</v>
      </c>
      <c r="K49" s="108" t="s">
        <v>534</v>
      </c>
      <c r="L49" s="108" t="s">
        <v>534</v>
      </c>
      <c r="M49" s="109" t="s">
        <v>534</v>
      </c>
    </row>
    <row r="50" spans="2:13" ht="27.75" customHeight="1" x14ac:dyDescent="0.15">
      <c r="B50" s="1291" t="s">
        <v>39</v>
      </c>
      <c r="C50" s="1292"/>
      <c r="D50" s="112"/>
      <c r="E50" s="1286" t="s">
        <v>40</v>
      </c>
      <c r="F50" s="1286"/>
      <c r="G50" s="1286"/>
      <c r="H50" s="1287"/>
      <c r="I50" s="107">
        <v>3211</v>
      </c>
      <c r="J50" s="108">
        <v>3002</v>
      </c>
      <c r="K50" s="108">
        <v>3000</v>
      </c>
      <c r="L50" s="108">
        <v>2862</v>
      </c>
      <c r="M50" s="109">
        <v>3226</v>
      </c>
    </row>
    <row r="51" spans="2:13" ht="27.75" customHeight="1" x14ac:dyDescent="0.15">
      <c r="B51" s="1280"/>
      <c r="C51" s="1281"/>
      <c r="D51" s="106"/>
      <c r="E51" s="1286" t="s">
        <v>41</v>
      </c>
      <c r="F51" s="1286"/>
      <c r="G51" s="1286"/>
      <c r="H51" s="1287"/>
      <c r="I51" s="107">
        <v>122</v>
      </c>
      <c r="J51" s="108">
        <v>111</v>
      </c>
      <c r="K51" s="108">
        <v>100</v>
      </c>
      <c r="L51" s="108">
        <v>88</v>
      </c>
      <c r="M51" s="109">
        <v>81</v>
      </c>
    </row>
    <row r="52" spans="2:13" ht="27.75" customHeight="1" x14ac:dyDescent="0.15">
      <c r="B52" s="1282"/>
      <c r="C52" s="1283"/>
      <c r="D52" s="106"/>
      <c r="E52" s="1286" t="s">
        <v>42</v>
      </c>
      <c r="F52" s="1286"/>
      <c r="G52" s="1286"/>
      <c r="H52" s="1287"/>
      <c r="I52" s="107">
        <v>8353</v>
      </c>
      <c r="J52" s="108">
        <v>8602</v>
      </c>
      <c r="K52" s="108">
        <v>8599</v>
      </c>
      <c r="L52" s="108">
        <v>8655</v>
      </c>
      <c r="M52" s="109">
        <v>8201</v>
      </c>
    </row>
    <row r="53" spans="2:13" ht="27.75" customHeight="1" thickBot="1" x14ac:dyDescent="0.2">
      <c r="B53" s="1293" t="s">
        <v>43</v>
      </c>
      <c r="C53" s="1294"/>
      <c r="D53" s="113"/>
      <c r="E53" s="1295" t="s">
        <v>44</v>
      </c>
      <c r="F53" s="1295"/>
      <c r="G53" s="1295"/>
      <c r="H53" s="1296"/>
      <c r="I53" s="114">
        <v>1704</v>
      </c>
      <c r="J53" s="115">
        <v>1615</v>
      </c>
      <c r="K53" s="115">
        <v>1436</v>
      </c>
      <c r="L53" s="115">
        <v>1403</v>
      </c>
      <c r="M53" s="116">
        <v>1041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Udx+gizZpkYC0XmLIBsLHGXLCWbUabzdof/6zlRCaak7N9WuJmH0H00S68z0T2nNIIm5Un+VgEOb/PYN1nL7w==" saltValue="DwoC7UXujwRFyZzb1GU7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5" t="s">
        <v>47</v>
      </c>
      <c r="D55" s="1305"/>
      <c r="E55" s="1306"/>
      <c r="F55" s="128">
        <v>720</v>
      </c>
      <c r="G55" s="128">
        <v>696</v>
      </c>
      <c r="H55" s="129">
        <v>794</v>
      </c>
    </row>
    <row r="56" spans="2:8" ht="52.5" customHeight="1" x14ac:dyDescent="0.15">
      <c r="B56" s="130"/>
      <c r="C56" s="1307" t="s">
        <v>48</v>
      </c>
      <c r="D56" s="1307"/>
      <c r="E56" s="1308"/>
      <c r="F56" s="131">
        <v>106</v>
      </c>
      <c r="G56" s="131">
        <v>107</v>
      </c>
      <c r="H56" s="132">
        <v>107</v>
      </c>
    </row>
    <row r="57" spans="2:8" ht="53.25" customHeight="1" x14ac:dyDescent="0.15">
      <c r="B57" s="130"/>
      <c r="C57" s="1309" t="s">
        <v>49</v>
      </c>
      <c r="D57" s="1309"/>
      <c r="E57" s="1310"/>
      <c r="F57" s="133">
        <v>1694</v>
      </c>
      <c r="G57" s="133">
        <v>1564</v>
      </c>
      <c r="H57" s="134">
        <v>1787</v>
      </c>
    </row>
    <row r="58" spans="2:8" ht="45.75" customHeight="1" x14ac:dyDescent="0.15">
      <c r="B58" s="135"/>
      <c r="C58" s="1297" t="s">
        <v>610</v>
      </c>
      <c r="D58" s="1298"/>
      <c r="E58" s="1299"/>
      <c r="F58" s="136">
        <v>808</v>
      </c>
      <c r="G58" s="136">
        <v>687</v>
      </c>
      <c r="H58" s="137">
        <v>762</v>
      </c>
    </row>
    <row r="59" spans="2:8" ht="45.75" customHeight="1" x14ac:dyDescent="0.15">
      <c r="B59" s="135"/>
      <c r="C59" s="1297" t="s">
        <v>611</v>
      </c>
      <c r="D59" s="1298"/>
      <c r="E59" s="1299"/>
      <c r="F59" s="136">
        <v>636</v>
      </c>
      <c r="G59" s="136">
        <v>631</v>
      </c>
      <c r="H59" s="137">
        <v>684</v>
      </c>
    </row>
    <row r="60" spans="2:8" ht="45.75" customHeight="1" x14ac:dyDescent="0.15">
      <c r="B60" s="135"/>
      <c r="C60" s="1297" t="s">
        <v>612</v>
      </c>
      <c r="D60" s="1298"/>
      <c r="E60" s="1299"/>
      <c r="F60" s="136">
        <v>158</v>
      </c>
      <c r="G60" s="136">
        <v>157</v>
      </c>
      <c r="H60" s="137">
        <v>155</v>
      </c>
    </row>
    <row r="61" spans="2:8" ht="45.75" customHeight="1" x14ac:dyDescent="0.15">
      <c r="B61" s="135"/>
      <c r="C61" s="1297" t="s">
        <v>613</v>
      </c>
      <c r="D61" s="1298"/>
      <c r="E61" s="1299"/>
      <c r="F61" s="136">
        <v>0</v>
      </c>
      <c r="G61" s="136">
        <v>0</v>
      </c>
      <c r="H61" s="137">
        <v>53</v>
      </c>
    </row>
    <row r="62" spans="2:8" ht="45.75" customHeight="1" thickBot="1" x14ac:dyDescent="0.2">
      <c r="B62" s="138"/>
      <c r="C62" s="1300" t="s">
        <v>614</v>
      </c>
      <c r="D62" s="1301"/>
      <c r="E62" s="1302"/>
      <c r="F62" s="139">
        <v>55</v>
      </c>
      <c r="G62" s="139">
        <v>50</v>
      </c>
      <c r="H62" s="140">
        <v>50</v>
      </c>
    </row>
    <row r="63" spans="2:8" ht="52.5" customHeight="1" thickBot="1" x14ac:dyDescent="0.2">
      <c r="B63" s="141"/>
      <c r="C63" s="1303" t="s">
        <v>50</v>
      </c>
      <c r="D63" s="1303"/>
      <c r="E63" s="1304"/>
      <c r="F63" s="142">
        <v>2521</v>
      </c>
      <c r="G63" s="142">
        <v>2367</v>
      </c>
      <c r="H63" s="143">
        <v>2689</v>
      </c>
    </row>
    <row r="64" spans="2:8" ht="15" customHeight="1" x14ac:dyDescent="0.15"/>
  </sheetData>
  <sheetProtection algorithmName="SHA-512" hashValue="zn8k+hOKTnTohMFNzKX6SGLV8png2hGJEwXs6QcNlJp67GsoKQb6XheobDT5R6odd9tN1XM+v8uLsVAttWbehg==" saltValue="1CiE56U7UA//M2RpAm95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576</v>
      </c>
      <c r="BQ50" s="1315"/>
      <c r="BR50" s="1315"/>
      <c r="BS50" s="1315"/>
      <c r="BT50" s="1315"/>
      <c r="BU50" s="1315"/>
      <c r="BV50" s="1315"/>
      <c r="BW50" s="1315"/>
      <c r="BX50" s="1315" t="s">
        <v>577</v>
      </c>
      <c r="BY50" s="1315"/>
      <c r="BZ50" s="1315"/>
      <c r="CA50" s="1315"/>
      <c r="CB50" s="1315"/>
      <c r="CC50" s="1315"/>
      <c r="CD50" s="1315"/>
      <c r="CE50" s="1315"/>
      <c r="CF50" s="1315" t="s">
        <v>578</v>
      </c>
      <c r="CG50" s="1315"/>
      <c r="CH50" s="1315"/>
      <c r="CI50" s="1315"/>
      <c r="CJ50" s="1315"/>
      <c r="CK50" s="1315"/>
      <c r="CL50" s="1315"/>
      <c r="CM50" s="1315"/>
      <c r="CN50" s="1315" t="s">
        <v>579</v>
      </c>
      <c r="CO50" s="1315"/>
      <c r="CP50" s="1315"/>
      <c r="CQ50" s="1315"/>
      <c r="CR50" s="1315"/>
      <c r="CS50" s="1315"/>
      <c r="CT50" s="1315"/>
      <c r="CU50" s="1315"/>
      <c r="CV50" s="1315" t="s">
        <v>580</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619</v>
      </c>
      <c r="AO51" s="1317"/>
      <c r="AP51" s="1317"/>
      <c r="AQ51" s="1317"/>
      <c r="AR51" s="1317"/>
      <c r="AS51" s="1317"/>
      <c r="AT51" s="1317"/>
      <c r="AU51" s="1317"/>
      <c r="AV51" s="1317"/>
      <c r="AW51" s="1317"/>
      <c r="AX51" s="1317"/>
      <c r="AY51" s="1317"/>
      <c r="AZ51" s="1317"/>
      <c r="BA51" s="1317"/>
      <c r="BB51" s="1317" t="s">
        <v>620</v>
      </c>
      <c r="BC51" s="1317"/>
      <c r="BD51" s="1317"/>
      <c r="BE51" s="1317"/>
      <c r="BF51" s="1317"/>
      <c r="BG51" s="1317"/>
      <c r="BH51" s="1317"/>
      <c r="BI51" s="1317"/>
      <c r="BJ51" s="1317"/>
      <c r="BK51" s="1317"/>
      <c r="BL51" s="1317"/>
      <c r="BM51" s="1317"/>
      <c r="BN51" s="1317"/>
      <c r="BO51" s="1317"/>
      <c r="BP51" s="1316">
        <v>52</v>
      </c>
      <c r="BQ51" s="1316"/>
      <c r="BR51" s="1316"/>
      <c r="BS51" s="1316"/>
      <c r="BT51" s="1316"/>
      <c r="BU51" s="1316"/>
      <c r="BV51" s="1316"/>
      <c r="BW51" s="1316"/>
      <c r="BX51" s="1316">
        <v>47.7</v>
      </c>
      <c r="BY51" s="1316"/>
      <c r="BZ51" s="1316"/>
      <c r="CA51" s="1316"/>
      <c r="CB51" s="1316"/>
      <c r="CC51" s="1316"/>
      <c r="CD51" s="1316"/>
      <c r="CE51" s="1316"/>
      <c r="CF51" s="1316">
        <v>41.3</v>
      </c>
      <c r="CG51" s="1316"/>
      <c r="CH51" s="1316"/>
      <c r="CI51" s="1316"/>
      <c r="CJ51" s="1316"/>
      <c r="CK51" s="1316"/>
      <c r="CL51" s="1316"/>
      <c r="CM51" s="1316"/>
      <c r="CN51" s="1316">
        <v>40.5</v>
      </c>
      <c r="CO51" s="1316"/>
      <c r="CP51" s="1316"/>
      <c r="CQ51" s="1316"/>
      <c r="CR51" s="1316"/>
      <c r="CS51" s="1316"/>
      <c r="CT51" s="1316"/>
      <c r="CU51" s="1316"/>
      <c r="CV51" s="1316">
        <v>28.2</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621</v>
      </c>
      <c r="BC53" s="1317"/>
      <c r="BD53" s="1317"/>
      <c r="BE53" s="1317"/>
      <c r="BF53" s="1317"/>
      <c r="BG53" s="1317"/>
      <c r="BH53" s="1317"/>
      <c r="BI53" s="1317"/>
      <c r="BJ53" s="1317"/>
      <c r="BK53" s="1317"/>
      <c r="BL53" s="1317"/>
      <c r="BM53" s="1317"/>
      <c r="BN53" s="1317"/>
      <c r="BO53" s="1317"/>
      <c r="BP53" s="1316">
        <v>59.1</v>
      </c>
      <c r="BQ53" s="1316"/>
      <c r="BR53" s="1316"/>
      <c r="BS53" s="1316"/>
      <c r="BT53" s="1316"/>
      <c r="BU53" s="1316"/>
      <c r="BV53" s="1316"/>
      <c r="BW53" s="1316"/>
      <c r="BX53" s="1316">
        <v>60.7</v>
      </c>
      <c r="BY53" s="1316"/>
      <c r="BZ53" s="1316"/>
      <c r="CA53" s="1316"/>
      <c r="CB53" s="1316"/>
      <c r="CC53" s="1316"/>
      <c r="CD53" s="1316"/>
      <c r="CE53" s="1316"/>
      <c r="CF53" s="1316">
        <v>62.6</v>
      </c>
      <c r="CG53" s="1316"/>
      <c r="CH53" s="1316"/>
      <c r="CI53" s="1316"/>
      <c r="CJ53" s="1316"/>
      <c r="CK53" s="1316"/>
      <c r="CL53" s="1316"/>
      <c r="CM53" s="1316"/>
      <c r="CN53" s="1316">
        <v>61.6</v>
      </c>
      <c r="CO53" s="1316"/>
      <c r="CP53" s="1316"/>
      <c r="CQ53" s="1316"/>
      <c r="CR53" s="1316"/>
      <c r="CS53" s="1316"/>
      <c r="CT53" s="1316"/>
      <c r="CU53" s="1316"/>
      <c r="CV53" s="1316">
        <v>59.7</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622</v>
      </c>
      <c r="AO55" s="1315"/>
      <c r="AP55" s="1315"/>
      <c r="AQ55" s="1315"/>
      <c r="AR55" s="1315"/>
      <c r="AS55" s="1315"/>
      <c r="AT55" s="1315"/>
      <c r="AU55" s="1315"/>
      <c r="AV55" s="1315"/>
      <c r="AW55" s="1315"/>
      <c r="AX55" s="1315"/>
      <c r="AY55" s="1315"/>
      <c r="AZ55" s="1315"/>
      <c r="BA55" s="1315"/>
      <c r="BB55" s="1317" t="s">
        <v>620</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3.1</v>
      </c>
      <c r="CO55" s="1316"/>
      <c r="CP55" s="1316"/>
      <c r="CQ55" s="1316"/>
      <c r="CR55" s="1316"/>
      <c r="CS55" s="1316"/>
      <c r="CT55" s="1316"/>
      <c r="CU55" s="1316"/>
      <c r="CV55" s="1316">
        <v>13.7</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621</v>
      </c>
      <c r="BC57" s="1317"/>
      <c r="BD57" s="1317"/>
      <c r="BE57" s="1317"/>
      <c r="BF57" s="1317"/>
      <c r="BG57" s="1317"/>
      <c r="BH57" s="1317"/>
      <c r="BI57" s="1317"/>
      <c r="BJ57" s="1317"/>
      <c r="BK57" s="1317"/>
      <c r="BL57" s="1317"/>
      <c r="BM57" s="1317"/>
      <c r="BN57" s="1317"/>
      <c r="BO57" s="1317"/>
      <c r="BP57" s="1316">
        <v>52.3</v>
      </c>
      <c r="BQ57" s="1316"/>
      <c r="BR57" s="1316"/>
      <c r="BS57" s="1316"/>
      <c r="BT57" s="1316"/>
      <c r="BU57" s="1316"/>
      <c r="BV57" s="1316"/>
      <c r="BW57" s="1316"/>
      <c r="BX57" s="1316">
        <v>59.3</v>
      </c>
      <c r="BY57" s="1316"/>
      <c r="BZ57" s="1316"/>
      <c r="CA57" s="1316"/>
      <c r="CB57" s="1316"/>
      <c r="CC57" s="1316"/>
      <c r="CD57" s="1316"/>
      <c r="CE57" s="1316"/>
      <c r="CF57" s="1316">
        <v>59.9</v>
      </c>
      <c r="CG57" s="1316"/>
      <c r="CH57" s="1316"/>
      <c r="CI57" s="1316"/>
      <c r="CJ57" s="1316"/>
      <c r="CK57" s="1316"/>
      <c r="CL57" s="1316"/>
      <c r="CM57" s="1316"/>
      <c r="CN57" s="1316">
        <v>61</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576</v>
      </c>
      <c r="BQ72" s="1315"/>
      <c r="BR72" s="1315"/>
      <c r="BS72" s="1315"/>
      <c r="BT72" s="1315"/>
      <c r="BU72" s="1315"/>
      <c r="BV72" s="1315"/>
      <c r="BW72" s="1315"/>
      <c r="BX72" s="1315" t="s">
        <v>577</v>
      </c>
      <c r="BY72" s="1315"/>
      <c r="BZ72" s="1315"/>
      <c r="CA72" s="1315"/>
      <c r="CB72" s="1315"/>
      <c r="CC72" s="1315"/>
      <c r="CD72" s="1315"/>
      <c r="CE72" s="1315"/>
      <c r="CF72" s="1315" t="s">
        <v>578</v>
      </c>
      <c r="CG72" s="1315"/>
      <c r="CH72" s="1315"/>
      <c r="CI72" s="1315"/>
      <c r="CJ72" s="1315"/>
      <c r="CK72" s="1315"/>
      <c r="CL72" s="1315"/>
      <c r="CM72" s="1315"/>
      <c r="CN72" s="1315" t="s">
        <v>579</v>
      </c>
      <c r="CO72" s="1315"/>
      <c r="CP72" s="1315"/>
      <c r="CQ72" s="1315"/>
      <c r="CR72" s="1315"/>
      <c r="CS72" s="1315"/>
      <c r="CT72" s="1315"/>
      <c r="CU72" s="1315"/>
      <c r="CV72" s="1315" t="s">
        <v>580</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619</v>
      </c>
      <c r="AO73" s="1317"/>
      <c r="AP73" s="1317"/>
      <c r="AQ73" s="1317"/>
      <c r="AR73" s="1317"/>
      <c r="AS73" s="1317"/>
      <c r="AT73" s="1317"/>
      <c r="AU73" s="1317"/>
      <c r="AV73" s="1317"/>
      <c r="AW73" s="1317"/>
      <c r="AX73" s="1317"/>
      <c r="AY73" s="1317"/>
      <c r="AZ73" s="1317"/>
      <c r="BA73" s="1317"/>
      <c r="BB73" s="1317" t="s">
        <v>620</v>
      </c>
      <c r="BC73" s="1317"/>
      <c r="BD73" s="1317"/>
      <c r="BE73" s="1317"/>
      <c r="BF73" s="1317"/>
      <c r="BG73" s="1317"/>
      <c r="BH73" s="1317"/>
      <c r="BI73" s="1317"/>
      <c r="BJ73" s="1317"/>
      <c r="BK73" s="1317"/>
      <c r="BL73" s="1317"/>
      <c r="BM73" s="1317"/>
      <c r="BN73" s="1317"/>
      <c r="BO73" s="1317"/>
      <c r="BP73" s="1316">
        <v>52</v>
      </c>
      <c r="BQ73" s="1316"/>
      <c r="BR73" s="1316"/>
      <c r="BS73" s="1316"/>
      <c r="BT73" s="1316"/>
      <c r="BU73" s="1316"/>
      <c r="BV73" s="1316"/>
      <c r="BW73" s="1316"/>
      <c r="BX73" s="1316">
        <v>47.7</v>
      </c>
      <c r="BY73" s="1316"/>
      <c r="BZ73" s="1316"/>
      <c r="CA73" s="1316"/>
      <c r="CB73" s="1316"/>
      <c r="CC73" s="1316"/>
      <c r="CD73" s="1316"/>
      <c r="CE73" s="1316"/>
      <c r="CF73" s="1316">
        <v>41.3</v>
      </c>
      <c r="CG73" s="1316"/>
      <c r="CH73" s="1316"/>
      <c r="CI73" s="1316"/>
      <c r="CJ73" s="1316"/>
      <c r="CK73" s="1316"/>
      <c r="CL73" s="1316"/>
      <c r="CM73" s="1316"/>
      <c r="CN73" s="1316">
        <v>40.5</v>
      </c>
      <c r="CO73" s="1316"/>
      <c r="CP73" s="1316"/>
      <c r="CQ73" s="1316"/>
      <c r="CR73" s="1316"/>
      <c r="CS73" s="1316"/>
      <c r="CT73" s="1316"/>
      <c r="CU73" s="1316"/>
      <c r="CV73" s="1316">
        <v>28.2</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624</v>
      </c>
      <c r="BC75" s="1317"/>
      <c r="BD75" s="1317"/>
      <c r="BE75" s="1317"/>
      <c r="BF75" s="1317"/>
      <c r="BG75" s="1317"/>
      <c r="BH75" s="1317"/>
      <c r="BI75" s="1317"/>
      <c r="BJ75" s="1317"/>
      <c r="BK75" s="1317"/>
      <c r="BL75" s="1317"/>
      <c r="BM75" s="1317"/>
      <c r="BN75" s="1317"/>
      <c r="BO75" s="1317"/>
      <c r="BP75" s="1316">
        <v>13.4</v>
      </c>
      <c r="BQ75" s="1316"/>
      <c r="BR75" s="1316"/>
      <c r="BS75" s="1316"/>
      <c r="BT75" s="1316"/>
      <c r="BU75" s="1316"/>
      <c r="BV75" s="1316"/>
      <c r="BW75" s="1316"/>
      <c r="BX75" s="1316">
        <v>13.1</v>
      </c>
      <c r="BY75" s="1316"/>
      <c r="BZ75" s="1316"/>
      <c r="CA75" s="1316"/>
      <c r="CB75" s="1316"/>
      <c r="CC75" s="1316"/>
      <c r="CD75" s="1316"/>
      <c r="CE75" s="1316"/>
      <c r="CF75" s="1316">
        <v>12.7</v>
      </c>
      <c r="CG75" s="1316"/>
      <c r="CH75" s="1316"/>
      <c r="CI75" s="1316"/>
      <c r="CJ75" s="1316"/>
      <c r="CK75" s="1316"/>
      <c r="CL75" s="1316"/>
      <c r="CM75" s="1316"/>
      <c r="CN75" s="1316">
        <v>12.1</v>
      </c>
      <c r="CO75" s="1316"/>
      <c r="CP75" s="1316"/>
      <c r="CQ75" s="1316"/>
      <c r="CR75" s="1316"/>
      <c r="CS75" s="1316"/>
      <c r="CT75" s="1316"/>
      <c r="CU75" s="1316"/>
      <c r="CV75" s="1316">
        <v>11.1</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622</v>
      </c>
      <c r="AO77" s="1315"/>
      <c r="AP77" s="1315"/>
      <c r="AQ77" s="1315"/>
      <c r="AR77" s="1315"/>
      <c r="AS77" s="1315"/>
      <c r="AT77" s="1315"/>
      <c r="AU77" s="1315"/>
      <c r="AV77" s="1315"/>
      <c r="AW77" s="1315"/>
      <c r="AX77" s="1315"/>
      <c r="AY77" s="1315"/>
      <c r="AZ77" s="1315"/>
      <c r="BA77" s="1315"/>
      <c r="BB77" s="1317" t="s">
        <v>620</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3.1</v>
      </c>
      <c r="CO77" s="1316"/>
      <c r="CP77" s="1316"/>
      <c r="CQ77" s="1316"/>
      <c r="CR77" s="1316"/>
      <c r="CS77" s="1316"/>
      <c r="CT77" s="1316"/>
      <c r="CU77" s="1316"/>
      <c r="CV77" s="1316">
        <v>13.7</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624</v>
      </c>
      <c r="BC79" s="1317"/>
      <c r="BD79" s="1317"/>
      <c r="BE79" s="1317"/>
      <c r="BF79" s="1317"/>
      <c r="BG79" s="1317"/>
      <c r="BH79" s="1317"/>
      <c r="BI79" s="1317"/>
      <c r="BJ79" s="1317"/>
      <c r="BK79" s="1317"/>
      <c r="BL79" s="1317"/>
      <c r="BM79" s="1317"/>
      <c r="BN79" s="1317"/>
      <c r="BO79" s="1317"/>
      <c r="BP79" s="1316">
        <v>7.9</v>
      </c>
      <c r="BQ79" s="1316"/>
      <c r="BR79" s="1316"/>
      <c r="BS79" s="1316"/>
      <c r="BT79" s="1316"/>
      <c r="BU79" s="1316"/>
      <c r="BV79" s="1316"/>
      <c r="BW79" s="1316"/>
      <c r="BX79" s="1316">
        <v>7.9</v>
      </c>
      <c r="BY79" s="1316"/>
      <c r="BZ79" s="1316"/>
      <c r="CA79" s="1316"/>
      <c r="CB79" s="1316"/>
      <c r="CC79" s="1316"/>
      <c r="CD79" s="1316"/>
      <c r="CE79" s="1316"/>
      <c r="CF79" s="1316">
        <v>7.8</v>
      </c>
      <c r="CG79" s="1316"/>
      <c r="CH79" s="1316"/>
      <c r="CI79" s="1316"/>
      <c r="CJ79" s="1316"/>
      <c r="CK79" s="1316"/>
      <c r="CL79" s="1316"/>
      <c r="CM79" s="1316"/>
      <c r="CN79" s="1316">
        <v>7.9</v>
      </c>
      <c r="CO79" s="1316"/>
      <c r="CP79" s="1316"/>
      <c r="CQ79" s="1316"/>
      <c r="CR79" s="1316"/>
      <c r="CS79" s="1316"/>
      <c r="CT79" s="1316"/>
      <c r="CU79" s="1316"/>
      <c r="CV79" s="1316">
        <v>7.9</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v/ptG3rtUBiILqV/8dK6GAY7S/wp7vz6RXFpXjFk6XHDz15g/5CN1eXlBzFAUijVoN+wZsrD/4uvwN8fdkG6w==" saltValue="VCdL96l6UG5myotb4vyU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l8dCMDoqN10gE4hADMbzytoFm4SPzVyZKOVLQm7n+73kv6+caNw7hHI6dNxSYhxsVdTjvgch6pX47w0LwhKH2Q==" saltValue="fBQvxsii3YEuXLO3eQsLU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PQXMoZd+UuCoe5s/n7hZm21PAuaXyGy4ZifeN8/7P2oG9jFIGwQ0nu5rQH7P9dAVc1SVQlrQmLfkZx3GUKa2NQ==" saltValue="ndvuUIe20zGHw71DW+N29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573</v>
      </c>
      <c r="G2" s="157"/>
      <c r="H2" s="158"/>
    </row>
    <row r="3" spans="1:8" x14ac:dyDescent="0.15">
      <c r="A3" s="154" t="s">
        <v>566</v>
      </c>
      <c r="B3" s="159"/>
      <c r="C3" s="160"/>
      <c r="D3" s="161">
        <v>58040</v>
      </c>
      <c r="E3" s="162"/>
      <c r="F3" s="163">
        <v>79466</v>
      </c>
      <c r="G3" s="164"/>
      <c r="H3" s="165"/>
    </row>
    <row r="4" spans="1:8" x14ac:dyDescent="0.15">
      <c r="A4" s="166"/>
      <c r="B4" s="167"/>
      <c r="C4" s="168"/>
      <c r="D4" s="169">
        <v>20942</v>
      </c>
      <c r="E4" s="170"/>
      <c r="F4" s="171">
        <v>44645</v>
      </c>
      <c r="G4" s="172"/>
      <c r="H4" s="173"/>
    </row>
    <row r="5" spans="1:8" x14ac:dyDescent="0.15">
      <c r="A5" s="154" t="s">
        <v>568</v>
      </c>
      <c r="B5" s="159"/>
      <c r="C5" s="160"/>
      <c r="D5" s="161">
        <v>110938</v>
      </c>
      <c r="E5" s="162"/>
      <c r="F5" s="163">
        <v>90072</v>
      </c>
      <c r="G5" s="164"/>
      <c r="H5" s="165"/>
    </row>
    <row r="6" spans="1:8" x14ac:dyDescent="0.15">
      <c r="A6" s="166"/>
      <c r="B6" s="167"/>
      <c r="C6" s="168"/>
      <c r="D6" s="169">
        <v>78283</v>
      </c>
      <c r="E6" s="170"/>
      <c r="F6" s="171">
        <v>46083</v>
      </c>
      <c r="G6" s="172"/>
      <c r="H6" s="173"/>
    </row>
    <row r="7" spans="1:8" x14ac:dyDescent="0.15">
      <c r="A7" s="154" t="s">
        <v>569</v>
      </c>
      <c r="B7" s="159"/>
      <c r="C7" s="160"/>
      <c r="D7" s="161">
        <v>69834</v>
      </c>
      <c r="E7" s="162"/>
      <c r="F7" s="163">
        <v>88328</v>
      </c>
      <c r="G7" s="164"/>
      <c r="H7" s="165"/>
    </row>
    <row r="8" spans="1:8" x14ac:dyDescent="0.15">
      <c r="A8" s="166"/>
      <c r="B8" s="167"/>
      <c r="C8" s="168"/>
      <c r="D8" s="169">
        <v>55475</v>
      </c>
      <c r="E8" s="170"/>
      <c r="F8" s="171">
        <v>49013</v>
      </c>
      <c r="G8" s="172"/>
      <c r="H8" s="173"/>
    </row>
    <row r="9" spans="1:8" x14ac:dyDescent="0.15">
      <c r="A9" s="154" t="s">
        <v>570</v>
      </c>
      <c r="B9" s="159"/>
      <c r="C9" s="160"/>
      <c r="D9" s="161">
        <v>99686</v>
      </c>
      <c r="E9" s="162"/>
      <c r="F9" s="163">
        <v>103390</v>
      </c>
      <c r="G9" s="164"/>
      <c r="H9" s="165"/>
    </row>
    <row r="10" spans="1:8" x14ac:dyDescent="0.15">
      <c r="A10" s="166"/>
      <c r="B10" s="167"/>
      <c r="C10" s="168"/>
      <c r="D10" s="169">
        <v>80466</v>
      </c>
      <c r="E10" s="170"/>
      <c r="F10" s="171">
        <v>51269</v>
      </c>
      <c r="G10" s="172"/>
      <c r="H10" s="173"/>
    </row>
    <row r="11" spans="1:8" x14ac:dyDescent="0.15">
      <c r="A11" s="154" t="s">
        <v>571</v>
      </c>
      <c r="B11" s="159"/>
      <c r="C11" s="160"/>
      <c r="D11" s="161">
        <v>43963</v>
      </c>
      <c r="E11" s="162"/>
      <c r="F11" s="163">
        <v>117234</v>
      </c>
      <c r="G11" s="164"/>
      <c r="H11" s="165"/>
    </row>
    <row r="12" spans="1:8" x14ac:dyDescent="0.15">
      <c r="A12" s="166"/>
      <c r="B12" s="167"/>
      <c r="C12" s="174"/>
      <c r="D12" s="169">
        <v>28859</v>
      </c>
      <c r="E12" s="170"/>
      <c r="F12" s="171">
        <v>59796</v>
      </c>
      <c r="G12" s="172"/>
      <c r="H12" s="173"/>
    </row>
    <row r="13" spans="1:8" x14ac:dyDescent="0.15">
      <c r="A13" s="154"/>
      <c r="B13" s="159"/>
      <c r="C13" s="175"/>
      <c r="D13" s="176">
        <v>76492</v>
      </c>
      <c r="E13" s="177"/>
      <c r="F13" s="178">
        <v>95698</v>
      </c>
      <c r="G13" s="179"/>
      <c r="H13" s="165"/>
    </row>
    <row r="14" spans="1:8" x14ac:dyDescent="0.15">
      <c r="A14" s="166"/>
      <c r="B14" s="167"/>
      <c r="C14" s="168"/>
      <c r="D14" s="169">
        <v>52805</v>
      </c>
      <c r="E14" s="170"/>
      <c r="F14" s="171">
        <v>50161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2.17</v>
      </c>
      <c r="C19" s="180">
        <f>ROUND(VALUE(SUBSTITUTE(実質収支比率等に係る経年分析!G$48,"▲","-")),2)</f>
        <v>2.11</v>
      </c>
      <c r="D19" s="180">
        <f>ROUND(VALUE(SUBSTITUTE(実質収支比率等に係る経年分析!H$48,"▲","-")),2)</f>
        <v>2.1800000000000002</v>
      </c>
      <c r="E19" s="180">
        <f>ROUND(VALUE(SUBSTITUTE(実質収支比率等に係る経年分析!I$48,"▲","-")),2)</f>
        <v>2.82</v>
      </c>
      <c r="F19" s="180">
        <f>ROUND(VALUE(SUBSTITUTE(実質収支比率等に係る経年分析!J$48,"▲","-")),2)</f>
        <v>3</v>
      </c>
    </row>
    <row r="20" spans="1:11" x14ac:dyDescent="0.15">
      <c r="A20" s="180" t="s">
        <v>54</v>
      </c>
      <c r="B20" s="180">
        <f>ROUND(VALUE(SUBSTITUTE(実質収支比率等に係る経年分析!F$47,"▲","-")),2)</f>
        <v>18.7</v>
      </c>
      <c r="C20" s="180">
        <f>ROUND(VALUE(SUBSTITUTE(実質収支比率等に係る経年分析!G$47,"▲","-")),2)</f>
        <v>16.73</v>
      </c>
      <c r="D20" s="180">
        <f>ROUND(VALUE(SUBSTITUTE(実質収支比率等に係る経年分析!H$47,"▲","-")),2)</f>
        <v>17.09</v>
      </c>
      <c r="E20" s="180">
        <f>ROUND(VALUE(SUBSTITUTE(実質収支比率等に係る経年分析!I$47,"▲","-")),2)</f>
        <v>16.510000000000002</v>
      </c>
      <c r="F20" s="180">
        <f>ROUND(VALUE(SUBSTITUTE(実質収支比率等に係る経年分析!J$47,"▲","-")),2)</f>
        <v>18.11</v>
      </c>
    </row>
    <row r="21" spans="1:11" x14ac:dyDescent="0.15">
      <c r="A21" s="180" t="s">
        <v>55</v>
      </c>
      <c r="B21" s="180">
        <f>IF(ISNUMBER(VALUE(SUBSTITUTE(実質収支比率等に係る経年分析!F$49,"▲","-"))),ROUND(VALUE(SUBSTITUTE(実質収支比率等に係る経年分析!F$49,"▲","-")),2),NA())</f>
        <v>-1.74</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1.17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代替バス運送事業特別会計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26.18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751</v>
      </c>
      <c r="E42" s="182"/>
      <c r="F42" s="182"/>
      <c r="G42" s="182">
        <f>'実質公債費比率（分子）の構造'!L$52</f>
        <v>767</v>
      </c>
      <c r="H42" s="182"/>
      <c r="I42" s="182"/>
      <c r="J42" s="182">
        <f>'実質公債費比率（分子）の構造'!M$52</f>
        <v>766</v>
      </c>
      <c r="K42" s="182"/>
      <c r="L42" s="182"/>
      <c r="M42" s="182">
        <f>'実質公債費比率（分子）の構造'!N$52</f>
        <v>773</v>
      </c>
      <c r="N42" s="182"/>
      <c r="O42" s="182"/>
      <c r="P42" s="182">
        <f>'実質公債費比率（分子）の構造'!O$52</f>
        <v>722</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v>
      </c>
      <c r="C45" s="182"/>
      <c r="D45" s="182"/>
      <c r="E45" s="182">
        <f>'実質公債費比率（分子）の構造'!L$49</f>
        <v>12</v>
      </c>
      <c r="F45" s="182"/>
      <c r="G45" s="182"/>
      <c r="H45" s="182">
        <f>'実質公債費比率（分子）の構造'!M$49</f>
        <v>12</v>
      </c>
      <c r="I45" s="182"/>
      <c r="J45" s="182"/>
      <c r="K45" s="182">
        <f>'実質公債費比率（分子）の構造'!N$49</f>
        <v>11</v>
      </c>
      <c r="L45" s="182"/>
      <c r="M45" s="182"/>
      <c r="N45" s="182">
        <f>'実質公債費比率（分子）の構造'!O$49</f>
        <v>11</v>
      </c>
      <c r="O45" s="182"/>
      <c r="P45" s="182"/>
    </row>
    <row r="46" spans="1:16" x14ac:dyDescent="0.15">
      <c r="A46" s="182" t="s">
        <v>66</v>
      </c>
      <c r="B46" s="182">
        <f>'実質公債費比率（分子）の構造'!K$48</f>
        <v>474</v>
      </c>
      <c r="C46" s="182"/>
      <c r="D46" s="182"/>
      <c r="E46" s="182">
        <f>'実質公債費比率（分子）の構造'!L$48</f>
        <v>426</v>
      </c>
      <c r="F46" s="182"/>
      <c r="G46" s="182"/>
      <c r="H46" s="182">
        <f>'実質公債費比率（分子）の構造'!M$48</f>
        <v>438</v>
      </c>
      <c r="I46" s="182"/>
      <c r="J46" s="182"/>
      <c r="K46" s="182">
        <f>'実質公債費比率（分子）の構造'!N$48</f>
        <v>442</v>
      </c>
      <c r="L46" s="182"/>
      <c r="M46" s="182"/>
      <c r="N46" s="182">
        <f>'実質公債費比率（分子）の構造'!O$48</f>
        <v>372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734</v>
      </c>
      <c r="C49" s="182"/>
      <c r="D49" s="182"/>
      <c r="E49" s="182">
        <f>'実質公債費比率（分子）の構造'!L$45</f>
        <v>738</v>
      </c>
      <c r="F49" s="182"/>
      <c r="G49" s="182"/>
      <c r="H49" s="182">
        <f>'実質公債費比率（分子）の構造'!M$45</f>
        <v>729</v>
      </c>
      <c r="I49" s="182"/>
      <c r="J49" s="182"/>
      <c r="K49" s="182">
        <f>'実質公債費比率（分子）の構造'!N$45</f>
        <v>747</v>
      </c>
      <c r="L49" s="182"/>
      <c r="M49" s="182"/>
      <c r="N49" s="182">
        <f>'実質公債費比率（分子）の構造'!O$45</f>
        <v>673</v>
      </c>
      <c r="O49" s="182"/>
      <c r="P49" s="182"/>
    </row>
    <row r="50" spans="1:16" x14ac:dyDescent="0.15">
      <c r="A50" s="182" t="s">
        <v>70</v>
      </c>
      <c r="B50" s="182" t="e">
        <f>NA()</f>
        <v>#N/A</v>
      </c>
      <c r="C50" s="182">
        <f>IF(ISNUMBER('実質公債費比率（分子）の構造'!K$53),'実質公債費比率（分子）の構造'!K$53,NA())</f>
        <v>468</v>
      </c>
      <c r="D50" s="182" t="e">
        <f>NA()</f>
        <v>#N/A</v>
      </c>
      <c r="E50" s="182" t="e">
        <f>NA()</f>
        <v>#N/A</v>
      </c>
      <c r="F50" s="182">
        <f>IF(ISNUMBER('実質公債費比率（分子）の構造'!L$53),'実質公債費比率（分子）の構造'!L$53,NA())</f>
        <v>409</v>
      </c>
      <c r="G50" s="182" t="e">
        <f>NA()</f>
        <v>#N/A</v>
      </c>
      <c r="H50" s="182" t="e">
        <f>NA()</f>
        <v>#N/A</v>
      </c>
      <c r="I50" s="182">
        <f>IF(ISNUMBER('実質公債費比率（分子）の構造'!M$53),'実質公債費比率（分子）の構造'!M$53,NA())</f>
        <v>413</v>
      </c>
      <c r="J50" s="182" t="e">
        <f>NA()</f>
        <v>#N/A</v>
      </c>
      <c r="K50" s="182" t="e">
        <f>NA()</f>
        <v>#N/A</v>
      </c>
      <c r="L50" s="182">
        <f>IF(ISNUMBER('実質公債費比率（分子）の構造'!N$53),'実質公債費比率（分子）の構造'!N$53,NA())</f>
        <v>427</v>
      </c>
      <c r="M50" s="182" t="e">
        <f>NA()</f>
        <v>#N/A</v>
      </c>
      <c r="N50" s="182" t="e">
        <f>NA()</f>
        <v>#N/A</v>
      </c>
      <c r="O50" s="182">
        <f>IF(ISNUMBER('実質公債費比率（分子）の構造'!O$53),'実質公債費比率（分子）の構造'!O$53,NA())</f>
        <v>334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8353</v>
      </c>
      <c r="E56" s="181"/>
      <c r="F56" s="181"/>
      <c r="G56" s="181">
        <f>'将来負担比率（分子）の構造'!J$52</f>
        <v>8602</v>
      </c>
      <c r="H56" s="181"/>
      <c r="I56" s="181"/>
      <c r="J56" s="181">
        <f>'将来負担比率（分子）の構造'!K$52</f>
        <v>8599</v>
      </c>
      <c r="K56" s="181"/>
      <c r="L56" s="181"/>
      <c r="M56" s="181">
        <f>'将来負担比率（分子）の構造'!L$52</f>
        <v>8655</v>
      </c>
      <c r="N56" s="181"/>
      <c r="O56" s="181"/>
      <c r="P56" s="181">
        <f>'将来負担比率（分子）の構造'!M$52</f>
        <v>8201</v>
      </c>
    </row>
    <row r="57" spans="1:16" x14ac:dyDescent="0.15">
      <c r="A57" s="181" t="s">
        <v>41</v>
      </c>
      <c r="B57" s="181"/>
      <c r="C57" s="181"/>
      <c r="D57" s="181">
        <f>'将来負担比率（分子）の構造'!I$51</f>
        <v>122</v>
      </c>
      <c r="E57" s="181"/>
      <c r="F57" s="181"/>
      <c r="G57" s="181">
        <f>'将来負担比率（分子）の構造'!J$51</f>
        <v>111</v>
      </c>
      <c r="H57" s="181"/>
      <c r="I57" s="181"/>
      <c r="J57" s="181">
        <f>'将来負担比率（分子）の構造'!K$51</f>
        <v>100</v>
      </c>
      <c r="K57" s="181"/>
      <c r="L57" s="181"/>
      <c r="M57" s="181">
        <f>'将来負担比率（分子）の構造'!L$51</f>
        <v>88</v>
      </c>
      <c r="N57" s="181"/>
      <c r="O57" s="181"/>
      <c r="P57" s="181">
        <f>'将来負担比率（分子）の構造'!M$51</f>
        <v>81</v>
      </c>
    </row>
    <row r="58" spans="1:16" x14ac:dyDescent="0.15">
      <c r="A58" s="181" t="s">
        <v>40</v>
      </c>
      <c r="B58" s="181"/>
      <c r="C58" s="181"/>
      <c r="D58" s="181">
        <f>'将来負担比率（分子）の構造'!I$50</f>
        <v>3211</v>
      </c>
      <c r="E58" s="181"/>
      <c r="F58" s="181"/>
      <c r="G58" s="181">
        <f>'将来負担比率（分子）の構造'!J$50</f>
        <v>3002</v>
      </c>
      <c r="H58" s="181"/>
      <c r="I58" s="181"/>
      <c r="J58" s="181">
        <f>'将来負担比率（分子）の構造'!K$50</f>
        <v>3000</v>
      </c>
      <c r="K58" s="181"/>
      <c r="L58" s="181"/>
      <c r="M58" s="181">
        <f>'将来負担比率（分子）の構造'!L$50</f>
        <v>2862</v>
      </c>
      <c r="N58" s="181"/>
      <c r="O58" s="181"/>
      <c r="P58" s="181">
        <f>'将来負担比率（分子）の構造'!M$50</f>
        <v>3226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471</v>
      </c>
      <c r="C62" s="181"/>
      <c r="D62" s="181"/>
      <c r="E62" s="181">
        <f>'将来負担比率（分子）の構造'!J$45</f>
        <v>435</v>
      </c>
      <c r="F62" s="181"/>
      <c r="G62" s="181"/>
      <c r="H62" s="181">
        <f>'将来負担比率（分子）の構造'!K$45</f>
        <v>449</v>
      </c>
      <c r="I62" s="181"/>
      <c r="J62" s="181"/>
      <c r="K62" s="181">
        <f>'将来負担比率（分子）の構造'!L$45</f>
        <v>381</v>
      </c>
      <c r="L62" s="181"/>
      <c r="M62" s="181"/>
      <c r="N62" s="181">
        <f>'将来負担比率（分子）の構造'!M$45</f>
        <v>445</v>
      </c>
      <c r="O62" s="181"/>
      <c r="P62" s="181"/>
    </row>
    <row r="63" spans="1:16" x14ac:dyDescent="0.15">
      <c r="A63" s="181" t="s">
        <v>33</v>
      </c>
      <c r="B63" s="181">
        <f>'将来負担比率（分子）の構造'!I$44</f>
        <v>120</v>
      </c>
      <c r="C63" s="181"/>
      <c r="D63" s="181"/>
      <c r="E63" s="181">
        <f>'将来負担比率（分子）の構造'!J$44</f>
        <v>115</v>
      </c>
      <c r="F63" s="181"/>
      <c r="G63" s="181"/>
      <c r="H63" s="181">
        <f>'将来負担比率（分子）の構造'!K$44</f>
        <v>113</v>
      </c>
      <c r="I63" s="181"/>
      <c r="J63" s="181"/>
      <c r="K63" s="181">
        <f>'将来負担比率（分子）の構造'!L$44</f>
        <v>130</v>
      </c>
      <c r="L63" s="181"/>
      <c r="M63" s="181"/>
      <c r="N63" s="181">
        <f>'将来負担比率（分子）の構造'!M$44</f>
        <v>126</v>
      </c>
      <c r="O63" s="181"/>
      <c r="P63" s="181"/>
    </row>
    <row r="64" spans="1:16" x14ac:dyDescent="0.15">
      <c r="A64" s="181" t="s">
        <v>32</v>
      </c>
      <c r="B64" s="181">
        <f>'将来負担比率（分子）の構造'!I$43</f>
        <v>6061</v>
      </c>
      <c r="C64" s="181"/>
      <c r="D64" s="181"/>
      <c r="E64" s="181">
        <f>'将来負担比率（分子）の構造'!J$43</f>
        <v>5741</v>
      </c>
      <c r="F64" s="181"/>
      <c r="G64" s="181"/>
      <c r="H64" s="181">
        <f>'将来負担比率（分子）の構造'!K$43</f>
        <v>5393</v>
      </c>
      <c r="I64" s="181"/>
      <c r="J64" s="181"/>
      <c r="K64" s="181">
        <f>'将来負担比率（分子）の構造'!L$43</f>
        <v>5073</v>
      </c>
      <c r="L64" s="181"/>
      <c r="M64" s="181"/>
      <c r="N64" s="181">
        <f>'将来負担比率（分子）の構造'!M$43</f>
        <v>4616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6739</v>
      </c>
      <c r="C66" s="181"/>
      <c r="D66" s="181"/>
      <c r="E66" s="181">
        <f>'将来負担比率（分子）の構造'!J$41</f>
        <v>7038</v>
      </c>
      <c r="F66" s="181"/>
      <c r="G66" s="181"/>
      <c r="H66" s="181">
        <f>'将来負担比率（分子）の構造'!K$41</f>
        <v>7180</v>
      </c>
      <c r="I66" s="181"/>
      <c r="J66" s="181"/>
      <c r="K66" s="181">
        <f>'将来負担比率（分子）の構造'!L$41</f>
        <v>7424</v>
      </c>
      <c r="L66" s="181"/>
      <c r="M66" s="181"/>
      <c r="N66" s="181">
        <f>'将来負担比率（分子）の構造'!M$41</f>
        <v>7361</v>
      </c>
      <c r="O66" s="181"/>
      <c r="P66" s="181"/>
    </row>
    <row r="67" spans="1:16" x14ac:dyDescent="0.15">
      <c r="A67" s="181" t="s">
        <v>74</v>
      </c>
      <c r="B67" s="181" t="e">
        <f>NA()</f>
        <v>#N/A</v>
      </c>
      <c r="C67" s="181">
        <f>IF(ISNUMBER('将来負担比率（分子）の構造'!I$53), IF('将来負担比率（分子）の構造'!I$53 &lt; 0, 0, '将来負担比率（分子）の構造'!I$53), NA())</f>
        <v>1704</v>
      </c>
      <c r="D67" s="181" t="e">
        <f>NA()</f>
        <v>#N/A</v>
      </c>
      <c r="E67" s="181" t="e">
        <f>NA()</f>
        <v>#N/A</v>
      </c>
      <c r="F67" s="181">
        <f>IF(ISNUMBER('将来負担比率（分子）の構造'!J$53), IF('将来負担比率（分子）の構造'!J$53 &lt; 0, 0, '将来負担比率（分子）の構造'!J$53), NA())</f>
        <v>1615</v>
      </c>
      <c r="G67" s="181" t="e">
        <f>NA()</f>
        <v>#N/A</v>
      </c>
      <c r="H67" s="181" t="e">
        <f>NA()</f>
        <v>#N/A</v>
      </c>
      <c r="I67" s="181">
        <f>IF(ISNUMBER('将来負担比率（分子）の構造'!K$53), IF('将来負担比率（分子）の構造'!K$53 &lt; 0, 0, '将来負担比率（分子）の構造'!K$53), NA())</f>
        <v>1436</v>
      </c>
      <c r="J67" s="181" t="e">
        <f>NA()</f>
        <v>#N/A</v>
      </c>
      <c r="K67" s="181" t="e">
        <f>NA()</f>
        <v>#N/A</v>
      </c>
      <c r="L67" s="181">
        <f>IF(ISNUMBER('将来負担比率（分子）の構造'!L$53), IF('将来負担比率（分子）の構造'!L$53 &lt; 0, 0, '将来負担比率（分子）の構造'!L$53), NA())</f>
        <v>1403</v>
      </c>
      <c r="M67" s="181" t="e">
        <f>NA()</f>
        <v>#N/A</v>
      </c>
      <c r="N67" s="181" t="e">
        <f>NA()</f>
        <v>#N/A</v>
      </c>
      <c r="O67" s="181">
        <f>IF(ISNUMBER('将来負担比率（分子）の構造'!M$53), IF('将来負担比率（分子）の構造'!M$53 &lt; 0, 0, '将来負担比率（分子）の構造'!M$53), NA())</f>
        <v>1041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720</v>
      </c>
      <c r="C72" s="185">
        <f>基金残高に係る経年分析!G55</f>
        <v>696</v>
      </c>
      <c r="D72" s="185">
        <f>基金残高に係る経年分析!H55</f>
        <v>794</v>
      </c>
    </row>
    <row r="73" spans="1:16" x14ac:dyDescent="0.15">
      <c r="A73" s="184" t="s">
        <v>77</v>
      </c>
      <c r="B73" s="185">
        <f>基金残高に係る経年分析!F56</f>
        <v>106</v>
      </c>
      <c r="C73" s="185">
        <f>基金残高に係る経年分析!G56</f>
        <v>107</v>
      </c>
      <c r="D73" s="185">
        <f>基金残高に係る経年分析!H56</f>
        <v>107</v>
      </c>
    </row>
    <row r="74" spans="1:16" x14ac:dyDescent="0.15">
      <c r="A74" s="184" t="s">
        <v>78</v>
      </c>
      <c r="B74" s="185">
        <f>基金残高に係る経年分析!F57</f>
        <v>1694</v>
      </c>
      <c r="C74" s="185">
        <f>基金残高に係る経年分析!G57</f>
        <v>1564</v>
      </c>
      <c r="D74" s="185">
        <f>基金残高に係る経年分析!H57</f>
        <v>1787</v>
      </c>
    </row>
  </sheetData>
  <sheetProtection algorithmName="SHA-512" hashValue="xf4W04BvTL4Q4T1oamBMW42PWmPKPGltucPVHgr1YvgmZMHW56CVjnGgZ7FjSSn+KMLro8krusYbGUdN9bmsEg==" saltValue="dRUWQcgJfjVLkh5bcRJ5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1038008</v>
      </c>
      <c r="S5" s="675"/>
      <c r="T5" s="675"/>
      <c r="U5" s="675"/>
      <c r="V5" s="675"/>
      <c r="W5" s="675"/>
      <c r="X5" s="675"/>
      <c r="Y5" s="676"/>
      <c r="Z5" s="677">
        <v>12.3</v>
      </c>
      <c r="AA5" s="677"/>
      <c r="AB5" s="677"/>
      <c r="AC5" s="677"/>
      <c r="AD5" s="678">
        <v>1038008</v>
      </c>
      <c r="AE5" s="678"/>
      <c r="AF5" s="678"/>
      <c r="AG5" s="678"/>
      <c r="AH5" s="678"/>
      <c r="AI5" s="678"/>
      <c r="AJ5" s="678"/>
      <c r="AK5" s="678"/>
      <c r="AL5" s="679">
        <v>24.4</v>
      </c>
      <c r="AM5" s="680"/>
      <c r="AN5" s="680"/>
      <c r="AO5" s="681"/>
      <c r="AP5" s="671" t="s">
        <v>229</v>
      </c>
      <c r="AQ5" s="672"/>
      <c r="AR5" s="672"/>
      <c r="AS5" s="672"/>
      <c r="AT5" s="672"/>
      <c r="AU5" s="672"/>
      <c r="AV5" s="672"/>
      <c r="AW5" s="672"/>
      <c r="AX5" s="672"/>
      <c r="AY5" s="672"/>
      <c r="AZ5" s="672"/>
      <c r="BA5" s="672"/>
      <c r="BB5" s="672"/>
      <c r="BC5" s="672"/>
      <c r="BD5" s="672"/>
      <c r="BE5" s="672"/>
      <c r="BF5" s="673"/>
      <c r="BG5" s="685">
        <v>1036827</v>
      </c>
      <c r="BH5" s="686"/>
      <c r="BI5" s="686"/>
      <c r="BJ5" s="686"/>
      <c r="BK5" s="686"/>
      <c r="BL5" s="686"/>
      <c r="BM5" s="686"/>
      <c r="BN5" s="687"/>
      <c r="BO5" s="688">
        <v>99.9</v>
      </c>
      <c r="BP5" s="688"/>
      <c r="BQ5" s="688"/>
      <c r="BR5" s="688"/>
      <c r="BS5" s="689" t="s">
        <v>178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52662</v>
      </c>
      <c r="S6" s="686"/>
      <c r="T6" s="686"/>
      <c r="U6" s="686"/>
      <c r="V6" s="686"/>
      <c r="W6" s="686"/>
      <c r="X6" s="686"/>
      <c r="Y6" s="687"/>
      <c r="Z6" s="688">
        <v>0.6</v>
      </c>
      <c r="AA6" s="688"/>
      <c r="AB6" s="688"/>
      <c r="AC6" s="688"/>
      <c r="AD6" s="689">
        <v>52662</v>
      </c>
      <c r="AE6" s="689"/>
      <c r="AF6" s="689"/>
      <c r="AG6" s="689"/>
      <c r="AH6" s="689"/>
      <c r="AI6" s="689"/>
      <c r="AJ6" s="689"/>
      <c r="AK6" s="689"/>
      <c r="AL6" s="690">
        <v>1.2</v>
      </c>
      <c r="AM6" s="691"/>
      <c r="AN6" s="691"/>
      <c r="AO6" s="692"/>
      <c r="AP6" s="682" t="s">
        <v>234</v>
      </c>
      <c r="AQ6" s="683"/>
      <c r="AR6" s="683"/>
      <c r="AS6" s="683"/>
      <c r="AT6" s="683"/>
      <c r="AU6" s="683"/>
      <c r="AV6" s="683"/>
      <c r="AW6" s="683"/>
      <c r="AX6" s="683"/>
      <c r="AY6" s="683"/>
      <c r="AZ6" s="683"/>
      <c r="BA6" s="683"/>
      <c r="BB6" s="683"/>
      <c r="BC6" s="683"/>
      <c r="BD6" s="683"/>
      <c r="BE6" s="683"/>
      <c r="BF6" s="684"/>
      <c r="BG6" s="685">
        <v>1036827</v>
      </c>
      <c r="BH6" s="686"/>
      <c r="BI6" s="686"/>
      <c r="BJ6" s="686"/>
      <c r="BK6" s="686"/>
      <c r="BL6" s="686"/>
      <c r="BM6" s="686"/>
      <c r="BN6" s="687"/>
      <c r="BO6" s="688">
        <v>99.9</v>
      </c>
      <c r="BP6" s="688"/>
      <c r="BQ6" s="688"/>
      <c r="BR6" s="688"/>
      <c r="BS6" s="689" t="s">
        <v>178</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80222</v>
      </c>
      <c r="CS6" s="686"/>
      <c r="CT6" s="686"/>
      <c r="CU6" s="686"/>
      <c r="CV6" s="686"/>
      <c r="CW6" s="686"/>
      <c r="CX6" s="686"/>
      <c r="CY6" s="687"/>
      <c r="CZ6" s="679">
        <v>1</v>
      </c>
      <c r="DA6" s="680"/>
      <c r="DB6" s="680"/>
      <c r="DC6" s="699"/>
      <c r="DD6" s="694" t="s">
        <v>178</v>
      </c>
      <c r="DE6" s="686"/>
      <c r="DF6" s="686"/>
      <c r="DG6" s="686"/>
      <c r="DH6" s="686"/>
      <c r="DI6" s="686"/>
      <c r="DJ6" s="686"/>
      <c r="DK6" s="686"/>
      <c r="DL6" s="686"/>
      <c r="DM6" s="686"/>
      <c r="DN6" s="686"/>
      <c r="DO6" s="686"/>
      <c r="DP6" s="687"/>
      <c r="DQ6" s="694">
        <v>80222</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1195</v>
      </c>
      <c r="S7" s="686"/>
      <c r="T7" s="686"/>
      <c r="U7" s="686"/>
      <c r="V7" s="686"/>
      <c r="W7" s="686"/>
      <c r="X7" s="686"/>
      <c r="Y7" s="687"/>
      <c r="Z7" s="688">
        <v>0</v>
      </c>
      <c r="AA7" s="688"/>
      <c r="AB7" s="688"/>
      <c r="AC7" s="688"/>
      <c r="AD7" s="689">
        <v>1195</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429545</v>
      </c>
      <c r="BH7" s="686"/>
      <c r="BI7" s="686"/>
      <c r="BJ7" s="686"/>
      <c r="BK7" s="686"/>
      <c r="BL7" s="686"/>
      <c r="BM7" s="686"/>
      <c r="BN7" s="687"/>
      <c r="BO7" s="688">
        <v>41.4</v>
      </c>
      <c r="BP7" s="688"/>
      <c r="BQ7" s="688"/>
      <c r="BR7" s="688"/>
      <c r="BS7" s="689" t="s">
        <v>238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2490101</v>
      </c>
      <c r="CS7" s="686"/>
      <c r="CT7" s="686"/>
      <c r="CU7" s="686"/>
      <c r="CV7" s="686"/>
      <c r="CW7" s="686"/>
      <c r="CX7" s="686"/>
      <c r="CY7" s="687"/>
      <c r="CZ7" s="688">
        <v>30.3</v>
      </c>
      <c r="DA7" s="688"/>
      <c r="DB7" s="688"/>
      <c r="DC7" s="688"/>
      <c r="DD7" s="694">
        <v>89400</v>
      </c>
      <c r="DE7" s="686"/>
      <c r="DF7" s="686"/>
      <c r="DG7" s="686"/>
      <c r="DH7" s="686"/>
      <c r="DI7" s="686"/>
      <c r="DJ7" s="686"/>
      <c r="DK7" s="686"/>
      <c r="DL7" s="686"/>
      <c r="DM7" s="686"/>
      <c r="DN7" s="686"/>
      <c r="DO7" s="686"/>
      <c r="DP7" s="687"/>
      <c r="DQ7" s="694">
        <v>1029628</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3895</v>
      </c>
      <c r="S8" s="686"/>
      <c r="T8" s="686"/>
      <c r="U8" s="686"/>
      <c r="V8" s="686"/>
      <c r="W8" s="686"/>
      <c r="X8" s="686"/>
      <c r="Y8" s="687"/>
      <c r="Z8" s="688">
        <v>0</v>
      </c>
      <c r="AA8" s="688"/>
      <c r="AB8" s="688"/>
      <c r="AC8" s="688"/>
      <c r="AD8" s="689">
        <v>3895</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19925</v>
      </c>
      <c r="BH8" s="686"/>
      <c r="BI8" s="686"/>
      <c r="BJ8" s="686"/>
      <c r="BK8" s="686"/>
      <c r="BL8" s="686"/>
      <c r="BM8" s="686"/>
      <c r="BN8" s="687"/>
      <c r="BO8" s="688">
        <v>1.9</v>
      </c>
      <c r="BP8" s="688"/>
      <c r="BQ8" s="688"/>
      <c r="BR8" s="688"/>
      <c r="BS8" s="694" t="s">
        <v>238</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2018450</v>
      </c>
      <c r="CS8" s="686"/>
      <c r="CT8" s="686"/>
      <c r="CU8" s="686"/>
      <c r="CV8" s="686"/>
      <c r="CW8" s="686"/>
      <c r="CX8" s="686"/>
      <c r="CY8" s="687"/>
      <c r="CZ8" s="688">
        <v>24.5</v>
      </c>
      <c r="DA8" s="688"/>
      <c r="DB8" s="688"/>
      <c r="DC8" s="688"/>
      <c r="DD8" s="694">
        <v>11044</v>
      </c>
      <c r="DE8" s="686"/>
      <c r="DF8" s="686"/>
      <c r="DG8" s="686"/>
      <c r="DH8" s="686"/>
      <c r="DI8" s="686"/>
      <c r="DJ8" s="686"/>
      <c r="DK8" s="686"/>
      <c r="DL8" s="686"/>
      <c r="DM8" s="686"/>
      <c r="DN8" s="686"/>
      <c r="DO8" s="686"/>
      <c r="DP8" s="687"/>
      <c r="DQ8" s="694">
        <v>1238148</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4294</v>
      </c>
      <c r="S9" s="686"/>
      <c r="T9" s="686"/>
      <c r="U9" s="686"/>
      <c r="V9" s="686"/>
      <c r="W9" s="686"/>
      <c r="X9" s="686"/>
      <c r="Y9" s="687"/>
      <c r="Z9" s="688">
        <v>0.1</v>
      </c>
      <c r="AA9" s="688"/>
      <c r="AB9" s="688"/>
      <c r="AC9" s="688"/>
      <c r="AD9" s="689">
        <v>4294</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370450</v>
      </c>
      <c r="BH9" s="686"/>
      <c r="BI9" s="686"/>
      <c r="BJ9" s="686"/>
      <c r="BK9" s="686"/>
      <c r="BL9" s="686"/>
      <c r="BM9" s="686"/>
      <c r="BN9" s="687"/>
      <c r="BO9" s="688">
        <v>35.700000000000003</v>
      </c>
      <c r="BP9" s="688"/>
      <c r="BQ9" s="688"/>
      <c r="BR9" s="688"/>
      <c r="BS9" s="694" t="s">
        <v>178</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926417</v>
      </c>
      <c r="CS9" s="686"/>
      <c r="CT9" s="686"/>
      <c r="CU9" s="686"/>
      <c r="CV9" s="686"/>
      <c r="CW9" s="686"/>
      <c r="CX9" s="686"/>
      <c r="CY9" s="687"/>
      <c r="CZ9" s="688">
        <v>11.3</v>
      </c>
      <c r="DA9" s="688"/>
      <c r="DB9" s="688"/>
      <c r="DC9" s="688"/>
      <c r="DD9" s="694">
        <v>3325</v>
      </c>
      <c r="DE9" s="686"/>
      <c r="DF9" s="686"/>
      <c r="DG9" s="686"/>
      <c r="DH9" s="686"/>
      <c r="DI9" s="686"/>
      <c r="DJ9" s="686"/>
      <c r="DK9" s="686"/>
      <c r="DL9" s="686"/>
      <c r="DM9" s="686"/>
      <c r="DN9" s="686"/>
      <c r="DO9" s="686"/>
      <c r="DP9" s="687"/>
      <c r="DQ9" s="694">
        <v>709547</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178</v>
      </c>
      <c r="AA10" s="688"/>
      <c r="AB10" s="688"/>
      <c r="AC10" s="688"/>
      <c r="AD10" s="689" t="s">
        <v>178</v>
      </c>
      <c r="AE10" s="689"/>
      <c r="AF10" s="689"/>
      <c r="AG10" s="689"/>
      <c r="AH10" s="689"/>
      <c r="AI10" s="689"/>
      <c r="AJ10" s="689"/>
      <c r="AK10" s="689"/>
      <c r="AL10" s="690" t="s">
        <v>178</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20755</v>
      </c>
      <c r="BH10" s="686"/>
      <c r="BI10" s="686"/>
      <c r="BJ10" s="686"/>
      <c r="BK10" s="686"/>
      <c r="BL10" s="686"/>
      <c r="BM10" s="686"/>
      <c r="BN10" s="687"/>
      <c r="BO10" s="688">
        <v>2</v>
      </c>
      <c r="BP10" s="688"/>
      <c r="BQ10" s="688"/>
      <c r="BR10" s="688"/>
      <c r="BS10" s="694" t="s">
        <v>178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178</v>
      </c>
      <c r="CS10" s="686"/>
      <c r="CT10" s="686"/>
      <c r="CU10" s="686"/>
      <c r="CV10" s="686"/>
      <c r="CW10" s="686"/>
      <c r="CX10" s="686"/>
      <c r="CY10" s="687"/>
      <c r="CZ10" s="688" t="s">
        <v>238</v>
      </c>
      <c r="DA10" s="688"/>
      <c r="DB10" s="688"/>
      <c r="DC10" s="688"/>
      <c r="DD10" s="694" t="s">
        <v>178</v>
      </c>
      <c r="DE10" s="686"/>
      <c r="DF10" s="686"/>
      <c r="DG10" s="686"/>
      <c r="DH10" s="686"/>
      <c r="DI10" s="686"/>
      <c r="DJ10" s="686"/>
      <c r="DK10" s="686"/>
      <c r="DL10" s="686"/>
      <c r="DM10" s="686"/>
      <c r="DN10" s="686"/>
      <c r="DO10" s="686"/>
      <c r="DP10" s="687"/>
      <c r="DQ10" s="694" t="s">
        <v>178</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226315</v>
      </c>
      <c r="S11" s="686"/>
      <c r="T11" s="686"/>
      <c r="U11" s="686"/>
      <c r="V11" s="686"/>
      <c r="W11" s="686"/>
      <c r="X11" s="686"/>
      <c r="Y11" s="687"/>
      <c r="Z11" s="690">
        <v>2.7</v>
      </c>
      <c r="AA11" s="691"/>
      <c r="AB11" s="691"/>
      <c r="AC11" s="703"/>
      <c r="AD11" s="694">
        <v>226315</v>
      </c>
      <c r="AE11" s="686"/>
      <c r="AF11" s="686"/>
      <c r="AG11" s="686"/>
      <c r="AH11" s="686"/>
      <c r="AI11" s="686"/>
      <c r="AJ11" s="686"/>
      <c r="AK11" s="687"/>
      <c r="AL11" s="690">
        <v>5.3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18415</v>
      </c>
      <c r="BH11" s="686"/>
      <c r="BI11" s="686"/>
      <c r="BJ11" s="686"/>
      <c r="BK11" s="686"/>
      <c r="BL11" s="686"/>
      <c r="BM11" s="686"/>
      <c r="BN11" s="687"/>
      <c r="BO11" s="688">
        <v>1.8</v>
      </c>
      <c r="BP11" s="688"/>
      <c r="BQ11" s="688"/>
      <c r="BR11" s="688"/>
      <c r="BS11" s="694" t="s">
        <v>238</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408430</v>
      </c>
      <c r="CS11" s="686"/>
      <c r="CT11" s="686"/>
      <c r="CU11" s="686"/>
      <c r="CV11" s="686"/>
      <c r="CW11" s="686"/>
      <c r="CX11" s="686"/>
      <c r="CY11" s="687"/>
      <c r="CZ11" s="688">
        <v>5</v>
      </c>
      <c r="DA11" s="688"/>
      <c r="DB11" s="688"/>
      <c r="DC11" s="688"/>
      <c r="DD11" s="694">
        <v>70661</v>
      </c>
      <c r="DE11" s="686"/>
      <c r="DF11" s="686"/>
      <c r="DG11" s="686"/>
      <c r="DH11" s="686"/>
      <c r="DI11" s="686"/>
      <c r="DJ11" s="686"/>
      <c r="DK11" s="686"/>
      <c r="DL11" s="686"/>
      <c r="DM11" s="686"/>
      <c r="DN11" s="686"/>
      <c r="DO11" s="686"/>
      <c r="DP11" s="687"/>
      <c r="DQ11" s="694">
        <v>189315</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73</v>
      </c>
      <c r="S12" s="686"/>
      <c r="T12" s="686"/>
      <c r="U12" s="686"/>
      <c r="V12" s="686"/>
      <c r="W12" s="686"/>
      <c r="X12" s="686"/>
      <c r="Y12" s="687"/>
      <c r="Z12" s="688">
        <v>0</v>
      </c>
      <c r="AA12" s="688"/>
      <c r="AB12" s="688"/>
      <c r="AC12" s="688"/>
      <c r="AD12" s="689">
        <v>73</v>
      </c>
      <c r="AE12" s="689"/>
      <c r="AF12" s="689"/>
      <c r="AG12" s="689"/>
      <c r="AH12" s="689"/>
      <c r="AI12" s="689"/>
      <c r="AJ12" s="689"/>
      <c r="AK12" s="689"/>
      <c r="AL12" s="690">
        <v>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488123</v>
      </c>
      <c r="BH12" s="686"/>
      <c r="BI12" s="686"/>
      <c r="BJ12" s="686"/>
      <c r="BK12" s="686"/>
      <c r="BL12" s="686"/>
      <c r="BM12" s="686"/>
      <c r="BN12" s="687"/>
      <c r="BO12" s="688">
        <v>47</v>
      </c>
      <c r="BP12" s="688"/>
      <c r="BQ12" s="688"/>
      <c r="BR12" s="688"/>
      <c r="BS12" s="694" t="s">
        <v>178</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245144</v>
      </c>
      <c r="CS12" s="686"/>
      <c r="CT12" s="686"/>
      <c r="CU12" s="686"/>
      <c r="CV12" s="686"/>
      <c r="CW12" s="686"/>
      <c r="CX12" s="686"/>
      <c r="CY12" s="687"/>
      <c r="CZ12" s="688">
        <v>3</v>
      </c>
      <c r="DA12" s="688"/>
      <c r="DB12" s="688"/>
      <c r="DC12" s="688"/>
      <c r="DD12" s="694" t="s">
        <v>178</v>
      </c>
      <c r="DE12" s="686"/>
      <c r="DF12" s="686"/>
      <c r="DG12" s="686"/>
      <c r="DH12" s="686"/>
      <c r="DI12" s="686"/>
      <c r="DJ12" s="686"/>
      <c r="DK12" s="686"/>
      <c r="DL12" s="686"/>
      <c r="DM12" s="686"/>
      <c r="DN12" s="686"/>
      <c r="DO12" s="686"/>
      <c r="DP12" s="687"/>
      <c r="DQ12" s="694">
        <v>194444</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178</v>
      </c>
      <c r="AA13" s="688"/>
      <c r="AB13" s="688"/>
      <c r="AC13" s="688"/>
      <c r="AD13" s="689" t="s">
        <v>238</v>
      </c>
      <c r="AE13" s="689"/>
      <c r="AF13" s="689"/>
      <c r="AG13" s="689"/>
      <c r="AH13" s="689"/>
      <c r="AI13" s="689"/>
      <c r="AJ13" s="689"/>
      <c r="AK13" s="689"/>
      <c r="AL13" s="690" t="s">
        <v>178</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487028</v>
      </c>
      <c r="BH13" s="686"/>
      <c r="BI13" s="686"/>
      <c r="BJ13" s="686"/>
      <c r="BK13" s="686"/>
      <c r="BL13" s="686"/>
      <c r="BM13" s="686"/>
      <c r="BN13" s="687"/>
      <c r="BO13" s="688">
        <v>46.9</v>
      </c>
      <c r="BP13" s="688"/>
      <c r="BQ13" s="688"/>
      <c r="BR13" s="688"/>
      <c r="BS13" s="694" t="s">
        <v>238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563849</v>
      </c>
      <c r="CS13" s="686"/>
      <c r="CT13" s="686"/>
      <c r="CU13" s="686"/>
      <c r="CV13" s="686"/>
      <c r="CW13" s="686"/>
      <c r="CX13" s="686"/>
      <c r="CY13" s="687"/>
      <c r="CZ13" s="688">
        <v>6.9</v>
      </c>
      <c r="DA13" s="688"/>
      <c r="DB13" s="688"/>
      <c r="DC13" s="688"/>
      <c r="DD13" s="694">
        <v>223279</v>
      </c>
      <c r="DE13" s="686"/>
      <c r="DF13" s="686"/>
      <c r="DG13" s="686"/>
      <c r="DH13" s="686"/>
      <c r="DI13" s="686"/>
      <c r="DJ13" s="686"/>
      <c r="DK13" s="686"/>
      <c r="DL13" s="686"/>
      <c r="DM13" s="686"/>
      <c r="DN13" s="686"/>
      <c r="DO13" s="686"/>
      <c r="DP13" s="687"/>
      <c r="DQ13" s="694">
        <v>222844</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178</v>
      </c>
      <c r="S14" s="686"/>
      <c r="T14" s="686"/>
      <c r="U14" s="686"/>
      <c r="V14" s="686"/>
      <c r="W14" s="686"/>
      <c r="X14" s="686"/>
      <c r="Y14" s="687"/>
      <c r="Z14" s="688" t="s">
        <v>178</v>
      </c>
      <c r="AA14" s="688"/>
      <c r="AB14" s="688"/>
      <c r="AC14" s="688"/>
      <c r="AD14" s="689" t="s">
        <v>238</v>
      </c>
      <c r="AE14" s="689"/>
      <c r="AF14" s="689"/>
      <c r="AG14" s="689"/>
      <c r="AH14" s="689"/>
      <c r="AI14" s="689"/>
      <c r="AJ14" s="689"/>
      <c r="AK14" s="689"/>
      <c r="AL14" s="690" t="s">
        <v>178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44204</v>
      </c>
      <c r="BH14" s="686"/>
      <c r="BI14" s="686"/>
      <c r="BJ14" s="686"/>
      <c r="BK14" s="686"/>
      <c r="BL14" s="686"/>
      <c r="BM14" s="686"/>
      <c r="BN14" s="687"/>
      <c r="BO14" s="688">
        <v>4.3</v>
      </c>
      <c r="BP14" s="688"/>
      <c r="BQ14" s="688"/>
      <c r="BR14" s="688"/>
      <c r="BS14" s="694" t="s">
        <v>178</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250323</v>
      </c>
      <c r="CS14" s="686"/>
      <c r="CT14" s="686"/>
      <c r="CU14" s="686"/>
      <c r="CV14" s="686"/>
      <c r="CW14" s="686"/>
      <c r="CX14" s="686"/>
      <c r="CY14" s="687"/>
      <c r="CZ14" s="688">
        <v>3</v>
      </c>
      <c r="DA14" s="688"/>
      <c r="DB14" s="688"/>
      <c r="DC14" s="688"/>
      <c r="DD14" s="694">
        <v>33503</v>
      </c>
      <c r="DE14" s="686"/>
      <c r="DF14" s="686"/>
      <c r="DG14" s="686"/>
      <c r="DH14" s="686"/>
      <c r="DI14" s="686"/>
      <c r="DJ14" s="686"/>
      <c r="DK14" s="686"/>
      <c r="DL14" s="686"/>
      <c r="DM14" s="686"/>
      <c r="DN14" s="686"/>
      <c r="DO14" s="686"/>
      <c r="DP14" s="687"/>
      <c r="DQ14" s="694">
        <v>224818</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178</v>
      </c>
      <c r="AA15" s="688"/>
      <c r="AB15" s="688"/>
      <c r="AC15" s="688"/>
      <c r="AD15" s="689" t="s">
        <v>178</v>
      </c>
      <c r="AE15" s="689"/>
      <c r="AF15" s="689"/>
      <c r="AG15" s="689"/>
      <c r="AH15" s="689"/>
      <c r="AI15" s="689"/>
      <c r="AJ15" s="689"/>
      <c r="AK15" s="689"/>
      <c r="AL15" s="690" t="s">
        <v>178</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74955</v>
      </c>
      <c r="BH15" s="686"/>
      <c r="BI15" s="686"/>
      <c r="BJ15" s="686"/>
      <c r="BK15" s="686"/>
      <c r="BL15" s="686"/>
      <c r="BM15" s="686"/>
      <c r="BN15" s="687"/>
      <c r="BO15" s="688">
        <v>7.2</v>
      </c>
      <c r="BP15" s="688"/>
      <c r="BQ15" s="688"/>
      <c r="BR15" s="688"/>
      <c r="BS15" s="694" t="s">
        <v>178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556978</v>
      </c>
      <c r="CS15" s="686"/>
      <c r="CT15" s="686"/>
      <c r="CU15" s="686"/>
      <c r="CV15" s="686"/>
      <c r="CW15" s="686"/>
      <c r="CX15" s="686"/>
      <c r="CY15" s="687"/>
      <c r="CZ15" s="688">
        <v>6.8</v>
      </c>
      <c r="DA15" s="688"/>
      <c r="DB15" s="688"/>
      <c r="DC15" s="688"/>
      <c r="DD15" s="694">
        <v>64598</v>
      </c>
      <c r="DE15" s="686"/>
      <c r="DF15" s="686"/>
      <c r="DG15" s="686"/>
      <c r="DH15" s="686"/>
      <c r="DI15" s="686"/>
      <c r="DJ15" s="686"/>
      <c r="DK15" s="686"/>
      <c r="DL15" s="686"/>
      <c r="DM15" s="686"/>
      <c r="DN15" s="686"/>
      <c r="DO15" s="686"/>
      <c r="DP15" s="687"/>
      <c r="DQ15" s="694">
        <v>460942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3644</v>
      </c>
      <c r="S16" s="686"/>
      <c r="T16" s="686"/>
      <c r="U16" s="686"/>
      <c r="V16" s="686"/>
      <c r="W16" s="686"/>
      <c r="X16" s="686"/>
      <c r="Y16" s="687"/>
      <c r="Z16" s="688">
        <v>0</v>
      </c>
      <c r="AA16" s="688"/>
      <c r="AB16" s="688"/>
      <c r="AC16" s="688"/>
      <c r="AD16" s="689">
        <v>3644</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178</v>
      </c>
      <c r="BP16" s="688"/>
      <c r="BQ16" s="688"/>
      <c r="BR16" s="688"/>
      <c r="BS16" s="694" t="s">
        <v>178</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19656</v>
      </c>
      <c r="CS16" s="686"/>
      <c r="CT16" s="686"/>
      <c r="CU16" s="686"/>
      <c r="CV16" s="686"/>
      <c r="CW16" s="686"/>
      <c r="CX16" s="686"/>
      <c r="CY16" s="687"/>
      <c r="CZ16" s="688">
        <v>0.2</v>
      </c>
      <c r="DA16" s="688"/>
      <c r="DB16" s="688"/>
      <c r="DC16" s="688"/>
      <c r="DD16" s="694" t="s">
        <v>178</v>
      </c>
      <c r="DE16" s="686"/>
      <c r="DF16" s="686"/>
      <c r="DG16" s="686"/>
      <c r="DH16" s="686"/>
      <c r="DI16" s="686"/>
      <c r="DJ16" s="686"/>
      <c r="DK16" s="686"/>
      <c r="DL16" s="686"/>
      <c r="DM16" s="686"/>
      <c r="DN16" s="686"/>
      <c r="DO16" s="686"/>
      <c r="DP16" s="687"/>
      <c r="DQ16" s="694">
        <v>2523</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2940</v>
      </c>
      <c r="S17" s="686"/>
      <c r="T17" s="686"/>
      <c r="U17" s="686"/>
      <c r="V17" s="686"/>
      <c r="W17" s="686"/>
      <c r="X17" s="686"/>
      <c r="Y17" s="687"/>
      <c r="Z17" s="688">
        <v>0</v>
      </c>
      <c r="AA17" s="688"/>
      <c r="AB17" s="688"/>
      <c r="AC17" s="688"/>
      <c r="AD17" s="689">
        <v>2940</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178</v>
      </c>
      <c r="BH17" s="686"/>
      <c r="BI17" s="686"/>
      <c r="BJ17" s="686"/>
      <c r="BK17" s="686"/>
      <c r="BL17" s="686"/>
      <c r="BM17" s="686"/>
      <c r="BN17" s="687"/>
      <c r="BO17" s="688" t="s">
        <v>178</v>
      </c>
      <c r="BP17" s="688"/>
      <c r="BQ17" s="688"/>
      <c r="BR17" s="688"/>
      <c r="BS17" s="694" t="s">
        <v>178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670971</v>
      </c>
      <c r="CS17" s="686"/>
      <c r="CT17" s="686"/>
      <c r="CU17" s="686"/>
      <c r="CV17" s="686"/>
      <c r="CW17" s="686"/>
      <c r="CX17" s="686"/>
      <c r="CY17" s="687"/>
      <c r="CZ17" s="688">
        <v>8.1999999999999993</v>
      </c>
      <c r="DA17" s="688"/>
      <c r="DB17" s="688"/>
      <c r="DC17" s="688"/>
      <c r="DD17" s="694" t="s">
        <v>178</v>
      </c>
      <c r="DE17" s="686"/>
      <c r="DF17" s="686"/>
      <c r="DG17" s="686"/>
      <c r="DH17" s="686"/>
      <c r="DI17" s="686"/>
      <c r="DJ17" s="686"/>
      <c r="DK17" s="686"/>
      <c r="DL17" s="686"/>
      <c r="DM17" s="686"/>
      <c r="DN17" s="686"/>
      <c r="DO17" s="686"/>
      <c r="DP17" s="687"/>
      <c r="DQ17" s="694">
        <v>653267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7791</v>
      </c>
      <c r="S18" s="686"/>
      <c r="T18" s="686"/>
      <c r="U18" s="686"/>
      <c r="V18" s="686"/>
      <c r="W18" s="686"/>
      <c r="X18" s="686"/>
      <c r="Y18" s="687"/>
      <c r="Z18" s="688">
        <v>0.1</v>
      </c>
      <c r="AA18" s="688"/>
      <c r="AB18" s="688"/>
      <c r="AC18" s="688"/>
      <c r="AD18" s="689">
        <v>7791</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178</v>
      </c>
      <c r="BH18" s="686"/>
      <c r="BI18" s="686"/>
      <c r="BJ18" s="686"/>
      <c r="BK18" s="686"/>
      <c r="BL18" s="686"/>
      <c r="BM18" s="686"/>
      <c r="BN18" s="687"/>
      <c r="BO18" s="688" t="s">
        <v>178</v>
      </c>
      <c r="BP18" s="688"/>
      <c r="BQ18" s="688"/>
      <c r="BR18" s="688"/>
      <c r="BS18" s="694" t="s">
        <v>178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178</v>
      </c>
      <c r="CS18" s="686"/>
      <c r="CT18" s="686"/>
      <c r="CU18" s="686"/>
      <c r="CV18" s="686"/>
      <c r="CW18" s="686"/>
      <c r="CX18" s="686"/>
      <c r="CY18" s="687"/>
      <c r="CZ18" s="688" t="s">
        <v>178</v>
      </c>
      <c r="DA18" s="688"/>
      <c r="DB18" s="688"/>
      <c r="DC18" s="688"/>
      <c r="DD18" s="694" t="s">
        <v>178</v>
      </c>
      <c r="DE18" s="686"/>
      <c r="DF18" s="686"/>
      <c r="DG18" s="686"/>
      <c r="DH18" s="686"/>
      <c r="DI18" s="686"/>
      <c r="DJ18" s="686"/>
      <c r="DK18" s="686"/>
      <c r="DL18" s="686"/>
      <c r="DM18" s="686"/>
      <c r="DN18" s="686"/>
      <c r="DO18" s="686"/>
      <c r="DP18" s="687"/>
      <c r="DQ18" s="694" t="s">
        <v>178</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5110</v>
      </c>
      <c r="S19" s="686"/>
      <c r="T19" s="686"/>
      <c r="U19" s="686"/>
      <c r="V19" s="686"/>
      <c r="W19" s="686"/>
      <c r="X19" s="686"/>
      <c r="Y19" s="687"/>
      <c r="Z19" s="688">
        <v>0.1</v>
      </c>
      <c r="AA19" s="688"/>
      <c r="AB19" s="688"/>
      <c r="AC19" s="688"/>
      <c r="AD19" s="689">
        <v>5110</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1181</v>
      </c>
      <c r="BH19" s="686"/>
      <c r="BI19" s="686"/>
      <c r="BJ19" s="686"/>
      <c r="BK19" s="686"/>
      <c r="BL19" s="686"/>
      <c r="BM19" s="686"/>
      <c r="BN19" s="687"/>
      <c r="BO19" s="688">
        <v>0.1</v>
      </c>
      <c r="BP19" s="688"/>
      <c r="BQ19" s="688"/>
      <c r="BR19" s="688"/>
      <c r="BS19" s="694" t="s">
        <v>238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178</v>
      </c>
      <c r="DA19" s="688"/>
      <c r="DB19" s="688"/>
      <c r="DC19" s="688"/>
      <c r="DD19" s="694" t="s">
        <v>178</v>
      </c>
      <c r="DE19" s="686"/>
      <c r="DF19" s="686"/>
      <c r="DG19" s="686"/>
      <c r="DH19" s="686"/>
      <c r="DI19" s="686"/>
      <c r="DJ19" s="686"/>
      <c r="DK19" s="686"/>
      <c r="DL19" s="686"/>
      <c r="DM19" s="686"/>
      <c r="DN19" s="686"/>
      <c r="DO19" s="686"/>
      <c r="DP19" s="687"/>
      <c r="DQ19" s="694" t="s">
        <v>178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1626</v>
      </c>
      <c r="S20" s="686"/>
      <c r="T20" s="686"/>
      <c r="U20" s="686"/>
      <c r="V20" s="686"/>
      <c r="W20" s="686"/>
      <c r="X20" s="686"/>
      <c r="Y20" s="687"/>
      <c r="Z20" s="688">
        <v>0</v>
      </c>
      <c r="AA20" s="688"/>
      <c r="AB20" s="688"/>
      <c r="AC20" s="688"/>
      <c r="AD20" s="689">
        <v>1626</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1181</v>
      </c>
      <c r="BH20" s="686"/>
      <c r="BI20" s="686"/>
      <c r="BJ20" s="686"/>
      <c r="BK20" s="686"/>
      <c r="BL20" s="686"/>
      <c r="BM20" s="686"/>
      <c r="BN20" s="687"/>
      <c r="BO20" s="688">
        <v>0.1</v>
      </c>
      <c r="BP20" s="688"/>
      <c r="BQ20" s="688"/>
      <c r="BR20" s="688"/>
      <c r="BS20" s="694" t="s">
        <v>178</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8230541</v>
      </c>
      <c r="CS20" s="686"/>
      <c r="CT20" s="686"/>
      <c r="CU20" s="686"/>
      <c r="CV20" s="686"/>
      <c r="CW20" s="686"/>
      <c r="CX20" s="686"/>
      <c r="CY20" s="687"/>
      <c r="CZ20" s="688">
        <v>100</v>
      </c>
      <c r="DA20" s="688"/>
      <c r="DB20" s="688"/>
      <c r="DC20" s="688"/>
      <c r="DD20" s="694">
        <v>495810</v>
      </c>
      <c r="DE20" s="686"/>
      <c r="DF20" s="686"/>
      <c r="DG20" s="686"/>
      <c r="DH20" s="686"/>
      <c r="DI20" s="686"/>
      <c r="DJ20" s="686"/>
      <c r="DK20" s="686"/>
      <c r="DL20" s="686"/>
      <c r="DM20" s="686"/>
      <c r="DN20" s="686"/>
      <c r="DO20" s="686"/>
      <c r="DP20" s="687"/>
      <c r="DQ20" s="694">
        <v>5005698</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1055</v>
      </c>
      <c r="S21" s="686"/>
      <c r="T21" s="686"/>
      <c r="U21" s="686"/>
      <c r="V21" s="686"/>
      <c r="W21" s="686"/>
      <c r="X21" s="686"/>
      <c r="Y21" s="687"/>
      <c r="Z21" s="688">
        <v>0</v>
      </c>
      <c r="AA21" s="688"/>
      <c r="AB21" s="688"/>
      <c r="AC21" s="688"/>
      <c r="AD21" s="689">
        <v>1055</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1181</v>
      </c>
      <c r="BH21" s="686"/>
      <c r="BI21" s="686"/>
      <c r="BJ21" s="686"/>
      <c r="BK21" s="686"/>
      <c r="BL21" s="686"/>
      <c r="BM21" s="686"/>
      <c r="BN21" s="687"/>
      <c r="BO21" s="688">
        <v>0.1</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3180263</v>
      </c>
      <c r="S22" s="686"/>
      <c r="T22" s="686"/>
      <c r="U22" s="686"/>
      <c r="V22" s="686"/>
      <c r="W22" s="686"/>
      <c r="X22" s="686"/>
      <c r="Y22" s="687"/>
      <c r="Z22" s="688">
        <v>37.799999999999997</v>
      </c>
      <c r="AA22" s="688"/>
      <c r="AB22" s="688"/>
      <c r="AC22" s="688"/>
      <c r="AD22" s="689">
        <v>2899800</v>
      </c>
      <c r="AE22" s="689"/>
      <c r="AF22" s="689"/>
      <c r="AG22" s="689"/>
      <c r="AH22" s="689"/>
      <c r="AI22" s="689"/>
      <c r="AJ22" s="689"/>
      <c r="AK22" s="689"/>
      <c r="AL22" s="690">
        <v>68.3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178</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2899800</v>
      </c>
      <c r="S23" s="686"/>
      <c r="T23" s="686"/>
      <c r="U23" s="686"/>
      <c r="V23" s="686"/>
      <c r="W23" s="686"/>
      <c r="X23" s="686"/>
      <c r="Y23" s="687"/>
      <c r="Z23" s="688">
        <v>34.5</v>
      </c>
      <c r="AA23" s="688"/>
      <c r="AB23" s="688"/>
      <c r="AC23" s="688"/>
      <c r="AD23" s="689">
        <v>2899800</v>
      </c>
      <c r="AE23" s="689"/>
      <c r="AF23" s="689"/>
      <c r="AG23" s="689"/>
      <c r="AH23" s="689"/>
      <c r="AI23" s="689"/>
      <c r="AJ23" s="689"/>
      <c r="AK23" s="689"/>
      <c r="AL23" s="690">
        <v>68.3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178</v>
      </c>
      <c r="BH23" s="686"/>
      <c r="BI23" s="686"/>
      <c r="BJ23" s="686"/>
      <c r="BK23" s="686"/>
      <c r="BL23" s="686"/>
      <c r="BM23" s="686"/>
      <c r="BN23" s="687"/>
      <c r="BO23" s="688" t="s">
        <v>178</v>
      </c>
      <c r="BP23" s="688"/>
      <c r="BQ23" s="688"/>
      <c r="BR23" s="688"/>
      <c r="BS23" s="694" t="s">
        <v>178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280463</v>
      </c>
      <c r="S24" s="686"/>
      <c r="T24" s="686"/>
      <c r="U24" s="686"/>
      <c r="V24" s="686"/>
      <c r="W24" s="686"/>
      <c r="X24" s="686"/>
      <c r="Y24" s="687"/>
      <c r="Z24" s="688">
        <v>3.3</v>
      </c>
      <c r="AA24" s="688"/>
      <c r="AB24" s="688"/>
      <c r="AC24" s="688"/>
      <c r="AD24" s="689" t="s">
        <v>178</v>
      </c>
      <c r="AE24" s="689"/>
      <c r="AF24" s="689"/>
      <c r="AG24" s="689"/>
      <c r="AH24" s="689"/>
      <c r="AI24" s="689"/>
      <c r="AJ24" s="689"/>
      <c r="AK24" s="689"/>
      <c r="AL24" s="690" t="s">
        <v>178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238</v>
      </c>
      <c r="BP24" s="688"/>
      <c r="BQ24" s="688"/>
      <c r="BR24" s="688"/>
      <c r="BS24" s="694" t="s">
        <v>178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2977295</v>
      </c>
      <c r="CS24" s="675"/>
      <c r="CT24" s="675"/>
      <c r="CU24" s="675"/>
      <c r="CV24" s="675"/>
      <c r="CW24" s="675"/>
      <c r="CX24" s="675"/>
      <c r="CY24" s="676"/>
      <c r="CZ24" s="679">
        <v>36.200000000000003</v>
      </c>
      <c r="DA24" s="680"/>
      <c r="DB24" s="680"/>
      <c r="DC24" s="699"/>
      <c r="DD24" s="719">
        <v>2257046</v>
      </c>
      <c r="DE24" s="675"/>
      <c r="DF24" s="675"/>
      <c r="DG24" s="675"/>
      <c r="DH24" s="675"/>
      <c r="DI24" s="675"/>
      <c r="DJ24" s="675"/>
      <c r="DK24" s="676"/>
      <c r="DL24" s="719">
        <v>2107545</v>
      </c>
      <c r="DM24" s="675"/>
      <c r="DN24" s="675"/>
      <c r="DO24" s="675"/>
      <c r="DP24" s="675"/>
      <c r="DQ24" s="675"/>
      <c r="DR24" s="675"/>
      <c r="DS24" s="675"/>
      <c r="DT24" s="675"/>
      <c r="DU24" s="675"/>
      <c r="DV24" s="676"/>
      <c r="DW24" s="679">
        <v>48.1</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178</v>
      </c>
      <c r="S25" s="686"/>
      <c r="T25" s="686"/>
      <c r="U25" s="686"/>
      <c r="V25" s="686"/>
      <c r="W25" s="686"/>
      <c r="X25" s="686"/>
      <c r="Y25" s="687"/>
      <c r="Z25" s="688" t="s">
        <v>238</v>
      </c>
      <c r="AA25" s="688"/>
      <c r="AB25" s="688"/>
      <c r="AC25" s="688"/>
      <c r="AD25" s="689" t="s">
        <v>238</v>
      </c>
      <c r="AE25" s="689"/>
      <c r="AF25" s="689"/>
      <c r="AG25" s="689"/>
      <c r="AH25" s="689"/>
      <c r="AI25" s="689"/>
      <c r="AJ25" s="689"/>
      <c r="AK25" s="689"/>
      <c r="AL25" s="690" t="s">
        <v>238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178</v>
      </c>
      <c r="BP25" s="688"/>
      <c r="BQ25" s="688"/>
      <c r="BR25" s="688"/>
      <c r="BS25" s="694" t="s">
        <v>178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1453220</v>
      </c>
      <c r="CS25" s="722"/>
      <c r="CT25" s="722"/>
      <c r="CU25" s="722"/>
      <c r="CV25" s="722"/>
      <c r="CW25" s="722"/>
      <c r="CX25" s="722"/>
      <c r="CY25" s="723"/>
      <c r="CZ25" s="690">
        <v>17.7</v>
      </c>
      <c r="DA25" s="720"/>
      <c r="DB25" s="720"/>
      <c r="DC25" s="724"/>
      <c r="DD25" s="694">
        <v>1328447</v>
      </c>
      <c r="DE25" s="722"/>
      <c r="DF25" s="722"/>
      <c r="DG25" s="722"/>
      <c r="DH25" s="722"/>
      <c r="DI25" s="722"/>
      <c r="DJ25" s="722"/>
      <c r="DK25" s="723"/>
      <c r="DL25" s="694">
        <v>1178946</v>
      </c>
      <c r="DM25" s="722"/>
      <c r="DN25" s="722"/>
      <c r="DO25" s="722"/>
      <c r="DP25" s="722"/>
      <c r="DQ25" s="722"/>
      <c r="DR25" s="722"/>
      <c r="DS25" s="722"/>
      <c r="DT25" s="722"/>
      <c r="DU25" s="722"/>
      <c r="DV25" s="723"/>
      <c r="DW25" s="690">
        <v>26.9</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4521080</v>
      </c>
      <c r="S26" s="686"/>
      <c r="T26" s="686"/>
      <c r="U26" s="686"/>
      <c r="V26" s="686"/>
      <c r="W26" s="686"/>
      <c r="X26" s="686"/>
      <c r="Y26" s="687"/>
      <c r="Z26" s="688">
        <v>53.8</v>
      </c>
      <c r="AA26" s="688"/>
      <c r="AB26" s="688"/>
      <c r="AC26" s="688"/>
      <c r="AD26" s="689">
        <v>4240617</v>
      </c>
      <c r="AE26" s="689"/>
      <c r="AF26" s="689"/>
      <c r="AG26" s="689"/>
      <c r="AH26" s="689"/>
      <c r="AI26" s="689"/>
      <c r="AJ26" s="689"/>
      <c r="AK26" s="689"/>
      <c r="AL26" s="690">
        <v>99.9</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178</v>
      </c>
      <c r="BH26" s="686"/>
      <c r="BI26" s="686"/>
      <c r="BJ26" s="686"/>
      <c r="BK26" s="686"/>
      <c r="BL26" s="686"/>
      <c r="BM26" s="686"/>
      <c r="BN26" s="687"/>
      <c r="BO26" s="688" t="s">
        <v>238</v>
      </c>
      <c r="BP26" s="688"/>
      <c r="BQ26" s="688"/>
      <c r="BR26" s="688"/>
      <c r="BS26" s="694" t="s">
        <v>178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717543</v>
      </c>
      <c r="CS26" s="686"/>
      <c r="CT26" s="686"/>
      <c r="CU26" s="686"/>
      <c r="CV26" s="686"/>
      <c r="CW26" s="686"/>
      <c r="CX26" s="686"/>
      <c r="CY26" s="687"/>
      <c r="CZ26" s="690">
        <v>8.6999999999999993</v>
      </c>
      <c r="DA26" s="720"/>
      <c r="DB26" s="720"/>
      <c r="DC26" s="724"/>
      <c r="DD26" s="694">
        <v>654517</v>
      </c>
      <c r="DE26" s="686"/>
      <c r="DF26" s="686"/>
      <c r="DG26" s="686"/>
      <c r="DH26" s="686"/>
      <c r="DI26" s="686"/>
      <c r="DJ26" s="686"/>
      <c r="DK26" s="687"/>
      <c r="DL26" s="694" t="s">
        <v>178</v>
      </c>
      <c r="DM26" s="686"/>
      <c r="DN26" s="686"/>
      <c r="DO26" s="686"/>
      <c r="DP26" s="686"/>
      <c r="DQ26" s="686"/>
      <c r="DR26" s="686"/>
      <c r="DS26" s="686"/>
      <c r="DT26" s="686"/>
      <c r="DU26" s="686"/>
      <c r="DV26" s="687"/>
      <c r="DW26" s="690" t="s">
        <v>178</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v>528</v>
      </c>
      <c r="S27" s="686"/>
      <c r="T27" s="686"/>
      <c r="U27" s="686"/>
      <c r="V27" s="686"/>
      <c r="W27" s="686"/>
      <c r="X27" s="686"/>
      <c r="Y27" s="687"/>
      <c r="Z27" s="688">
        <v>0</v>
      </c>
      <c r="AA27" s="688"/>
      <c r="AB27" s="688"/>
      <c r="AC27" s="688"/>
      <c r="AD27" s="689">
        <v>528</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1038008</v>
      </c>
      <c r="BH27" s="686"/>
      <c r="BI27" s="686"/>
      <c r="BJ27" s="686"/>
      <c r="BK27" s="686"/>
      <c r="BL27" s="686"/>
      <c r="BM27" s="686"/>
      <c r="BN27" s="687"/>
      <c r="BO27" s="688">
        <v>100</v>
      </c>
      <c r="BP27" s="688"/>
      <c r="BQ27" s="688"/>
      <c r="BR27" s="688"/>
      <c r="BS27" s="694" t="s">
        <v>178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853104</v>
      </c>
      <c r="CS27" s="722"/>
      <c r="CT27" s="722"/>
      <c r="CU27" s="722"/>
      <c r="CV27" s="722"/>
      <c r="CW27" s="722"/>
      <c r="CX27" s="722"/>
      <c r="CY27" s="723"/>
      <c r="CZ27" s="690">
        <v>10.4</v>
      </c>
      <c r="DA27" s="720"/>
      <c r="DB27" s="720"/>
      <c r="DC27" s="724"/>
      <c r="DD27" s="694">
        <v>275332</v>
      </c>
      <c r="DE27" s="722"/>
      <c r="DF27" s="722"/>
      <c r="DG27" s="722"/>
      <c r="DH27" s="722"/>
      <c r="DI27" s="722"/>
      <c r="DJ27" s="722"/>
      <c r="DK27" s="723"/>
      <c r="DL27" s="694">
        <v>275332</v>
      </c>
      <c r="DM27" s="722"/>
      <c r="DN27" s="722"/>
      <c r="DO27" s="722"/>
      <c r="DP27" s="722"/>
      <c r="DQ27" s="722"/>
      <c r="DR27" s="722"/>
      <c r="DS27" s="722"/>
      <c r="DT27" s="722"/>
      <c r="DU27" s="722"/>
      <c r="DV27" s="723"/>
      <c r="DW27" s="690">
        <v>6.3</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2562</v>
      </c>
      <c r="S28" s="686"/>
      <c r="T28" s="686"/>
      <c r="U28" s="686"/>
      <c r="V28" s="686"/>
      <c r="W28" s="686"/>
      <c r="X28" s="686"/>
      <c r="Y28" s="687"/>
      <c r="Z28" s="688">
        <v>0</v>
      </c>
      <c r="AA28" s="688"/>
      <c r="AB28" s="688"/>
      <c r="AC28" s="688"/>
      <c r="AD28" s="689" t="s">
        <v>178</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670971</v>
      </c>
      <c r="CS28" s="686"/>
      <c r="CT28" s="686"/>
      <c r="CU28" s="686"/>
      <c r="CV28" s="686"/>
      <c r="CW28" s="686"/>
      <c r="CX28" s="686"/>
      <c r="CY28" s="687"/>
      <c r="CZ28" s="690">
        <v>8.1999999999999993</v>
      </c>
      <c r="DA28" s="720"/>
      <c r="DB28" s="720"/>
      <c r="DC28" s="724"/>
      <c r="DD28" s="694">
        <v>653267</v>
      </c>
      <c r="DE28" s="686"/>
      <c r="DF28" s="686"/>
      <c r="DG28" s="686"/>
      <c r="DH28" s="686"/>
      <c r="DI28" s="686"/>
      <c r="DJ28" s="686"/>
      <c r="DK28" s="687"/>
      <c r="DL28" s="694">
        <v>653267</v>
      </c>
      <c r="DM28" s="686"/>
      <c r="DN28" s="686"/>
      <c r="DO28" s="686"/>
      <c r="DP28" s="686"/>
      <c r="DQ28" s="686"/>
      <c r="DR28" s="686"/>
      <c r="DS28" s="686"/>
      <c r="DT28" s="686"/>
      <c r="DU28" s="686"/>
      <c r="DV28" s="687"/>
      <c r="DW28" s="690">
        <v>14.9</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70058</v>
      </c>
      <c r="S29" s="686"/>
      <c r="T29" s="686"/>
      <c r="U29" s="686"/>
      <c r="V29" s="686"/>
      <c r="W29" s="686"/>
      <c r="X29" s="686"/>
      <c r="Y29" s="687"/>
      <c r="Z29" s="688">
        <v>0.8</v>
      </c>
      <c r="AA29" s="688"/>
      <c r="AB29" s="688"/>
      <c r="AC29" s="688"/>
      <c r="AD29" s="689" t="s">
        <v>238</v>
      </c>
      <c r="AE29" s="689"/>
      <c r="AF29" s="689"/>
      <c r="AG29" s="689"/>
      <c r="AH29" s="689"/>
      <c r="AI29" s="689"/>
      <c r="AJ29" s="689"/>
      <c r="AK29" s="689"/>
      <c r="AL29" s="690" t="s">
        <v>178</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670971</v>
      </c>
      <c r="CS29" s="722"/>
      <c r="CT29" s="722"/>
      <c r="CU29" s="722"/>
      <c r="CV29" s="722"/>
      <c r="CW29" s="722"/>
      <c r="CX29" s="722"/>
      <c r="CY29" s="723"/>
      <c r="CZ29" s="690">
        <v>8.1999999999999993</v>
      </c>
      <c r="DA29" s="720"/>
      <c r="DB29" s="720"/>
      <c r="DC29" s="724"/>
      <c r="DD29" s="694">
        <v>653267</v>
      </c>
      <c r="DE29" s="722"/>
      <c r="DF29" s="722"/>
      <c r="DG29" s="722"/>
      <c r="DH29" s="722"/>
      <c r="DI29" s="722"/>
      <c r="DJ29" s="722"/>
      <c r="DK29" s="723"/>
      <c r="DL29" s="694">
        <v>653267</v>
      </c>
      <c r="DM29" s="722"/>
      <c r="DN29" s="722"/>
      <c r="DO29" s="722"/>
      <c r="DP29" s="722"/>
      <c r="DQ29" s="722"/>
      <c r="DR29" s="722"/>
      <c r="DS29" s="722"/>
      <c r="DT29" s="722"/>
      <c r="DU29" s="722"/>
      <c r="DV29" s="723"/>
      <c r="DW29" s="690">
        <v>14.9</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19291</v>
      </c>
      <c r="S30" s="686"/>
      <c r="T30" s="686"/>
      <c r="U30" s="686"/>
      <c r="V30" s="686"/>
      <c r="W30" s="686"/>
      <c r="X30" s="686"/>
      <c r="Y30" s="687"/>
      <c r="Z30" s="688">
        <v>0.2</v>
      </c>
      <c r="AA30" s="688"/>
      <c r="AB30" s="688"/>
      <c r="AC30" s="688"/>
      <c r="AD30" s="689" t="s">
        <v>178</v>
      </c>
      <c r="AE30" s="689"/>
      <c r="AF30" s="689"/>
      <c r="AG30" s="689"/>
      <c r="AH30" s="689"/>
      <c r="AI30" s="689"/>
      <c r="AJ30" s="689"/>
      <c r="AK30" s="689"/>
      <c r="AL30" s="690" t="s">
        <v>178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632955</v>
      </c>
      <c r="CS30" s="686"/>
      <c r="CT30" s="686"/>
      <c r="CU30" s="686"/>
      <c r="CV30" s="686"/>
      <c r="CW30" s="686"/>
      <c r="CX30" s="686"/>
      <c r="CY30" s="687"/>
      <c r="CZ30" s="690">
        <v>7.7</v>
      </c>
      <c r="DA30" s="720"/>
      <c r="DB30" s="720"/>
      <c r="DC30" s="724"/>
      <c r="DD30" s="694">
        <v>616796</v>
      </c>
      <c r="DE30" s="686"/>
      <c r="DF30" s="686"/>
      <c r="DG30" s="686"/>
      <c r="DH30" s="686"/>
      <c r="DI30" s="686"/>
      <c r="DJ30" s="686"/>
      <c r="DK30" s="687"/>
      <c r="DL30" s="694">
        <v>616796</v>
      </c>
      <c r="DM30" s="686"/>
      <c r="DN30" s="686"/>
      <c r="DO30" s="686"/>
      <c r="DP30" s="686"/>
      <c r="DQ30" s="686"/>
      <c r="DR30" s="686"/>
      <c r="DS30" s="686"/>
      <c r="DT30" s="686"/>
      <c r="DU30" s="686"/>
      <c r="DV30" s="687"/>
      <c r="DW30" s="690">
        <v>14.1</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2101568</v>
      </c>
      <c r="S31" s="686"/>
      <c r="T31" s="686"/>
      <c r="U31" s="686"/>
      <c r="V31" s="686"/>
      <c r="W31" s="686"/>
      <c r="X31" s="686"/>
      <c r="Y31" s="687"/>
      <c r="Z31" s="688">
        <v>25</v>
      </c>
      <c r="AA31" s="688"/>
      <c r="AB31" s="688"/>
      <c r="AC31" s="688"/>
      <c r="AD31" s="689" t="s">
        <v>178</v>
      </c>
      <c r="AE31" s="689"/>
      <c r="AF31" s="689"/>
      <c r="AG31" s="689"/>
      <c r="AH31" s="689"/>
      <c r="AI31" s="689"/>
      <c r="AJ31" s="689"/>
      <c r="AK31" s="689"/>
      <c r="AL31" s="690" t="s">
        <v>178</v>
      </c>
      <c r="AM31" s="691"/>
      <c r="AN31" s="691"/>
      <c r="AO31" s="692"/>
      <c r="AP31" s="739" t="s">
        <v>313</v>
      </c>
      <c r="AQ31" s="740"/>
      <c r="AR31" s="740"/>
      <c r="AS31" s="740"/>
      <c r="AT31" s="745" t="s">
        <v>314</v>
      </c>
      <c r="AU31" s="231"/>
      <c r="AV31" s="231"/>
      <c r="AW31" s="231"/>
      <c r="AX31" s="671" t="s">
        <v>187</v>
      </c>
      <c r="AY31" s="672"/>
      <c r="AZ31" s="672"/>
      <c r="BA31" s="672"/>
      <c r="BB31" s="672"/>
      <c r="BC31" s="672"/>
      <c r="BD31" s="672"/>
      <c r="BE31" s="672"/>
      <c r="BF31" s="673"/>
      <c r="BG31" s="753">
        <v>98.2</v>
      </c>
      <c r="BH31" s="737"/>
      <c r="BI31" s="737"/>
      <c r="BJ31" s="737"/>
      <c r="BK31" s="737"/>
      <c r="BL31" s="737"/>
      <c r="BM31" s="680">
        <v>95.2</v>
      </c>
      <c r="BN31" s="737"/>
      <c r="BO31" s="737"/>
      <c r="BP31" s="737"/>
      <c r="BQ31" s="738"/>
      <c r="BR31" s="753">
        <v>99</v>
      </c>
      <c r="BS31" s="737"/>
      <c r="BT31" s="737"/>
      <c r="BU31" s="737"/>
      <c r="BV31" s="737"/>
      <c r="BW31" s="737"/>
      <c r="BX31" s="680">
        <v>95.3</v>
      </c>
      <c r="BY31" s="737"/>
      <c r="BZ31" s="737"/>
      <c r="CA31" s="737"/>
      <c r="CB31" s="738"/>
      <c r="CD31" s="727"/>
      <c r="CE31" s="728"/>
      <c r="CF31" s="700" t="s">
        <v>315</v>
      </c>
      <c r="CG31" s="701"/>
      <c r="CH31" s="701"/>
      <c r="CI31" s="701"/>
      <c r="CJ31" s="701"/>
      <c r="CK31" s="701"/>
      <c r="CL31" s="701"/>
      <c r="CM31" s="701"/>
      <c r="CN31" s="701"/>
      <c r="CO31" s="701"/>
      <c r="CP31" s="701"/>
      <c r="CQ31" s="702"/>
      <c r="CR31" s="685">
        <v>38016</v>
      </c>
      <c r="CS31" s="722"/>
      <c r="CT31" s="722"/>
      <c r="CU31" s="722"/>
      <c r="CV31" s="722"/>
      <c r="CW31" s="722"/>
      <c r="CX31" s="722"/>
      <c r="CY31" s="723"/>
      <c r="CZ31" s="690">
        <v>0.5</v>
      </c>
      <c r="DA31" s="720"/>
      <c r="DB31" s="720"/>
      <c r="DC31" s="724"/>
      <c r="DD31" s="694">
        <v>36471</v>
      </c>
      <c r="DE31" s="722"/>
      <c r="DF31" s="722"/>
      <c r="DG31" s="722"/>
      <c r="DH31" s="722"/>
      <c r="DI31" s="722"/>
      <c r="DJ31" s="722"/>
      <c r="DK31" s="723"/>
      <c r="DL31" s="694">
        <v>36471</v>
      </c>
      <c r="DM31" s="722"/>
      <c r="DN31" s="722"/>
      <c r="DO31" s="722"/>
      <c r="DP31" s="722"/>
      <c r="DQ31" s="722"/>
      <c r="DR31" s="722"/>
      <c r="DS31" s="722"/>
      <c r="DT31" s="722"/>
      <c r="DU31" s="722"/>
      <c r="DV31" s="723"/>
      <c r="DW31" s="690">
        <v>0.8</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178</v>
      </c>
      <c r="S32" s="686"/>
      <c r="T32" s="686"/>
      <c r="U32" s="686"/>
      <c r="V32" s="686"/>
      <c r="W32" s="686"/>
      <c r="X32" s="686"/>
      <c r="Y32" s="687"/>
      <c r="Z32" s="688" t="s">
        <v>178</v>
      </c>
      <c r="AA32" s="688"/>
      <c r="AB32" s="688"/>
      <c r="AC32" s="688"/>
      <c r="AD32" s="689" t="s">
        <v>238</v>
      </c>
      <c r="AE32" s="689"/>
      <c r="AF32" s="689"/>
      <c r="AG32" s="689"/>
      <c r="AH32" s="689"/>
      <c r="AI32" s="689"/>
      <c r="AJ32" s="689"/>
      <c r="AK32" s="689"/>
      <c r="AL32" s="690" t="s">
        <v>238</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99.2</v>
      </c>
      <c r="BH32" s="722"/>
      <c r="BI32" s="722"/>
      <c r="BJ32" s="722"/>
      <c r="BK32" s="722"/>
      <c r="BL32" s="722"/>
      <c r="BM32" s="691">
        <v>96.6</v>
      </c>
      <c r="BN32" s="751"/>
      <c r="BO32" s="751"/>
      <c r="BP32" s="751"/>
      <c r="BQ32" s="752"/>
      <c r="BR32" s="754">
        <v>99.2</v>
      </c>
      <c r="BS32" s="722"/>
      <c r="BT32" s="722"/>
      <c r="BU32" s="722"/>
      <c r="BV32" s="722"/>
      <c r="BW32" s="722"/>
      <c r="BX32" s="691">
        <v>96.1</v>
      </c>
      <c r="BY32" s="751"/>
      <c r="BZ32" s="751"/>
      <c r="CA32" s="751"/>
      <c r="CB32" s="752"/>
      <c r="CD32" s="729"/>
      <c r="CE32" s="730"/>
      <c r="CF32" s="700" t="s">
        <v>319</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178</v>
      </c>
      <c r="DA32" s="720"/>
      <c r="DB32" s="720"/>
      <c r="DC32" s="724"/>
      <c r="DD32" s="694" t="s">
        <v>178</v>
      </c>
      <c r="DE32" s="686"/>
      <c r="DF32" s="686"/>
      <c r="DG32" s="686"/>
      <c r="DH32" s="686"/>
      <c r="DI32" s="686"/>
      <c r="DJ32" s="686"/>
      <c r="DK32" s="687"/>
      <c r="DL32" s="694" t="s">
        <v>238</v>
      </c>
      <c r="DM32" s="686"/>
      <c r="DN32" s="686"/>
      <c r="DO32" s="686"/>
      <c r="DP32" s="686"/>
      <c r="DQ32" s="686"/>
      <c r="DR32" s="686"/>
      <c r="DS32" s="686"/>
      <c r="DT32" s="686"/>
      <c r="DU32" s="686"/>
      <c r="DV32" s="687"/>
      <c r="DW32" s="690" t="s">
        <v>178</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618005</v>
      </c>
      <c r="S33" s="686"/>
      <c r="T33" s="686"/>
      <c r="U33" s="686"/>
      <c r="V33" s="686"/>
      <c r="W33" s="686"/>
      <c r="X33" s="686"/>
      <c r="Y33" s="687"/>
      <c r="Z33" s="688">
        <v>7.3</v>
      </c>
      <c r="AA33" s="688"/>
      <c r="AB33" s="688"/>
      <c r="AC33" s="688"/>
      <c r="AD33" s="689" t="s">
        <v>178</v>
      </c>
      <c r="AE33" s="689"/>
      <c r="AF33" s="689"/>
      <c r="AG33" s="689"/>
      <c r="AH33" s="689"/>
      <c r="AI33" s="689"/>
      <c r="AJ33" s="689"/>
      <c r="AK33" s="689"/>
      <c r="AL33" s="690" t="s">
        <v>178</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96.9</v>
      </c>
      <c r="BH33" s="756"/>
      <c r="BI33" s="756"/>
      <c r="BJ33" s="756"/>
      <c r="BK33" s="756"/>
      <c r="BL33" s="756"/>
      <c r="BM33" s="757">
        <v>93.2</v>
      </c>
      <c r="BN33" s="756"/>
      <c r="BO33" s="756"/>
      <c r="BP33" s="756"/>
      <c r="BQ33" s="758"/>
      <c r="BR33" s="755">
        <v>98.7</v>
      </c>
      <c r="BS33" s="756"/>
      <c r="BT33" s="756"/>
      <c r="BU33" s="756"/>
      <c r="BV33" s="756"/>
      <c r="BW33" s="756"/>
      <c r="BX33" s="757">
        <v>93.7</v>
      </c>
      <c r="BY33" s="756"/>
      <c r="BZ33" s="756"/>
      <c r="CA33" s="756"/>
      <c r="CB33" s="758"/>
      <c r="CD33" s="700" t="s">
        <v>322</v>
      </c>
      <c r="CE33" s="701"/>
      <c r="CF33" s="701"/>
      <c r="CG33" s="701"/>
      <c r="CH33" s="701"/>
      <c r="CI33" s="701"/>
      <c r="CJ33" s="701"/>
      <c r="CK33" s="701"/>
      <c r="CL33" s="701"/>
      <c r="CM33" s="701"/>
      <c r="CN33" s="701"/>
      <c r="CO33" s="701"/>
      <c r="CP33" s="701"/>
      <c r="CQ33" s="702"/>
      <c r="CR33" s="685">
        <v>4737780</v>
      </c>
      <c r="CS33" s="722"/>
      <c r="CT33" s="722"/>
      <c r="CU33" s="722"/>
      <c r="CV33" s="722"/>
      <c r="CW33" s="722"/>
      <c r="CX33" s="722"/>
      <c r="CY33" s="723"/>
      <c r="CZ33" s="690">
        <v>57.6</v>
      </c>
      <c r="DA33" s="720"/>
      <c r="DB33" s="720"/>
      <c r="DC33" s="724"/>
      <c r="DD33" s="694">
        <v>2601709</v>
      </c>
      <c r="DE33" s="722"/>
      <c r="DF33" s="722"/>
      <c r="DG33" s="722"/>
      <c r="DH33" s="722"/>
      <c r="DI33" s="722"/>
      <c r="DJ33" s="722"/>
      <c r="DK33" s="723"/>
      <c r="DL33" s="694">
        <v>1593030</v>
      </c>
      <c r="DM33" s="722"/>
      <c r="DN33" s="722"/>
      <c r="DO33" s="722"/>
      <c r="DP33" s="722"/>
      <c r="DQ33" s="722"/>
      <c r="DR33" s="722"/>
      <c r="DS33" s="722"/>
      <c r="DT33" s="722"/>
      <c r="DU33" s="722"/>
      <c r="DV33" s="723"/>
      <c r="DW33" s="690">
        <v>36.4</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26857</v>
      </c>
      <c r="S34" s="686"/>
      <c r="T34" s="686"/>
      <c r="U34" s="686"/>
      <c r="V34" s="686"/>
      <c r="W34" s="686"/>
      <c r="X34" s="686"/>
      <c r="Y34" s="687"/>
      <c r="Z34" s="688">
        <v>0.3</v>
      </c>
      <c r="AA34" s="688"/>
      <c r="AB34" s="688"/>
      <c r="AC34" s="688"/>
      <c r="AD34" s="689">
        <v>2078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917856</v>
      </c>
      <c r="CS34" s="686"/>
      <c r="CT34" s="686"/>
      <c r="CU34" s="686"/>
      <c r="CV34" s="686"/>
      <c r="CW34" s="686"/>
      <c r="CX34" s="686"/>
      <c r="CY34" s="687"/>
      <c r="CZ34" s="690">
        <v>11.2</v>
      </c>
      <c r="DA34" s="720"/>
      <c r="DB34" s="720"/>
      <c r="DC34" s="724"/>
      <c r="DD34" s="694">
        <v>620668</v>
      </c>
      <c r="DE34" s="686"/>
      <c r="DF34" s="686"/>
      <c r="DG34" s="686"/>
      <c r="DH34" s="686"/>
      <c r="DI34" s="686"/>
      <c r="DJ34" s="686"/>
      <c r="DK34" s="687"/>
      <c r="DL34" s="694">
        <v>389248</v>
      </c>
      <c r="DM34" s="686"/>
      <c r="DN34" s="686"/>
      <c r="DO34" s="686"/>
      <c r="DP34" s="686"/>
      <c r="DQ34" s="686"/>
      <c r="DR34" s="686"/>
      <c r="DS34" s="686"/>
      <c r="DT34" s="686"/>
      <c r="DU34" s="686"/>
      <c r="DV34" s="687"/>
      <c r="DW34" s="690">
        <v>8.9</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138991</v>
      </c>
      <c r="S35" s="686"/>
      <c r="T35" s="686"/>
      <c r="U35" s="686"/>
      <c r="V35" s="686"/>
      <c r="W35" s="686"/>
      <c r="X35" s="686"/>
      <c r="Y35" s="687"/>
      <c r="Z35" s="688">
        <v>1.7</v>
      </c>
      <c r="AA35" s="688"/>
      <c r="AB35" s="688"/>
      <c r="AC35" s="688"/>
      <c r="AD35" s="689" t="s">
        <v>178</v>
      </c>
      <c r="AE35" s="689"/>
      <c r="AF35" s="689"/>
      <c r="AG35" s="689"/>
      <c r="AH35" s="689"/>
      <c r="AI35" s="689"/>
      <c r="AJ35" s="689"/>
      <c r="AK35" s="689"/>
      <c r="AL35" s="690" t="s">
        <v>238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25953</v>
      </c>
      <c r="CS35" s="722"/>
      <c r="CT35" s="722"/>
      <c r="CU35" s="722"/>
      <c r="CV35" s="722"/>
      <c r="CW35" s="722"/>
      <c r="CX35" s="722"/>
      <c r="CY35" s="723"/>
      <c r="CZ35" s="690">
        <v>0.3</v>
      </c>
      <c r="DA35" s="720"/>
      <c r="DB35" s="720"/>
      <c r="DC35" s="724"/>
      <c r="DD35" s="694">
        <v>23804</v>
      </c>
      <c r="DE35" s="722"/>
      <c r="DF35" s="722"/>
      <c r="DG35" s="722"/>
      <c r="DH35" s="722"/>
      <c r="DI35" s="722"/>
      <c r="DJ35" s="722"/>
      <c r="DK35" s="723"/>
      <c r="DL35" s="694">
        <v>23804</v>
      </c>
      <c r="DM35" s="722"/>
      <c r="DN35" s="722"/>
      <c r="DO35" s="722"/>
      <c r="DP35" s="722"/>
      <c r="DQ35" s="722"/>
      <c r="DR35" s="722"/>
      <c r="DS35" s="722"/>
      <c r="DT35" s="722"/>
      <c r="DU35" s="722"/>
      <c r="DV35" s="723"/>
      <c r="DW35" s="690">
        <v>0.5</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183895</v>
      </c>
      <c r="S36" s="686"/>
      <c r="T36" s="686"/>
      <c r="U36" s="686"/>
      <c r="V36" s="686"/>
      <c r="W36" s="686"/>
      <c r="X36" s="686"/>
      <c r="Y36" s="687"/>
      <c r="Z36" s="688">
        <v>2.2000000000000002</v>
      </c>
      <c r="AA36" s="688"/>
      <c r="AB36" s="688"/>
      <c r="AC36" s="688"/>
      <c r="AD36" s="689" t="s">
        <v>238</v>
      </c>
      <c r="AE36" s="689"/>
      <c r="AF36" s="689"/>
      <c r="AG36" s="689"/>
      <c r="AH36" s="689"/>
      <c r="AI36" s="689"/>
      <c r="AJ36" s="689"/>
      <c r="AK36" s="689"/>
      <c r="AL36" s="690" t="s">
        <v>178</v>
      </c>
      <c r="AM36" s="691"/>
      <c r="AN36" s="691"/>
      <c r="AO36" s="692"/>
      <c r="AP36" s="235"/>
      <c r="AQ36" s="759" t="s">
        <v>330</v>
      </c>
      <c r="AR36" s="760"/>
      <c r="AS36" s="760"/>
      <c r="AT36" s="760"/>
      <c r="AU36" s="760"/>
      <c r="AV36" s="760"/>
      <c r="AW36" s="760"/>
      <c r="AX36" s="760"/>
      <c r="AY36" s="761"/>
      <c r="AZ36" s="674">
        <v>1194399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24086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2465302</v>
      </c>
      <c r="CS36" s="686"/>
      <c r="CT36" s="686"/>
      <c r="CU36" s="686"/>
      <c r="CV36" s="686"/>
      <c r="CW36" s="686"/>
      <c r="CX36" s="686"/>
      <c r="CY36" s="687"/>
      <c r="CZ36" s="690">
        <v>30</v>
      </c>
      <c r="DA36" s="720"/>
      <c r="DB36" s="720"/>
      <c r="DC36" s="724"/>
      <c r="DD36" s="694">
        <v>977923</v>
      </c>
      <c r="DE36" s="686"/>
      <c r="DF36" s="686"/>
      <c r="DG36" s="686"/>
      <c r="DH36" s="686"/>
      <c r="DI36" s="686"/>
      <c r="DJ36" s="686"/>
      <c r="DK36" s="687"/>
      <c r="DL36" s="694">
        <v>542836</v>
      </c>
      <c r="DM36" s="686"/>
      <c r="DN36" s="686"/>
      <c r="DO36" s="686"/>
      <c r="DP36" s="686"/>
      <c r="DQ36" s="686"/>
      <c r="DR36" s="686"/>
      <c r="DS36" s="686"/>
      <c r="DT36" s="686"/>
      <c r="DU36" s="686"/>
      <c r="DV36" s="687"/>
      <c r="DW36" s="690">
        <v>12.4</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72904</v>
      </c>
      <c r="S37" s="686"/>
      <c r="T37" s="686"/>
      <c r="U37" s="686"/>
      <c r="V37" s="686"/>
      <c r="W37" s="686"/>
      <c r="X37" s="686"/>
      <c r="Y37" s="687"/>
      <c r="Z37" s="688">
        <v>0.9</v>
      </c>
      <c r="AA37" s="688"/>
      <c r="AB37" s="688"/>
      <c r="AC37" s="688"/>
      <c r="AD37" s="689" t="s">
        <v>178</v>
      </c>
      <c r="AE37" s="689"/>
      <c r="AF37" s="689"/>
      <c r="AG37" s="689"/>
      <c r="AH37" s="689"/>
      <c r="AI37" s="689"/>
      <c r="AJ37" s="689"/>
      <c r="AK37" s="689"/>
      <c r="AL37" s="690" t="s">
        <v>178</v>
      </c>
      <c r="AM37" s="691"/>
      <c r="AN37" s="691"/>
      <c r="AO37" s="692"/>
      <c r="AQ37" s="763" t="s">
        <v>334</v>
      </c>
      <c r="AR37" s="764"/>
      <c r="AS37" s="764"/>
      <c r="AT37" s="764"/>
      <c r="AU37" s="764"/>
      <c r="AV37" s="764"/>
      <c r="AW37" s="764"/>
      <c r="AX37" s="764"/>
      <c r="AY37" s="765"/>
      <c r="AZ37" s="685">
        <v>433350</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2343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381331</v>
      </c>
      <c r="CS37" s="722"/>
      <c r="CT37" s="722"/>
      <c r="CU37" s="722"/>
      <c r="CV37" s="722"/>
      <c r="CW37" s="722"/>
      <c r="CX37" s="722"/>
      <c r="CY37" s="723"/>
      <c r="CZ37" s="690">
        <v>4.5999999999999996</v>
      </c>
      <c r="DA37" s="720"/>
      <c r="DB37" s="720"/>
      <c r="DC37" s="724"/>
      <c r="DD37" s="694">
        <v>239831</v>
      </c>
      <c r="DE37" s="722"/>
      <c r="DF37" s="722"/>
      <c r="DG37" s="722"/>
      <c r="DH37" s="722"/>
      <c r="DI37" s="722"/>
      <c r="DJ37" s="722"/>
      <c r="DK37" s="723"/>
      <c r="DL37" s="694">
        <v>223556</v>
      </c>
      <c r="DM37" s="722"/>
      <c r="DN37" s="722"/>
      <c r="DO37" s="722"/>
      <c r="DP37" s="722"/>
      <c r="DQ37" s="722"/>
      <c r="DR37" s="722"/>
      <c r="DS37" s="722"/>
      <c r="DT37" s="722"/>
      <c r="DU37" s="722"/>
      <c r="DV37" s="723"/>
      <c r="DW37" s="690">
        <v>5.0999999999999996</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82545</v>
      </c>
      <c r="S38" s="686"/>
      <c r="T38" s="686"/>
      <c r="U38" s="686"/>
      <c r="V38" s="686"/>
      <c r="W38" s="686"/>
      <c r="X38" s="686"/>
      <c r="Y38" s="687"/>
      <c r="Z38" s="688">
        <v>1</v>
      </c>
      <c r="AA38" s="688"/>
      <c r="AB38" s="688"/>
      <c r="AC38" s="688"/>
      <c r="AD38" s="689">
        <v>2956</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191445</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1704</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732695</v>
      </c>
      <c r="CS38" s="686"/>
      <c r="CT38" s="686"/>
      <c r="CU38" s="686"/>
      <c r="CV38" s="686"/>
      <c r="CW38" s="686"/>
      <c r="CX38" s="686"/>
      <c r="CY38" s="687"/>
      <c r="CZ38" s="690">
        <v>8.9</v>
      </c>
      <c r="DA38" s="720"/>
      <c r="DB38" s="720"/>
      <c r="DC38" s="724"/>
      <c r="DD38" s="694">
        <v>530266</v>
      </c>
      <c r="DE38" s="686"/>
      <c r="DF38" s="686"/>
      <c r="DG38" s="686"/>
      <c r="DH38" s="686"/>
      <c r="DI38" s="686"/>
      <c r="DJ38" s="686"/>
      <c r="DK38" s="687"/>
      <c r="DL38" s="694">
        <v>503419</v>
      </c>
      <c r="DM38" s="686"/>
      <c r="DN38" s="686"/>
      <c r="DO38" s="686"/>
      <c r="DP38" s="686"/>
      <c r="DQ38" s="686"/>
      <c r="DR38" s="686"/>
      <c r="DS38" s="686"/>
      <c r="DT38" s="686"/>
      <c r="DU38" s="686"/>
      <c r="DV38" s="687"/>
      <c r="DW38" s="690">
        <v>11.5</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571740</v>
      </c>
      <c r="S39" s="686"/>
      <c r="T39" s="686"/>
      <c r="U39" s="686"/>
      <c r="V39" s="686"/>
      <c r="W39" s="686"/>
      <c r="X39" s="686"/>
      <c r="Y39" s="687"/>
      <c r="Z39" s="688">
        <v>6.8</v>
      </c>
      <c r="AA39" s="688"/>
      <c r="AB39" s="688"/>
      <c r="AC39" s="688"/>
      <c r="AD39" s="689" t="s">
        <v>238</v>
      </c>
      <c r="AE39" s="689"/>
      <c r="AF39" s="689"/>
      <c r="AG39" s="689"/>
      <c r="AH39" s="689"/>
      <c r="AI39" s="689"/>
      <c r="AJ39" s="689"/>
      <c r="AK39" s="689"/>
      <c r="AL39" s="690" t="s">
        <v>178</v>
      </c>
      <c r="AM39" s="691"/>
      <c r="AN39" s="691"/>
      <c r="AO39" s="692"/>
      <c r="AQ39" s="763" t="s">
        <v>342</v>
      </c>
      <c r="AR39" s="764"/>
      <c r="AS39" s="764"/>
      <c r="AT39" s="764"/>
      <c r="AU39" s="764"/>
      <c r="AV39" s="764"/>
      <c r="AW39" s="764"/>
      <c r="AX39" s="764"/>
      <c r="AY39" s="765"/>
      <c r="AZ39" s="685">
        <v>28354</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2692</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445457</v>
      </c>
      <c r="CS39" s="722"/>
      <c r="CT39" s="722"/>
      <c r="CU39" s="722"/>
      <c r="CV39" s="722"/>
      <c r="CW39" s="722"/>
      <c r="CX39" s="722"/>
      <c r="CY39" s="723"/>
      <c r="CZ39" s="690">
        <v>5.4</v>
      </c>
      <c r="DA39" s="720"/>
      <c r="DB39" s="720"/>
      <c r="DC39" s="724"/>
      <c r="DD39" s="694">
        <v>311331</v>
      </c>
      <c r="DE39" s="722"/>
      <c r="DF39" s="722"/>
      <c r="DG39" s="722"/>
      <c r="DH39" s="722"/>
      <c r="DI39" s="722"/>
      <c r="DJ39" s="722"/>
      <c r="DK39" s="723"/>
      <c r="DL39" s="694" t="s">
        <v>345</v>
      </c>
      <c r="DM39" s="722"/>
      <c r="DN39" s="722"/>
      <c r="DO39" s="722"/>
      <c r="DP39" s="722"/>
      <c r="DQ39" s="722"/>
      <c r="DR39" s="722"/>
      <c r="DS39" s="722"/>
      <c r="DT39" s="722"/>
      <c r="DU39" s="722"/>
      <c r="DV39" s="723"/>
      <c r="DW39" s="690" t="s">
        <v>178</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178</v>
      </c>
      <c r="S40" s="686"/>
      <c r="T40" s="686"/>
      <c r="U40" s="686"/>
      <c r="V40" s="686"/>
      <c r="W40" s="686"/>
      <c r="X40" s="686"/>
      <c r="Y40" s="687"/>
      <c r="Z40" s="688" t="s">
        <v>178</v>
      </c>
      <c r="AA40" s="688"/>
      <c r="AB40" s="688"/>
      <c r="AC40" s="688"/>
      <c r="AD40" s="689" t="s">
        <v>178</v>
      </c>
      <c r="AE40" s="689"/>
      <c r="AF40" s="689"/>
      <c r="AG40" s="689"/>
      <c r="AH40" s="689"/>
      <c r="AI40" s="689"/>
      <c r="AJ40" s="689"/>
      <c r="AK40" s="689"/>
      <c r="AL40" s="690" t="s">
        <v>178</v>
      </c>
      <c r="AM40" s="691"/>
      <c r="AN40" s="691"/>
      <c r="AO40" s="692"/>
      <c r="AQ40" s="763" t="s">
        <v>347</v>
      </c>
      <c r="AR40" s="764"/>
      <c r="AS40" s="764"/>
      <c r="AT40" s="764"/>
      <c r="AU40" s="764"/>
      <c r="AV40" s="764"/>
      <c r="AW40" s="764"/>
      <c r="AX40" s="764"/>
      <c r="AY40" s="765"/>
      <c r="AZ40" s="685">
        <v>1904</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87</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150517</v>
      </c>
      <c r="CS40" s="686"/>
      <c r="CT40" s="686"/>
      <c r="CU40" s="686"/>
      <c r="CV40" s="686"/>
      <c r="CW40" s="686"/>
      <c r="CX40" s="686"/>
      <c r="CY40" s="687"/>
      <c r="CZ40" s="690">
        <v>1.8</v>
      </c>
      <c r="DA40" s="720"/>
      <c r="DB40" s="720"/>
      <c r="DC40" s="724"/>
      <c r="DD40" s="694">
        <v>137717</v>
      </c>
      <c r="DE40" s="686"/>
      <c r="DF40" s="686"/>
      <c r="DG40" s="686"/>
      <c r="DH40" s="686"/>
      <c r="DI40" s="686"/>
      <c r="DJ40" s="686"/>
      <c r="DK40" s="687"/>
      <c r="DL40" s="694">
        <v>133723</v>
      </c>
      <c r="DM40" s="686"/>
      <c r="DN40" s="686"/>
      <c r="DO40" s="686"/>
      <c r="DP40" s="686"/>
      <c r="DQ40" s="686"/>
      <c r="DR40" s="686"/>
      <c r="DS40" s="686"/>
      <c r="DT40" s="686"/>
      <c r="DU40" s="686"/>
      <c r="DV40" s="687"/>
      <c r="DW40" s="690">
        <v>3.1</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178</v>
      </c>
      <c r="S41" s="686"/>
      <c r="T41" s="686"/>
      <c r="U41" s="686"/>
      <c r="V41" s="686"/>
      <c r="W41" s="686"/>
      <c r="X41" s="686"/>
      <c r="Y41" s="687"/>
      <c r="Z41" s="688" t="s">
        <v>178</v>
      </c>
      <c r="AA41" s="688"/>
      <c r="AB41" s="688"/>
      <c r="AC41" s="688"/>
      <c r="AD41" s="689" t="s">
        <v>178</v>
      </c>
      <c r="AE41" s="689"/>
      <c r="AF41" s="689"/>
      <c r="AG41" s="689"/>
      <c r="AH41" s="689"/>
      <c r="AI41" s="689"/>
      <c r="AJ41" s="689"/>
      <c r="AK41" s="689"/>
      <c r="AL41" s="690" t="s">
        <v>178</v>
      </c>
      <c r="AM41" s="691"/>
      <c r="AN41" s="691"/>
      <c r="AO41" s="692"/>
      <c r="AQ41" s="763" t="s">
        <v>352</v>
      </c>
      <c r="AR41" s="764"/>
      <c r="AS41" s="764"/>
      <c r="AT41" s="764"/>
      <c r="AU41" s="764"/>
      <c r="AV41" s="764"/>
      <c r="AW41" s="764"/>
      <c r="AX41" s="764"/>
      <c r="AY41" s="765"/>
      <c r="AZ41" s="685">
        <v>109120</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238</v>
      </c>
      <c r="CS41" s="722"/>
      <c r="CT41" s="722"/>
      <c r="CU41" s="722"/>
      <c r="CV41" s="722"/>
      <c r="CW41" s="722"/>
      <c r="CX41" s="722"/>
      <c r="CY41" s="723"/>
      <c r="CZ41" s="690" t="s">
        <v>178</v>
      </c>
      <c r="DA41" s="720"/>
      <c r="DB41" s="720"/>
      <c r="DC41" s="724"/>
      <c r="DD41" s="694" t="s">
        <v>178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136175</v>
      </c>
      <c r="S42" s="686"/>
      <c r="T42" s="686"/>
      <c r="U42" s="686"/>
      <c r="V42" s="686"/>
      <c r="W42" s="686"/>
      <c r="X42" s="686"/>
      <c r="Y42" s="687"/>
      <c r="Z42" s="688">
        <v>1.6</v>
      </c>
      <c r="AA42" s="688"/>
      <c r="AB42" s="688"/>
      <c r="AC42" s="688"/>
      <c r="AD42" s="689" t="s">
        <v>178</v>
      </c>
      <c r="AE42" s="689"/>
      <c r="AF42" s="689"/>
      <c r="AG42" s="689"/>
      <c r="AH42" s="689"/>
      <c r="AI42" s="689"/>
      <c r="AJ42" s="689"/>
      <c r="AK42" s="689"/>
      <c r="AL42" s="690" t="s">
        <v>238</v>
      </c>
      <c r="AM42" s="691"/>
      <c r="AN42" s="691"/>
      <c r="AO42" s="692"/>
      <c r="AQ42" s="784" t="s">
        <v>356</v>
      </c>
      <c r="AR42" s="785"/>
      <c r="AS42" s="785"/>
      <c r="AT42" s="785"/>
      <c r="AU42" s="785"/>
      <c r="AV42" s="785"/>
      <c r="AW42" s="785"/>
      <c r="AX42" s="785"/>
      <c r="AY42" s="786"/>
      <c r="AZ42" s="776">
        <v>430226</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405</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515466</v>
      </c>
      <c r="CS42" s="686"/>
      <c r="CT42" s="686"/>
      <c r="CU42" s="686"/>
      <c r="CV42" s="686"/>
      <c r="CW42" s="686"/>
      <c r="CX42" s="686"/>
      <c r="CY42" s="687"/>
      <c r="CZ42" s="690">
        <v>6.3</v>
      </c>
      <c r="DA42" s="691"/>
      <c r="DB42" s="691"/>
      <c r="DC42" s="703"/>
      <c r="DD42" s="694">
        <v>146943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8410024</v>
      </c>
      <c r="S43" s="777"/>
      <c r="T43" s="777"/>
      <c r="U43" s="777"/>
      <c r="V43" s="777"/>
      <c r="W43" s="777"/>
      <c r="X43" s="777"/>
      <c r="Y43" s="778"/>
      <c r="Z43" s="779">
        <v>100</v>
      </c>
      <c r="AA43" s="779"/>
      <c r="AB43" s="779"/>
      <c r="AC43" s="779"/>
      <c r="AD43" s="780">
        <v>4246179</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8510</v>
      </c>
      <c r="CS43" s="722"/>
      <c r="CT43" s="722"/>
      <c r="CU43" s="722"/>
      <c r="CV43" s="722"/>
      <c r="CW43" s="722"/>
      <c r="CX43" s="722"/>
      <c r="CY43" s="723"/>
      <c r="CZ43" s="690">
        <v>0.1</v>
      </c>
      <c r="DA43" s="720"/>
      <c r="DB43" s="720"/>
      <c r="DC43" s="724"/>
      <c r="DD43" s="694">
        <v>8510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361</v>
      </c>
      <c r="CG44" s="683"/>
      <c r="CH44" s="683"/>
      <c r="CI44" s="683"/>
      <c r="CJ44" s="683"/>
      <c r="CK44" s="683"/>
      <c r="CL44" s="683"/>
      <c r="CM44" s="683"/>
      <c r="CN44" s="683"/>
      <c r="CO44" s="683"/>
      <c r="CP44" s="683"/>
      <c r="CQ44" s="684"/>
      <c r="CR44" s="685">
        <v>495810</v>
      </c>
      <c r="CS44" s="686"/>
      <c r="CT44" s="686"/>
      <c r="CU44" s="686"/>
      <c r="CV44" s="686"/>
      <c r="CW44" s="686"/>
      <c r="CX44" s="686"/>
      <c r="CY44" s="687"/>
      <c r="CZ44" s="690">
        <v>6</v>
      </c>
      <c r="DA44" s="691"/>
      <c r="DB44" s="691"/>
      <c r="DC44" s="703"/>
      <c r="DD44" s="694">
        <v>144420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170335</v>
      </c>
      <c r="CS45" s="722"/>
      <c r="CT45" s="722"/>
      <c r="CU45" s="722"/>
      <c r="CV45" s="722"/>
      <c r="CW45" s="722"/>
      <c r="CX45" s="722"/>
      <c r="CY45" s="723"/>
      <c r="CZ45" s="690">
        <v>2.1</v>
      </c>
      <c r="DA45" s="720"/>
      <c r="DB45" s="720"/>
      <c r="DC45" s="724"/>
      <c r="DD45" s="694">
        <v>1937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325475</v>
      </c>
      <c r="CS46" s="686"/>
      <c r="CT46" s="686"/>
      <c r="CU46" s="686"/>
      <c r="CV46" s="686"/>
      <c r="CW46" s="686"/>
      <c r="CX46" s="686"/>
      <c r="CY46" s="687"/>
      <c r="CZ46" s="690">
        <v>4</v>
      </c>
      <c r="DA46" s="691"/>
      <c r="DB46" s="691"/>
      <c r="DC46" s="703"/>
      <c r="DD46" s="694">
        <v>142483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19656</v>
      </c>
      <c r="CS47" s="722"/>
      <c r="CT47" s="722"/>
      <c r="CU47" s="722"/>
      <c r="CV47" s="722"/>
      <c r="CW47" s="722"/>
      <c r="CX47" s="722"/>
      <c r="CY47" s="723"/>
      <c r="CZ47" s="690">
        <v>0.2</v>
      </c>
      <c r="DA47" s="720"/>
      <c r="DB47" s="720"/>
      <c r="DC47" s="724"/>
      <c r="DD47" s="694">
        <v>2523</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178</v>
      </c>
      <c r="CS48" s="686"/>
      <c r="CT48" s="686"/>
      <c r="CU48" s="686"/>
      <c r="CV48" s="686"/>
      <c r="CW48" s="686"/>
      <c r="CX48" s="686"/>
      <c r="CY48" s="687"/>
      <c r="CZ48" s="690" t="s">
        <v>178</v>
      </c>
      <c r="DA48" s="691"/>
      <c r="DB48" s="691"/>
      <c r="DC48" s="703"/>
      <c r="DD48" s="694" t="s">
        <v>178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8230541</v>
      </c>
      <c r="CS49" s="756"/>
      <c r="CT49" s="756"/>
      <c r="CU49" s="756"/>
      <c r="CV49" s="756"/>
      <c r="CW49" s="756"/>
      <c r="CX49" s="756"/>
      <c r="CY49" s="787"/>
      <c r="CZ49" s="781">
        <v>100</v>
      </c>
      <c r="DA49" s="788"/>
      <c r="DB49" s="788"/>
      <c r="DC49" s="789"/>
      <c r="DD49" s="790">
        <v>5005698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1xwLpSbwkOmVe5JrME4+osq8jtg775jtQ85+nVyoEvz1CB4z0d3q8H777uy+CzPqZJ7GZTOZTH+1LnOrWZaiA==" saltValue="BIU2FSRAWzdWnGvFfnK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8398</v>
      </c>
      <c r="R7" s="821"/>
      <c r="S7" s="821"/>
      <c r="T7" s="821"/>
      <c r="U7" s="821"/>
      <c r="V7" s="821">
        <v>8218</v>
      </c>
      <c r="W7" s="821"/>
      <c r="X7" s="821"/>
      <c r="Y7" s="821"/>
      <c r="Z7" s="821"/>
      <c r="AA7" s="821">
        <v>180</v>
      </c>
      <c r="AB7" s="821"/>
      <c r="AC7" s="821"/>
      <c r="AD7" s="821"/>
      <c r="AE7" s="822"/>
      <c r="AF7" s="823">
        <v>132</v>
      </c>
      <c r="AG7" s="824"/>
      <c r="AH7" s="824"/>
      <c r="AI7" s="824"/>
      <c r="AJ7" s="825"/>
      <c r="AK7" s="860" t="s">
        <v>601</v>
      </c>
      <c r="AL7" s="861"/>
      <c r="AM7" s="861"/>
      <c r="AN7" s="861"/>
      <c r="AO7" s="861"/>
      <c r="AP7" s="861">
        <v>7361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-1</v>
      </c>
      <c r="CI7" s="858"/>
      <c r="CJ7" s="858"/>
      <c r="CK7" s="858"/>
      <c r="CL7" s="859"/>
      <c r="CM7" s="857">
        <v>10</v>
      </c>
      <c r="CN7" s="858"/>
      <c r="CO7" s="858"/>
      <c r="CP7" s="858"/>
      <c r="CQ7" s="859"/>
      <c r="CR7" s="857">
        <v>10</v>
      </c>
      <c r="CS7" s="858"/>
      <c r="CT7" s="858"/>
      <c r="CU7" s="858"/>
      <c r="CV7" s="859"/>
      <c r="CW7" s="857">
        <v>5</v>
      </c>
      <c r="CX7" s="858"/>
      <c r="CY7" s="858"/>
      <c r="CZ7" s="858"/>
      <c r="DA7" s="859"/>
      <c r="DB7" s="857" t="s">
        <v>607</v>
      </c>
      <c r="DC7" s="858"/>
      <c r="DD7" s="858"/>
      <c r="DE7" s="858"/>
      <c r="DF7" s="859"/>
      <c r="DG7" s="857" t="s">
        <v>607</v>
      </c>
      <c r="DH7" s="858"/>
      <c r="DI7" s="858"/>
      <c r="DJ7" s="858"/>
      <c r="DK7" s="859"/>
      <c r="DL7" s="857" t="s">
        <v>607</v>
      </c>
      <c r="DM7" s="858"/>
      <c r="DN7" s="858"/>
      <c r="DO7" s="858"/>
      <c r="DP7" s="859"/>
      <c r="DQ7" s="857" t="s">
        <v>607</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601</v>
      </c>
      <c r="AB8" s="845"/>
      <c r="AC8" s="845"/>
      <c r="AD8" s="845"/>
      <c r="AE8" s="846"/>
      <c r="AF8" s="847" t="s">
        <v>394</v>
      </c>
      <c r="AG8" s="848"/>
      <c r="AH8" s="848"/>
      <c r="AI8" s="848"/>
      <c r="AJ8" s="849"/>
      <c r="AK8" s="850" t="s">
        <v>601</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609</v>
      </c>
      <c r="BT8" s="855"/>
      <c r="BU8" s="855"/>
      <c r="BV8" s="855"/>
      <c r="BW8" s="855"/>
      <c r="BX8" s="855"/>
      <c r="BY8" s="855"/>
      <c r="BZ8" s="855"/>
      <c r="CA8" s="855"/>
      <c r="CB8" s="855"/>
      <c r="CC8" s="855"/>
      <c r="CD8" s="855"/>
      <c r="CE8" s="855"/>
      <c r="CF8" s="855"/>
      <c r="CG8" s="856"/>
      <c r="CH8" s="867">
        <v>7</v>
      </c>
      <c r="CI8" s="868"/>
      <c r="CJ8" s="868"/>
      <c r="CK8" s="868"/>
      <c r="CL8" s="869"/>
      <c r="CM8" s="867">
        <v>32</v>
      </c>
      <c r="CN8" s="868"/>
      <c r="CO8" s="868"/>
      <c r="CP8" s="868"/>
      <c r="CQ8" s="869"/>
      <c r="CR8" s="867">
        <v>10</v>
      </c>
      <c r="CS8" s="868"/>
      <c r="CT8" s="868"/>
      <c r="CU8" s="868"/>
      <c r="CV8" s="869"/>
      <c r="CW8" s="867">
        <v>4</v>
      </c>
      <c r="CX8" s="868"/>
      <c r="CY8" s="868"/>
      <c r="CZ8" s="868"/>
      <c r="DA8" s="869"/>
      <c r="DB8" s="867" t="s">
        <v>607</v>
      </c>
      <c r="DC8" s="868"/>
      <c r="DD8" s="868"/>
      <c r="DE8" s="868"/>
      <c r="DF8" s="869"/>
      <c r="DG8" s="867" t="s">
        <v>607</v>
      </c>
      <c r="DH8" s="868"/>
      <c r="DI8" s="868"/>
      <c r="DJ8" s="868"/>
      <c r="DK8" s="869"/>
      <c r="DL8" s="867" t="s">
        <v>607</v>
      </c>
      <c r="DM8" s="868"/>
      <c r="DN8" s="868"/>
      <c r="DO8" s="868"/>
      <c r="DP8" s="869"/>
      <c r="DQ8" s="867" t="s">
        <v>607</v>
      </c>
      <c r="DR8" s="868"/>
      <c r="DS8" s="868"/>
      <c r="DT8" s="868"/>
      <c r="DU8" s="869"/>
      <c r="DV8" s="870"/>
      <c r="DW8" s="871"/>
      <c r="DX8" s="871"/>
      <c r="DY8" s="871"/>
      <c r="DZ8" s="872"/>
      <c r="EA8" s="256"/>
    </row>
    <row r="9" spans="1:131" s="257" customFormat="1" ht="26.25" customHeight="1" x14ac:dyDescent="0.15">
      <c r="A9" s="263">
        <v>3</v>
      </c>
      <c r="B9" s="841" t="s">
        <v>395</v>
      </c>
      <c r="C9" s="842"/>
      <c r="D9" s="842"/>
      <c r="E9" s="842"/>
      <c r="F9" s="842"/>
      <c r="G9" s="842"/>
      <c r="H9" s="842"/>
      <c r="I9" s="842"/>
      <c r="J9" s="842"/>
      <c r="K9" s="842"/>
      <c r="L9" s="842"/>
      <c r="M9" s="842"/>
      <c r="N9" s="842"/>
      <c r="O9" s="842"/>
      <c r="P9" s="843"/>
      <c r="Q9" s="844">
        <v>46</v>
      </c>
      <c r="R9" s="845"/>
      <c r="S9" s="845"/>
      <c r="T9" s="845"/>
      <c r="U9" s="845"/>
      <c r="V9" s="845">
        <v>46</v>
      </c>
      <c r="W9" s="845"/>
      <c r="X9" s="845"/>
      <c r="Y9" s="845"/>
      <c r="Z9" s="845"/>
      <c r="AA9" s="845" t="s">
        <v>601</v>
      </c>
      <c r="AB9" s="845"/>
      <c r="AC9" s="845"/>
      <c r="AD9" s="845"/>
      <c r="AE9" s="846"/>
      <c r="AF9" s="847" t="s">
        <v>394</v>
      </c>
      <c r="AG9" s="848"/>
      <c r="AH9" s="848"/>
      <c r="AI9" s="848"/>
      <c r="AJ9" s="849"/>
      <c r="AK9" s="850">
        <v>27</v>
      </c>
      <c r="AL9" s="851"/>
      <c r="AM9" s="851"/>
      <c r="AN9" s="851"/>
      <c r="AO9" s="851"/>
      <c r="AP9" s="851" t="s">
        <v>601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8417</v>
      </c>
      <c r="R23" s="880"/>
      <c r="S23" s="880"/>
      <c r="T23" s="880"/>
      <c r="U23" s="880"/>
      <c r="V23" s="880">
        <v>8238</v>
      </c>
      <c r="W23" s="880"/>
      <c r="X23" s="880"/>
      <c r="Y23" s="880"/>
      <c r="Z23" s="880"/>
      <c r="AA23" s="880">
        <v>180</v>
      </c>
      <c r="AB23" s="880"/>
      <c r="AC23" s="880"/>
      <c r="AD23" s="880"/>
      <c r="AE23" s="881"/>
      <c r="AF23" s="882">
        <v>132</v>
      </c>
      <c r="AG23" s="880"/>
      <c r="AH23" s="880"/>
      <c r="AI23" s="880"/>
      <c r="AJ23" s="883"/>
      <c r="AK23" s="884"/>
      <c r="AL23" s="885"/>
      <c r="AM23" s="885"/>
      <c r="AN23" s="885"/>
      <c r="AO23" s="885"/>
      <c r="AP23" s="880">
        <v>7361</v>
      </c>
      <c r="AQ23" s="880"/>
      <c r="AR23" s="880"/>
      <c r="AS23" s="880"/>
      <c r="AT23" s="880"/>
      <c r="AU23" s="886"/>
      <c r="AV23" s="886"/>
      <c r="AW23" s="886"/>
      <c r="AX23" s="886"/>
      <c r="AY23" s="887"/>
      <c r="AZ23" s="895" t="s">
        <v>399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1509</v>
      </c>
      <c r="R28" s="909"/>
      <c r="S28" s="909"/>
      <c r="T28" s="909"/>
      <c r="U28" s="909"/>
      <c r="V28" s="909">
        <v>1485</v>
      </c>
      <c r="W28" s="909"/>
      <c r="X28" s="909"/>
      <c r="Y28" s="909"/>
      <c r="Z28" s="909"/>
      <c r="AA28" s="909">
        <v>24</v>
      </c>
      <c r="AB28" s="909"/>
      <c r="AC28" s="909"/>
      <c r="AD28" s="909"/>
      <c r="AE28" s="910"/>
      <c r="AF28" s="911">
        <v>24</v>
      </c>
      <c r="AG28" s="909"/>
      <c r="AH28" s="909"/>
      <c r="AI28" s="909"/>
      <c r="AJ28" s="912"/>
      <c r="AK28" s="913">
        <v>102</v>
      </c>
      <c r="AL28" s="904"/>
      <c r="AM28" s="904"/>
      <c r="AN28" s="904"/>
      <c r="AO28" s="904"/>
      <c r="AP28" s="904" t="s">
        <v>601</v>
      </c>
      <c r="AQ28" s="904"/>
      <c r="AR28" s="904"/>
      <c r="AS28" s="904"/>
      <c r="AT28" s="904"/>
      <c r="AU28" s="904" t="s">
        <v>601</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138</v>
      </c>
      <c r="R29" s="845"/>
      <c r="S29" s="845"/>
      <c r="T29" s="845"/>
      <c r="U29" s="845"/>
      <c r="V29" s="845">
        <v>138</v>
      </c>
      <c r="W29" s="845"/>
      <c r="X29" s="845"/>
      <c r="Y29" s="845"/>
      <c r="Z29" s="845"/>
      <c r="AA29" s="845">
        <v>0</v>
      </c>
      <c r="AB29" s="845"/>
      <c r="AC29" s="845"/>
      <c r="AD29" s="845"/>
      <c r="AE29" s="846"/>
      <c r="AF29" s="847">
        <v>0</v>
      </c>
      <c r="AG29" s="848"/>
      <c r="AH29" s="848"/>
      <c r="AI29" s="848"/>
      <c r="AJ29" s="849"/>
      <c r="AK29" s="916">
        <v>40</v>
      </c>
      <c r="AL29" s="917"/>
      <c r="AM29" s="917"/>
      <c r="AN29" s="917"/>
      <c r="AO29" s="917"/>
      <c r="AP29" s="917" t="s">
        <v>601</v>
      </c>
      <c r="AQ29" s="917"/>
      <c r="AR29" s="917"/>
      <c r="AS29" s="917"/>
      <c r="AT29" s="917"/>
      <c r="AU29" s="917" t="s">
        <v>601</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1663</v>
      </c>
      <c r="R30" s="845"/>
      <c r="S30" s="845"/>
      <c r="T30" s="845"/>
      <c r="U30" s="845"/>
      <c r="V30" s="845">
        <v>1608</v>
      </c>
      <c r="W30" s="845"/>
      <c r="X30" s="845"/>
      <c r="Y30" s="845"/>
      <c r="Z30" s="845"/>
      <c r="AA30" s="845">
        <v>55</v>
      </c>
      <c r="AB30" s="845"/>
      <c r="AC30" s="845"/>
      <c r="AD30" s="845"/>
      <c r="AE30" s="846"/>
      <c r="AF30" s="847">
        <v>55</v>
      </c>
      <c r="AG30" s="848"/>
      <c r="AH30" s="848"/>
      <c r="AI30" s="848"/>
      <c r="AJ30" s="849"/>
      <c r="AK30" s="916">
        <v>221</v>
      </c>
      <c r="AL30" s="917"/>
      <c r="AM30" s="917"/>
      <c r="AN30" s="917"/>
      <c r="AO30" s="917"/>
      <c r="AP30" s="917" t="s">
        <v>601</v>
      </c>
      <c r="AQ30" s="917"/>
      <c r="AR30" s="917"/>
      <c r="AS30" s="917"/>
      <c r="AT30" s="917"/>
      <c r="AU30" s="917" t="s">
        <v>601</v>
      </c>
      <c r="AV30" s="917"/>
      <c r="AW30" s="917"/>
      <c r="AX30" s="917"/>
      <c r="AY30" s="917"/>
      <c r="AZ30" s="918" t="s">
        <v>601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236</v>
      </c>
      <c r="R31" s="845"/>
      <c r="S31" s="845"/>
      <c r="T31" s="845"/>
      <c r="U31" s="845"/>
      <c r="V31" s="845">
        <v>222</v>
      </c>
      <c r="W31" s="845"/>
      <c r="X31" s="845"/>
      <c r="Y31" s="845"/>
      <c r="Z31" s="845"/>
      <c r="AA31" s="845">
        <v>14</v>
      </c>
      <c r="AB31" s="845"/>
      <c r="AC31" s="845"/>
      <c r="AD31" s="845"/>
      <c r="AE31" s="846"/>
      <c r="AF31" s="847">
        <v>293</v>
      </c>
      <c r="AG31" s="848"/>
      <c r="AH31" s="848"/>
      <c r="AI31" s="848"/>
      <c r="AJ31" s="849"/>
      <c r="AK31" s="916">
        <v>28</v>
      </c>
      <c r="AL31" s="917"/>
      <c r="AM31" s="917"/>
      <c r="AN31" s="917"/>
      <c r="AO31" s="917"/>
      <c r="AP31" s="917">
        <v>1652</v>
      </c>
      <c r="AQ31" s="917"/>
      <c r="AR31" s="917"/>
      <c r="AS31" s="917"/>
      <c r="AT31" s="917"/>
      <c r="AU31" s="917">
        <v>253</v>
      </c>
      <c r="AV31" s="917"/>
      <c r="AW31" s="917"/>
      <c r="AX31" s="917"/>
      <c r="AY31" s="917"/>
      <c r="AZ31" s="918" t="s">
        <v>601</v>
      </c>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415</v>
      </c>
      <c r="C32" s="842"/>
      <c r="D32" s="842"/>
      <c r="E32" s="842"/>
      <c r="F32" s="842"/>
      <c r="G32" s="842"/>
      <c r="H32" s="842"/>
      <c r="I32" s="842"/>
      <c r="J32" s="842"/>
      <c r="K32" s="842"/>
      <c r="L32" s="842"/>
      <c r="M32" s="842"/>
      <c r="N32" s="842"/>
      <c r="O32" s="842"/>
      <c r="P32" s="843"/>
      <c r="Q32" s="844">
        <v>2046</v>
      </c>
      <c r="R32" s="845"/>
      <c r="S32" s="845"/>
      <c r="T32" s="845"/>
      <c r="U32" s="845"/>
      <c r="V32" s="845">
        <v>2048</v>
      </c>
      <c r="W32" s="845"/>
      <c r="X32" s="845"/>
      <c r="Y32" s="845"/>
      <c r="Z32" s="845"/>
      <c r="AA32" s="845">
        <v>-2</v>
      </c>
      <c r="AB32" s="845"/>
      <c r="AC32" s="845"/>
      <c r="AD32" s="845"/>
      <c r="AE32" s="846"/>
      <c r="AF32" s="847">
        <v>1149</v>
      </c>
      <c r="AG32" s="848"/>
      <c r="AH32" s="848"/>
      <c r="AI32" s="848"/>
      <c r="AJ32" s="849"/>
      <c r="AK32" s="916">
        <v>449</v>
      </c>
      <c r="AL32" s="917"/>
      <c r="AM32" s="917"/>
      <c r="AN32" s="917"/>
      <c r="AO32" s="917"/>
      <c r="AP32" s="917">
        <v>2739</v>
      </c>
      <c r="AQ32" s="917"/>
      <c r="AR32" s="917"/>
      <c r="AS32" s="917"/>
      <c r="AT32" s="917"/>
      <c r="AU32" s="917">
        <v>1495</v>
      </c>
      <c r="AV32" s="917"/>
      <c r="AW32" s="917"/>
      <c r="AX32" s="917"/>
      <c r="AY32" s="917"/>
      <c r="AZ32" s="918" t="s">
        <v>601</v>
      </c>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417</v>
      </c>
      <c r="C33" s="842"/>
      <c r="D33" s="842"/>
      <c r="E33" s="842"/>
      <c r="F33" s="842"/>
      <c r="G33" s="842"/>
      <c r="H33" s="842"/>
      <c r="I33" s="842"/>
      <c r="J33" s="842"/>
      <c r="K33" s="842"/>
      <c r="L33" s="842"/>
      <c r="M33" s="842"/>
      <c r="N33" s="842"/>
      <c r="O33" s="842"/>
      <c r="P33" s="843"/>
      <c r="Q33" s="844">
        <v>483</v>
      </c>
      <c r="R33" s="845"/>
      <c r="S33" s="845"/>
      <c r="T33" s="845"/>
      <c r="U33" s="845"/>
      <c r="V33" s="845">
        <v>483</v>
      </c>
      <c r="W33" s="845"/>
      <c r="X33" s="845"/>
      <c r="Y33" s="845"/>
      <c r="Z33" s="845"/>
      <c r="AA33" s="845" t="s">
        <v>601</v>
      </c>
      <c r="AB33" s="845"/>
      <c r="AC33" s="845"/>
      <c r="AD33" s="845"/>
      <c r="AE33" s="846"/>
      <c r="AF33" s="847" t="s">
        <v>418</v>
      </c>
      <c r="AG33" s="848"/>
      <c r="AH33" s="848"/>
      <c r="AI33" s="848"/>
      <c r="AJ33" s="849"/>
      <c r="AK33" s="916">
        <v>164</v>
      </c>
      <c r="AL33" s="917"/>
      <c r="AM33" s="917"/>
      <c r="AN33" s="917"/>
      <c r="AO33" s="917"/>
      <c r="AP33" s="917">
        <v>2797</v>
      </c>
      <c r="AQ33" s="917"/>
      <c r="AR33" s="917"/>
      <c r="AS33" s="917"/>
      <c r="AT33" s="917"/>
      <c r="AU33" s="917">
        <v>2302</v>
      </c>
      <c r="AV33" s="917"/>
      <c r="AW33" s="917"/>
      <c r="AX33" s="917"/>
      <c r="AY33" s="917"/>
      <c r="AZ33" s="918" t="s">
        <v>601</v>
      </c>
      <c r="BA33" s="918"/>
      <c r="BB33" s="918"/>
      <c r="BC33" s="918"/>
      <c r="BD33" s="918"/>
      <c r="BE33" s="914" t="s">
        <v>419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420</v>
      </c>
      <c r="C34" s="842"/>
      <c r="D34" s="842"/>
      <c r="E34" s="842"/>
      <c r="F34" s="842"/>
      <c r="G34" s="842"/>
      <c r="H34" s="842"/>
      <c r="I34" s="842"/>
      <c r="J34" s="842"/>
      <c r="K34" s="842"/>
      <c r="L34" s="842"/>
      <c r="M34" s="842"/>
      <c r="N34" s="842"/>
      <c r="O34" s="842"/>
      <c r="P34" s="843"/>
      <c r="Q34" s="844">
        <v>111</v>
      </c>
      <c r="R34" s="845"/>
      <c r="S34" s="845"/>
      <c r="T34" s="845"/>
      <c r="U34" s="845"/>
      <c r="V34" s="845">
        <v>111</v>
      </c>
      <c r="W34" s="845"/>
      <c r="X34" s="845"/>
      <c r="Y34" s="845"/>
      <c r="Z34" s="845"/>
      <c r="AA34" s="845" t="s">
        <v>601</v>
      </c>
      <c r="AB34" s="845"/>
      <c r="AC34" s="845"/>
      <c r="AD34" s="845"/>
      <c r="AE34" s="846"/>
      <c r="AF34" s="847" t="s">
        <v>178</v>
      </c>
      <c r="AG34" s="848"/>
      <c r="AH34" s="848"/>
      <c r="AI34" s="848"/>
      <c r="AJ34" s="849"/>
      <c r="AK34" s="916">
        <v>37</v>
      </c>
      <c r="AL34" s="917"/>
      <c r="AM34" s="917"/>
      <c r="AN34" s="917"/>
      <c r="AO34" s="917"/>
      <c r="AP34" s="917">
        <v>711</v>
      </c>
      <c r="AQ34" s="917"/>
      <c r="AR34" s="917"/>
      <c r="AS34" s="917"/>
      <c r="AT34" s="917"/>
      <c r="AU34" s="917">
        <v>566</v>
      </c>
      <c r="AV34" s="917"/>
      <c r="AW34" s="917"/>
      <c r="AX34" s="917"/>
      <c r="AY34" s="917"/>
      <c r="AZ34" s="918" t="s">
        <v>601</v>
      </c>
      <c r="BA34" s="918"/>
      <c r="BB34" s="918"/>
      <c r="BC34" s="918"/>
      <c r="BD34" s="918"/>
      <c r="BE34" s="914" t="s">
        <v>421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1520</v>
      </c>
      <c r="AG63" s="928"/>
      <c r="AH63" s="928"/>
      <c r="AI63" s="928"/>
      <c r="AJ63" s="929"/>
      <c r="AK63" s="930"/>
      <c r="AL63" s="925"/>
      <c r="AM63" s="925"/>
      <c r="AN63" s="925"/>
      <c r="AO63" s="925"/>
      <c r="AP63" s="928">
        <v>7899</v>
      </c>
      <c r="AQ63" s="928"/>
      <c r="AR63" s="928"/>
      <c r="AS63" s="928"/>
      <c r="AT63" s="928"/>
      <c r="AU63" s="928">
        <v>4616</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430</v>
      </c>
      <c r="AG66" s="899"/>
      <c r="AH66" s="899"/>
      <c r="AI66" s="899"/>
      <c r="AJ66" s="939"/>
      <c r="AK66" s="803" t="s">
        <v>431</v>
      </c>
      <c r="AL66" s="827"/>
      <c r="AM66" s="827"/>
      <c r="AN66" s="827"/>
      <c r="AO66" s="828"/>
      <c r="AP66" s="803" t="s">
        <v>432</v>
      </c>
      <c r="AQ66" s="804"/>
      <c r="AR66" s="804"/>
      <c r="AS66" s="804"/>
      <c r="AT66" s="805"/>
      <c r="AU66" s="803" t="s">
        <v>433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602</v>
      </c>
      <c r="C68" s="956"/>
      <c r="D68" s="956"/>
      <c r="E68" s="956"/>
      <c r="F68" s="956"/>
      <c r="G68" s="956"/>
      <c r="H68" s="956"/>
      <c r="I68" s="956"/>
      <c r="J68" s="956"/>
      <c r="K68" s="956"/>
      <c r="L68" s="956"/>
      <c r="M68" s="956"/>
      <c r="N68" s="956"/>
      <c r="O68" s="956"/>
      <c r="P68" s="957"/>
      <c r="Q68" s="958">
        <v>2154</v>
      </c>
      <c r="R68" s="952"/>
      <c r="S68" s="952"/>
      <c r="T68" s="952"/>
      <c r="U68" s="952"/>
      <c r="V68" s="952">
        <v>1960</v>
      </c>
      <c r="W68" s="952"/>
      <c r="X68" s="952"/>
      <c r="Y68" s="952"/>
      <c r="Z68" s="952"/>
      <c r="AA68" s="952">
        <v>195</v>
      </c>
      <c r="AB68" s="952"/>
      <c r="AC68" s="952"/>
      <c r="AD68" s="952"/>
      <c r="AE68" s="952"/>
      <c r="AF68" s="952">
        <v>190</v>
      </c>
      <c r="AG68" s="952"/>
      <c r="AH68" s="952"/>
      <c r="AI68" s="952"/>
      <c r="AJ68" s="952"/>
      <c r="AK68" s="952" t="s">
        <v>607</v>
      </c>
      <c r="AL68" s="952"/>
      <c r="AM68" s="952"/>
      <c r="AN68" s="952"/>
      <c r="AO68" s="952"/>
      <c r="AP68" s="952" t="s">
        <v>607</v>
      </c>
      <c r="AQ68" s="952"/>
      <c r="AR68" s="952"/>
      <c r="AS68" s="952"/>
      <c r="AT68" s="952"/>
      <c r="AU68" s="952" t="s">
        <v>607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603</v>
      </c>
      <c r="C69" s="960"/>
      <c r="D69" s="960"/>
      <c r="E69" s="960"/>
      <c r="F69" s="960"/>
      <c r="G69" s="960"/>
      <c r="H69" s="960"/>
      <c r="I69" s="960"/>
      <c r="J69" s="960"/>
      <c r="K69" s="960"/>
      <c r="L69" s="960"/>
      <c r="M69" s="960"/>
      <c r="N69" s="960"/>
      <c r="O69" s="960"/>
      <c r="P69" s="961"/>
      <c r="Q69" s="962">
        <v>10674</v>
      </c>
      <c r="R69" s="917"/>
      <c r="S69" s="917"/>
      <c r="T69" s="917"/>
      <c r="U69" s="917"/>
      <c r="V69" s="917">
        <v>10624</v>
      </c>
      <c r="W69" s="917"/>
      <c r="X69" s="917"/>
      <c r="Y69" s="917"/>
      <c r="Z69" s="917"/>
      <c r="AA69" s="917">
        <v>50</v>
      </c>
      <c r="AB69" s="917"/>
      <c r="AC69" s="917"/>
      <c r="AD69" s="917"/>
      <c r="AE69" s="917"/>
      <c r="AF69" s="917">
        <v>50</v>
      </c>
      <c r="AG69" s="917"/>
      <c r="AH69" s="917"/>
      <c r="AI69" s="917"/>
      <c r="AJ69" s="917"/>
      <c r="AK69" s="917">
        <v>175</v>
      </c>
      <c r="AL69" s="917"/>
      <c r="AM69" s="917"/>
      <c r="AN69" s="917"/>
      <c r="AO69" s="917"/>
      <c r="AP69" s="917">
        <v>2407</v>
      </c>
      <c r="AQ69" s="917"/>
      <c r="AR69" s="917"/>
      <c r="AS69" s="917"/>
      <c r="AT69" s="917"/>
      <c r="AU69" s="917">
        <v>126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604</v>
      </c>
      <c r="C70" s="960"/>
      <c r="D70" s="960"/>
      <c r="E70" s="960"/>
      <c r="F70" s="960"/>
      <c r="G70" s="960"/>
      <c r="H70" s="960"/>
      <c r="I70" s="960"/>
      <c r="J70" s="960"/>
      <c r="K70" s="960"/>
      <c r="L70" s="960"/>
      <c r="M70" s="960"/>
      <c r="N70" s="960"/>
      <c r="O70" s="960"/>
      <c r="P70" s="961"/>
      <c r="Q70" s="962">
        <v>3</v>
      </c>
      <c r="R70" s="917"/>
      <c r="S70" s="917"/>
      <c r="T70" s="917"/>
      <c r="U70" s="917"/>
      <c r="V70" s="917">
        <v>2</v>
      </c>
      <c r="W70" s="917"/>
      <c r="X70" s="917"/>
      <c r="Y70" s="917"/>
      <c r="Z70" s="917"/>
      <c r="AA70" s="917">
        <v>0</v>
      </c>
      <c r="AB70" s="917"/>
      <c r="AC70" s="917"/>
      <c r="AD70" s="917"/>
      <c r="AE70" s="917"/>
      <c r="AF70" s="917">
        <v>0</v>
      </c>
      <c r="AG70" s="917"/>
      <c r="AH70" s="917"/>
      <c r="AI70" s="917"/>
      <c r="AJ70" s="917"/>
      <c r="AK70" s="917" t="s">
        <v>607</v>
      </c>
      <c r="AL70" s="917"/>
      <c r="AM70" s="917"/>
      <c r="AN70" s="917"/>
      <c r="AO70" s="917"/>
      <c r="AP70" s="917" t="s">
        <v>607</v>
      </c>
      <c r="AQ70" s="917"/>
      <c r="AR70" s="917"/>
      <c r="AS70" s="917"/>
      <c r="AT70" s="917"/>
      <c r="AU70" s="917" t="s">
        <v>607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605</v>
      </c>
      <c r="C71" s="960"/>
      <c r="D71" s="960"/>
      <c r="E71" s="960"/>
      <c r="F71" s="960"/>
      <c r="G71" s="960"/>
      <c r="H71" s="960"/>
      <c r="I71" s="960"/>
      <c r="J71" s="960"/>
      <c r="K71" s="960"/>
      <c r="L71" s="960"/>
      <c r="M71" s="960"/>
      <c r="N71" s="960"/>
      <c r="O71" s="960"/>
      <c r="P71" s="961"/>
      <c r="Q71" s="962">
        <v>206</v>
      </c>
      <c r="R71" s="917"/>
      <c r="S71" s="917"/>
      <c r="T71" s="917"/>
      <c r="U71" s="917"/>
      <c r="V71" s="917">
        <v>204</v>
      </c>
      <c r="W71" s="917"/>
      <c r="X71" s="917"/>
      <c r="Y71" s="917"/>
      <c r="Z71" s="917"/>
      <c r="AA71" s="917">
        <v>2</v>
      </c>
      <c r="AB71" s="917"/>
      <c r="AC71" s="917"/>
      <c r="AD71" s="917"/>
      <c r="AE71" s="917"/>
      <c r="AF71" s="917">
        <v>2</v>
      </c>
      <c r="AG71" s="917"/>
      <c r="AH71" s="917"/>
      <c r="AI71" s="917"/>
      <c r="AJ71" s="917"/>
      <c r="AK71" s="917">
        <v>54</v>
      </c>
      <c r="AL71" s="917"/>
      <c r="AM71" s="917"/>
      <c r="AN71" s="917"/>
      <c r="AO71" s="917"/>
      <c r="AP71" s="917" t="s">
        <v>607</v>
      </c>
      <c r="AQ71" s="917"/>
      <c r="AR71" s="917"/>
      <c r="AS71" s="917"/>
      <c r="AT71" s="917"/>
      <c r="AU71" s="917" t="s">
        <v>607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606</v>
      </c>
      <c r="C72" s="960"/>
      <c r="D72" s="960"/>
      <c r="E72" s="960"/>
      <c r="F72" s="960"/>
      <c r="G72" s="960"/>
      <c r="H72" s="960"/>
      <c r="I72" s="960"/>
      <c r="J72" s="960"/>
      <c r="K72" s="960"/>
      <c r="L72" s="960"/>
      <c r="M72" s="960"/>
      <c r="N72" s="960"/>
      <c r="O72" s="960"/>
      <c r="P72" s="961"/>
      <c r="Q72" s="962">
        <v>84925</v>
      </c>
      <c r="R72" s="917"/>
      <c r="S72" s="917"/>
      <c r="T72" s="917"/>
      <c r="U72" s="917"/>
      <c r="V72" s="917">
        <v>81561</v>
      </c>
      <c r="W72" s="917"/>
      <c r="X72" s="917"/>
      <c r="Y72" s="917"/>
      <c r="Z72" s="917"/>
      <c r="AA72" s="917">
        <v>3363</v>
      </c>
      <c r="AB72" s="917"/>
      <c r="AC72" s="917"/>
      <c r="AD72" s="917"/>
      <c r="AE72" s="917"/>
      <c r="AF72" s="917">
        <v>3363</v>
      </c>
      <c r="AG72" s="917"/>
      <c r="AH72" s="917"/>
      <c r="AI72" s="917"/>
      <c r="AJ72" s="917"/>
      <c r="AK72" s="917">
        <v>854</v>
      </c>
      <c r="AL72" s="917"/>
      <c r="AM72" s="917"/>
      <c r="AN72" s="917"/>
      <c r="AO72" s="917"/>
      <c r="AP72" s="917" t="s">
        <v>607</v>
      </c>
      <c r="AQ72" s="917"/>
      <c r="AR72" s="917"/>
      <c r="AS72" s="917"/>
      <c r="AT72" s="917"/>
      <c r="AU72" s="917" t="s">
        <v>607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3605</v>
      </c>
      <c r="AG88" s="928"/>
      <c r="AH88" s="928"/>
      <c r="AI88" s="928"/>
      <c r="AJ88" s="928"/>
      <c r="AK88" s="925"/>
      <c r="AL88" s="925"/>
      <c r="AM88" s="925"/>
      <c r="AN88" s="925"/>
      <c r="AO88" s="925"/>
      <c r="AP88" s="928" t="s">
        <v>607</v>
      </c>
      <c r="AQ88" s="928"/>
      <c r="AR88" s="928"/>
      <c r="AS88" s="928"/>
      <c r="AT88" s="928"/>
      <c r="AU88" s="928" t="s">
        <v>607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v>
      </c>
      <c r="CS102" s="936"/>
      <c r="CT102" s="936"/>
      <c r="CU102" s="936"/>
      <c r="CV102" s="979"/>
      <c r="CW102" s="978">
        <v>9</v>
      </c>
      <c r="CX102" s="936"/>
      <c r="CY102" s="936"/>
      <c r="CZ102" s="936"/>
      <c r="DA102" s="979"/>
      <c r="DB102" s="978" t="s">
        <v>607</v>
      </c>
      <c r="DC102" s="936"/>
      <c r="DD102" s="936"/>
      <c r="DE102" s="936"/>
      <c r="DF102" s="979"/>
      <c r="DG102" s="978" t="s">
        <v>607</v>
      </c>
      <c r="DH102" s="936"/>
      <c r="DI102" s="936"/>
      <c r="DJ102" s="936"/>
      <c r="DK102" s="979"/>
      <c r="DL102" s="978" t="s">
        <v>607</v>
      </c>
      <c r="DM102" s="936"/>
      <c r="DN102" s="936"/>
      <c r="DO102" s="936"/>
      <c r="DP102" s="979"/>
      <c r="DQ102" s="978" t="s">
        <v>607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443</v>
      </c>
      <c r="AB109" s="981"/>
      <c r="AC109" s="981"/>
      <c r="AD109" s="981"/>
      <c r="AE109" s="982"/>
      <c r="AF109" s="980" t="s">
        <v>444</v>
      </c>
      <c r="AG109" s="981"/>
      <c r="AH109" s="981"/>
      <c r="AI109" s="981"/>
      <c r="AJ109" s="982"/>
      <c r="AK109" s="980" t="s">
        <v>309</v>
      </c>
      <c r="AL109" s="981"/>
      <c r="AM109" s="981"/>
      <c r="AN109" s="981"/>
      <c r="AO109" s="982"/>
      <c r="AP109" s="980" t="s">
        <v>445</v>
      </c>
      <c r="AQ109" s="981"/>
      <c r="AR109" s="981"/>
      <c r="AS109" s="981"/>
      <c r="AT109" s="983"/>
      <c r="AU109" s="1000" t="s">
        <v>442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443</v>
      </c>
      <c r="BR109" s="981"/>
      <c r="BS109" s="981"/>
      <c r="BT109" s="981"/>
      <c r="BU109" s="982"/>
      <c r="BV109" s="980" t="s">
        <v>444</v>
      </c>
      <c r="BW109" s="981"/>
      <c r="BX109" s="981"/>
      <c r="BY109" s="981"/>
      <c r="BZ109" s="982"/>
      <c r="CA109" s="980" t="s">
        <v>309</v>
      </c>
      <c r="CB109" s="981"/>
      <c r="CC109" s="981"/>
      <c r="CD109" s="981"/>
      <c r="CE109" s="982"/>
      <c r="CF109" s="1001" t="s">
        <v>445</v>
      </c>
      <c r="CG109" s="1001"/>
      <c r="CH109" s="1001"/>
      <c r="CI109" s="1001"/>
      <c r="CJ109" s="1001"/>
      <c r="CK109" s="980" t="s">
        <v>446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443</v>
      </c>
      <c r="DH109" s="981"/>
      <c r="DI109" s="981"/>
      <c r="DJ109" s="981"/>
      <c r="DK109" s="982"/>
      <c r="DL109" s="980" t="s">
        <v>444</v>
      </c>
      <c r="DM109" s="981"/>
      <c r="DN109" s="981"/>
      <c r="DO109" s="981"/>
      <c r="DP109" s="982"/>
      <c r="DQ109" s="980" t="s">
        <v>309</v>
      </c>
      <c r="DR109" s="981"/>
      <c r="DS109" s="981"/>
      <c r="DT109" s="981"/>
      <c r="DU109" s="982"/>
      <c r="DV109" s="980" t="s">
        <v>445</v>
      </c>
      <c r="DW109" s="981"/>
      <c r="DX109" s="981"/>
      <c r="DY109" s="981"/>
      <c r="DZ109" s="983"/>
    </row>
    <row r="110" spans="1:131" s="248" customFormat="1" ht="26.25" customHeight="1" x14ac:dyDescent="0.15">
      <c r="A110" s="984" t="s">
        <v>447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729436</v>
      </c>
      <c r="AB110" s="988"/>
      <c r="AC110" s="988"/>
      <c r="AD110" s="988"/>
      <c r="AE110" s="989"/>
      <c r="AF110" s="990">
        <v>747391</v>
      </c>
      <c r="AG110" s="988"/>
      <c r="AH110" s="988"/>
      <c r="AI110" s="988"/>
      <c r="AJ110" s="989"/>
      <c r="AK110" s="990">
        <v>672796</v>
      </c>
      <c r="AL110" s="988"/>
      <c r="AM110" s="988"/>
      <c r="AN110" s="988"/>
      <c r="AO110" s="989"/>
      <c r="AP110" s="991">
        <v>18.3</v>
      </c>
      <c r="AQ110" s="992"/>
      <c r="AR110" s="992"/>
      <c r="AS110" s="992"/>
      <c r="AT110" s="993"/>
      <c r="AU110" s="994" t="s">
        <v>72</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v>7179575</v>
      </c>
      <c r="BR110" s="1023"/>
      <c r="BS110" s="1023"/>
      <c r="BT110" s="1023"/>
      <c r="BU110" s="1023"/>
      <c r="BV110" s="1023">
        <v>7423833</v>
      </c>
      <c r="BW110" s="1023"/>
      <c r="BX110" s="1023"/>
      <c r="BY110" s="1023"/>
      <c r="BZ110" s="1023"/>
      <c r="CA110" s="1023">
        <v>7361170</v>
      </c>
      <c r="CB110" s="1023"/>
      <c r="CC110" s="1023"/>
      <c r="CD110" s="1023"/>
      <c r="CE110" s="1023"/>
      <c r="CF110" s="1037">
        <v>200</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178</v>
      </c>
      <c r="DH110" s="1023"/>
      <c r="DI110" s="1023"/>
      <c r="DJ110" s="1023"/>
      <c r="DK110" s="1023"/>
      <c r="DL110" s="1023" t="s">
        <v>451</v>
      </c>
      <c r="DM110" s="1023"/>
      <c r="DN110" s="1023"/>
      <c r="DO110" s="1023"/>
      <c r="DP110" s="1023"/>
      <c r="DQ110" s="1023" t="s">
        <v>452</v>
      </c>
      <c r="DR110" s="1023"/>
      <c r="DS110" s="1023"/>
      <c r="DT110" s="1023"/>
      <c r="DU110" s="1023"/>
      <c r="DV110" s="1024" t="s">
        <v>453</v>
      </c>
      <c r="DW110" s="1024"/>
      <c r="DX110" s="1024"/>
      <c r="DY110" s="1024"/>
      <c r="DZ110" s="1025"/>
    </row>
    <row r="111" spans="1:131" s="248" customFormat="1" ht="26.25" customHeight="1" x14ac:dyDescent="0.15">
      <c r="A111" s="1026" t="s">
        <v>454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178</v>
      </c>
      <c r="AB111" s="1030"/>
      <c r="AC111" s="1030"/>
      <c r="AD111" s="1030"/>
      <c r="AE111" s="1031"/>
      <c r="AF111" s="1032" t="s">
        <v>455</v>
      </c>
      <c r="AG111" s="1030"/>
      <c r="AH111" s="1030"/>
      <c r="AI111" s="1030"/>
      <c r="AJ111" s="1031"/>
      <c r="AK111" s="1032" t="s">
        <v>455</v>
      </c>
      <c r="AL111" s="1030"/>
      <c r="AM111" s="1030"/>
      <c r="AN111" s="1030"/>
      <c r="AO111" s="1031"/>
      <c r="AP111" s="1033" t="s">
        <v>456</v>
      </c>
      <c r="AQ111" s="1034"/>
      <c r="AR111" s="1034"/>
      <c r="AS111" s="1034"/>
      <c r="AT111" s="1035"/>
      <c r="AU111" s="996"/>
      <c r="AV111" s="997"/>
      <c r="AW111" s="997"/>
      <c r="AX111" s="997"/>
      <c r="AY111" s="997"/>
      <c r="AZ111" s="1045" t="s">
        <v>457</v>
      </c>
      <c r="BA111" s="1046"/>
      <c r="BB111" s="1046"/>
      <c r="BC111" s="1046"/>
      <c r="BD111" s="1046"/>
      <c r="BE111" s="1046"/>
      <c r="BF111" s="1046"/>
      <c r="BG111" s="1046"/>
      <c r="BH111" s="1046"/>
      <c r="BI111" s="1046"/>
      <c r="BJ111" s="1046"/>
      <c r="BK111" s="1046"/>
      <c r="BL111" s="1046"/>
      <c r="BM111" s="1046"/>
      <c r="BN111" s="1046"/>
      <c r="BO111" s="1046"/>
      <c r="BP111" s="1047"/>
      <c r="BQ111" s="1015" t="s">
        <v>456</v>
      </c>
      <c r="BR111" s="1016"/>
      <c r="BS111" s="1016"/>
      <c r="BT111" s="1016"/>
      <c r="BU111" s="1016"/>
      <c r="BV111" s="1016" t="s">
        <v>458</v>
      </c>
      <c r="BW111" s="1016"/>
      <c r="BX111" s="1016"/>
      <c r="BY111" s="1016"/>
      <c r="BZ111" s="1016"/>
      <c r="CA111" s="1016" t="s">
        <v>458</v>
      </c>
      <c r="CB111" s="1016"/>
      <c r="CC111" s="1016"/>
      <c r="CD111" s="1016"/>
      <c r="CE111" s="1016"/>
      <c r="CF111" s="1010" t="s">
        <v>458</v>
      </c>
      <c r="CG111" s="1011"/>
      <c r="CH111" s="1011"/>
      <c r="CI111" s="1011"/>
      <c r="CJ111" s="1011"/>
      <c r="CK111" s="1041"/>
      <c r="CL111" s="1042"/>
      <c r="CM111" s="1012" t="s">
        <v>459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456</v>
      </c>
      <c r="DH111" s="1016"/>
      <c r="DI111" s="1016"/>
      <c r="DJ111" s="1016"/>
      <c r="DK111" s="1016"/>
      <c r="DL111" s="1016" t="s">
        <v>460</v>
      </c>
      <c r="DM111" s="1016"/>
      <c r="DN111" s="1016"/>
      <c r="DO111" s="1016"/>
      <c r="DP111" s="1016"/>
      <c r="DQ111" s="1016" t="s">
        <v>453</v>
      </c>
      <c r="DR111" s="1016"/>
      <c r="DS111" s="1016"/>
      <c r="DT111" s="1016"/>
      <c r="DU111" s="1016"/>
      <c r="DV111" s="1017" t="s">
        <v>424</v>
      </c>
      <c r="DW111" s="1017"/>
      <c r="DX111" s="1017"/>
      <c r="DY111" s="1017"/>
      <c r="DZ111" s="1018"/>
    </row>
    <row r="112" spans="1:131" s="248" customFormat="1" ht="26.25" customHeight="1" x14ac:dyDescent="0.15">
      <c r="A112" s="1048" t="s">
        <v>461</v>
      </c>
      <c r="B112" s="1049"/>
      <c r="C112" s="1046" t="s">
        <v>462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456</v>
      </c>
      <c r="AB112" s="1055"/>
      <c r="AC112" s="1055"/>
      <c r="AD112" s="1055"/>
      <c r="AE112" s="1056"/>
      <c r="AF112" s="1057" t="s">
        <v>463</v>
      </c>
      <c r="AG112" s="1055"/>
      <c r="AH112" s="1055"/>
      <c r="AI112" s="1055"/>
      <c r="AJ112" s="1056"/>
      <c r="AK112" s="1057" t="s">
        <v>456</v>
      </c>
      <c r="AL112" s="1055"/>
      <c r="AM112" s="1055"/>
      <c r="AN112" s="1055"/>
      <c r="AO112" s="1056"/>
      <c r="AP112" s="1058" t="s">
        <v>453</v>
      </c>
      <c r="AQ112" s="1059"/>
      <c r="AR112" s="1059"/>
      <c r="AS112" s="1059"/>
      <c r="AT112" s="1060"/>
      <c r="AU112" s="996"/>
      <c r="AV112" s="997"/>
      <c r="AW112" s="997"/>
      <c r="AX112" s="997"/>
      <c r="AY112" s="997"/>
      <c r="AZ112" s="1045" t="s">
        <v>464</v>
      </c>
      <c r="BA112" s="1046"/>
      <c r="BB112" s="1046"/>
      <c r="BC112" s="1046"/>
      <c r="BD112" s="1046"/>
      <c r="BE112" s="1046"/>
      <c r="BF112" s="1046"/>
      <c r="BG112" s="1046"/>
      <c r="BH112" s="1046"/>
      <c r="BI112" s="1046"/>
      <c r="BJ112" s="1046"/>
      <c r="BK112" s="1046"/>
      <c r="BL112" s="1046"/>
      <c r="BM112" s="1046"/>
      <c r="BN112" s="1046"/>
      <c r="BO112" s="1046"/>
      <c r="BP112" s="1047"/>
      <c r="BQ112" s="1015">
        <v>5393328</v>
      </c>
      <c r="BR112" s="1016"/>
      <c r="BS112" s="1016"/>
      <c r="BT112" s="1016"/>
      <c r="BU112" s="1016"/>
      <c r="BV112" s="1016">
        <v>5072845</v>
      </c>
      <c r="BW112" s="1016"/>
      <c r="BX112" s="1016"/>
      <c r="BY112" s="1016"/>
      <c r="BZ112" s="1016"/>
      <c r="CA112" s="1016">
        <v>4616119</v>
      </c>
      <c r="CB112" s="1016"/>
      <c r="CC112" s="1016"/>
      <c r="CD112" s="1016"/>
      <c r="CE112" s="1016"/>
      <c r="CF112" s="1010">
        <v>125.4</v>
      </c>
      <c r="CG112" s="1011"/>
      <c r="CH112" s="1011"/>
      <c r="CI112" s="1011"/>
      <c r="CJ112" s="1011"/>
      <c r="CK112" s="1041"/>
      <c r="CL112" s="1042"/>
      <c r="CM112" s="1012" t="s">
        <v>465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458</v>
      </c>
      <c r="DH112" s="1016"/>
      <c r="DI112" s="1016"/>
      <c r="DJ112" s="1016"/>
      <c r="DK112" s="1016"/>
      <c r="DL112" s="1016" t="s">
        <v>456</v>
      </c>
      <c r="DM112" s="1016"/>
      <c r="DN112" s="1016"/>
      <c r="DO112" s="1016"/>
      <c r="DP112" s="1016"/>
      <c r="DQ112" s="1016" t="s">
        <v>455</v>
      </c>
      <c r="DR112" s="1016"/>
      <c r="DS112" s="1016"/>
      <c r="DT112" s="1016"/>
      <c r="DU112" s="1016"/>
      <c r="DV112" s="1017" t="s">
        <v>456</v>
      </c>
      <c r="DW112" s="1017"/>
      <c r="DX112" s="1017"/>
      <c r="DY112" s="1017"/>
      <c r="DZ112" s="1018"/>
    </row>
    <row r="113" spans="1:130" s="248" customFormat="1" ht="26.25" customHeight="1" x14ac:dyDescent="0.15">
      <c r="A113" s="1050"/>
      <c r="B113" s="1051"/>
      <c r="C113" s="1046" t="s">
        <v>466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438086</v>
      </c>
      <c r="AB113" s="1030"/>
      <c r="AC113" s="1030"/>
      <c r="AD113" s="1030"/>
      <c r="AE113" s="1031"/>
      <c r="AF113" s="1032">
        <v>441787</v>
      </c>
      <c r="AG113" s="1030"/>
      <c r="AH113" s="1030"/>
      <c r="AI113" s="1030"/>
      <c r="AJ113" s="1031"/>
      <c r="AK113" s="1032">
        <v>372387</v>
      </c>
      <c r="AL113" s="1030"/>
      <c r="AM113" s="1030"/>
      <c r="AN113" s="1030"/>
      <c r="AO113" s="1031"/>
      <c r="AP113" s="1033">
        <v>10.1</v>
      </c>
      <c r="AQ113" s="1034"/>
      <c r="AR113" s="1034"/>
      <c r="AS113" s="1034"/>
      <c r="AT113" s="1035"/>
      <c r="AU113" s="996"/>
      <c r="AV113" s="997"/>
      <c r="AW113" s="997"/>
      <c r="AX113" s="997"/>
      <c r="AY113" s="997"/>
      <c r="AZ113" s="1045" t="s">
        <v>467</v>
      </c>
      <c r="BA113" s="1046"/>
      <c r="BB113" s="1046"/>
      <c r="BC113" s="1046"/>
      <c r="BD113" s="1046"/>
      <c r="BE113" s="1046"/>
      <c r="BF113" s="1046"/>
      <c r="BG113" s="1046"/>
      <c r="BH113" s="1046"/>
      <c r="BI113" s="1046"/>
      <c r="BJ113" s="1046"/>
      <c r="BK113" s="1046"/>
      <c r="BL113" s="1046"/>
      <c r="BM113" s="1046"/>
      <c r="BN113" s="1046"/>
      <c r="BO113" s="1046"/>
      <c r="BP113" s="1047"/>
      <c r="BQ113" s="1015">
        <v>113476</v>
      </c>
      <c r="BR113" s="1016"/>
      <c r="BS113" s="1016"/>
      <c r="BT113" s="1016"/>
      <c r="BU113" s="1016"/>
      <c r="BV113" s="1016">
        <v>130218</v>
      </c>
      <c r="BW113" s="1016"/>
      <c r="BX113" s="1016"/>
      <c r="BY113" s="1016"/>
      <c r="BZ113" s="1016"/>
      <c r="CA113" s="1016">
        <v>126442</v>
      </c>
      <c r="CB113" s="1016"/>
      <c r="CC113" s="1016"/>
      <c r="CD113" s="1016"/>
      <c r="CE113" s="1016"/>
      <c r="CF113" s="1010">
        <v>3.4</v>
      </c>
      <c r="CG113" s="1011"/>
      <c r="CH113" s="1011"/>
      <c r="CI113" s="1011"/>
      <c r="CJ113" s="1011"/>
      <c r="CK113" s="1041"/>
      <c r="CL113" s="1042"/>
      <c r="CM113" s="1012" t="s">
        <v>468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458</v>
      </c>
      <c r="DH113" s="1055"/>
      <c r="DI113" s="1055"/>
      <c r="DJ113" s="1055"/>
      <c r="DK113" s="1056"/>
      <c r="DL113" s="1057" t="s">
        <v>455</v>
      </c>
      <c r="DM113" s="1055"/>
      <c r="DN113" s="1055"/>
      <c r="DO113" s="1055"/>
      <c r="DP113" s="1056"/>
      <c r="DQ113" s="1057" t="s">
        <v>456</v>
      </c>
      <c r="DR113" s="1055"/>
      <c r="DS113" s="1055"/>
      <c r="DT113" s="1055"/>
      <c r="DU113" s="1056"/>
      <c r="DV113" s="1058" t="s">
        <v>463</v>
      </c>
      <c r="DW113" s="1059"/>
      <c r="DX113" s="1059"/>
      <c r="DY113" s="1059"/>
      <c r="DZ113" s="1060"/>
    </row>
    <row r="114" spans="1:130" s="248" customFormat="1" ht="26.25" customHeight="1" x14ac:dyDescent="0.15">
      <c r="A114" s="1050"/>
      <c r="B114" s="1051"/>
      <c r="C114" s="1046" t="s">
        <v>469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12443</v>
      </c>
      <c r="AB114" s="1055"/>
      <c r="AC114" s="1055"/>
      <c r="AD114" s="1055"/>
      <c r="AE114" s="1056"/>
      <c r="AF114" s="1057">
        <v>10743</v>
      </c>
      <c r="AG114" s="1055"/>
      <c r="AH114" s="1055"/>
      <c r="AI114" s="1055"/>
      <c r="AJ114" s="1056"/>
      <c r="AK114" s="1057">
        <v>11200</v>
      </c>
      <c r="AL114" s="1055"/>
      <c r="AM114" s="1055"/>
      <c r="AN114" s="1055"/>
      <c r="AO114" s="1056"/>
      <c r="AP114" s="1058">
        <v>0.3</v>
      </c>
      <c r="AQ114" s="1059"/>
      <c r="AR114" s="1059"/>
      <c r="AS114" s="1059"/>
      <c r="AT114" s="1060"/>
      <c r="AU114" s="996"/>
      <c r="AV114" s="997"/>
      <c r="AW114" s="997"/>
      <c r="AX114" s="997"/>
      <c r="AY114" s="997"/>
      <c r="AZ114" s="1045" t="s">
        <v>470</v>
      </c>
      <c r="BA114" s="1046"/>
      <c r="BB114" s="1046"/>
      <c r="BC114" s="1046"/>
      <c r="BD114" s="1046"/>
      <c r="BE114" s="1046"/>
      <c r="BF114" s="1046"/>
      <c r="BG114" s="1046"/>
      <c r="BH114" s="1046"/>
      <c r="BI114" s="1046"/>
      <c r="BJ114" s="1046"/>
      <c r="BK114" s="1046"/>
      <c r="BL114" s="1046"/>
      <c r="BM114" s="1046"/>
      <c r="BN114" s="1046"/>
      <c r="BO114" s="1046"/>
      <c r="BP114" s="1047"/>
      <c r="BQ114" s="1015">
        <v>448524</v>
      </c>
      <c r="BR114" s="1016"/>
      <c r="BS114" s="1016"/>
      <c r="BT114" s="1016"/>
      <c r="BU114" s="1016"/>
      <c r="BV114" s="1016">
        <v>381049</v>
      </c>
      <c r="BW114" s="1016"/>
      <c r="BX114" s="1016"/>
      <c r="BY114" s="1016"/>
      <c r="BZ114" s="1016"/>
      <c r="CA114" s="1016">
        <v>445413</v>
      </c>
      <c r="CB114" s="1016"/>
      <c r="CC114" s="1016"/>
      <c r="CD114" s="1016"/>
      <c r="CE114" s="1016"/>
      <c r="CF114" s="1010">
        <v>12.1</v>
      </c>
      <c r="CG114" s="1011"/>
      <c r="CH114" s="1011"/>
      <c r="CI114" s="1011"/>
      <c r="CJ114" s="1011"/>
      <c r="CK114" s="1041"/>
      <c r="CL114" s="1042"/>
      <c r="CM114" s="1012" t="s">
        <v>471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460</v>
      </c>
      <c r="DH114" s="1055"/>
      <c r="DI114" s="1055"/>
      <c r="DJ114" s="1055"/>
      <c r="DK114" s="1056"/>
      <c r="DL114" s="1057" t="s">
        <v>472</v>
      </c>
      <c r="DM114" s="1055"/>
      <c r="DN114" s="1055"/>
      <c r="DO114" s="1055"/>
      <c r="DP114" s="1056"/>
      <c r="DQ114" s="1057" t="s">
        <v>463</v>
      </c>
      <c r="DR114" s="1055"/>
      <c r="DS114" s="1055"/>
      <c r="DT114" s="1055"/>
      <c r="DU114" s="1056"/>
      <c r="DV114" s="1058" t="s">
        <v>472</v>
      </c>
      <c r="DW114" s="1059"/>
      <c r="DX114" s="1059"/>
      <c r="DY114" s="1059"/>
      <c r="DZ114" s="1060"/>
    </row>
    <row r="115" spans="1:130" s="248" customFormat="1" ht="26.25" customHeight="1" x14ac:dyDescent="0.15">
      <c r="A115" s="1050"/>
      <c r="B115" s="1051"/>
      <c r="C115" s="1046" t="s">
        <v>473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455</v>
      </c>
      <c r="AB115" s="1030"/>
      <c r="AC115" s="1030"/>
      <c r="AD115" s="1030"/>
      <c r="AE115" s="1031"/>
      <c r="AF115" s="1032" t="s">
        <v>456</v>
      </c>
      <c r="AG115" s="1030"/>
      <c r="AH115" s="1030"/>
      <c r="AI115" s="1030"/>
      <c r="AJ115" s="1031"/>
      <c r="AK115" s="1032" t="s">
        <v>458</v>
      </c>
      <c r="AL115" s="1030"/>
      <c r="AM115" s="1030"/>
      <c r="AN115" s="1030"/>
      <c r="AO115" s="1031"/>
      <c r="AP115" s="1033" t="s">
        <v>455</v>
      </c>
      <c r="AQ115" s="1034"/>
      <c r="AR115" s="1034"/>
      <c r="AS115" s="1034"/>
      <c r="AT115" s="1035"/>
      <c r="AU115" s="996"/>
      <c r="AV115" s="997"/>
      <c r="AW115" s="997"/>
      <c r="AX115" s="997"/>
      <c r="AY115" s="997"/>
      <c r="AZ115" s="1045" t="s">
        <v>474</v>
      </c>
      <c r="BA115" s="1046"/>
      <c r="BB115" s="1046"/>
      <c r="BC115" s="1046"/>
      <c r="BD115" s="1046"/>
      <c r="BE115" s="1046"/>
      <c r="BF115" s="1046"/>
      <c r="BG115" s="1046"/>
      <c r="BH115" s="1046"/>
      <c r="BI115" s="1046"/>
      <c r="BJ115" s="1046"/>
      <c r="BK115" s="1046"/>
      <c r="BL115" s="1046"/>
      <c r="BM115" s="1046"/>
      <c r="BN115" s="1046"/>
      <c r="BO115" s="1046"/>
      <c r="BP115" s="1047"/>
      <c r="BQ115" s="1015" t="s">
        <v>424</v>
      </c>
      <c r="BR115" s="1016"/>
      <c r="BS115" s="1016"/>
      <c r="BT115" s="1016"/>
      <c r="BU115" s="1016"/>
      <c r="BV115" s="1016" t="s">
        <v>458</v>
      </c>
      <c r="BW115" s="1016"/>
      <c r="BX115" s="1016"/>
      <c r="BY115" s="1016"/>
      <c r="BZ115" s="1016"/>
      <c r="CA115" s="1016" t="s">
        <v>458</v>
      </c>
      <c r="CB115" s="1016"/>
      <c r="CC115" s="1016"/>
      <c r="CD115" s="1016"/>
      <c r="CE115" s="1016"/>
      <c r="CF115" s="1010" t="s">
        <v>463</v>
      </c>
      <c r="CG115" s="1011"/>
      <c r="CH115" s="1011"/>
      <c r="CI115" s="1011"/>
      <c r="CJ115" s="1011"/>
      <c r="CK115" s="1041"/>
      <c r="CL115" s="1042"/>
      <c r="CM115" s="1045" t="s">
        <v>475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455</v>
      </c>
      <c r="DH115" s="1055"/>
      <c r="DI115" s="1055"/>
      <c r="DJ115" s="1055"/>
      <c r="DK115" s="1056"/>
      <c r="DL115" s="1057" t="s">
        <v>424</v>
      </c>
      <c r="DM115" s="1055"/>
      <c r="DN115" s="1055"/>
      <c r="DO115" s="1055"/>
      <c r="DP115" s="1056"/>
      <c r="DQ115" s="1057" t="s">
        <v>424</v>
      </c>
      <c r="DR115" s="1055"/>
      <c r="DS115" s="1055"/>
      <c r="DT115" s="1055"/>
      <c r="DU115" s="1056"/>
      <c r="DV115" s="1058" t="s">
        <v>455</v>
      </c>
      <c r="DW115" s="1059"/>
      <c r="DX115" s="1059"/>
      <c r="DY115" s="1059"/>
      <c r="DZ115" s="1060"/>
    </row>
    <row r="116" spans="1:130" s="248" customFormat="1" ht="26.25" customHeight="1" x14ac:dyDescent="0.15">
      <c r="A116" s="1052"/>
      <c r="B116" s="1053"/>
      <c r="C116" s="1061" t="s">
        <v>476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231</v>
      </c>
      <c r="AB116" s="1055"/>
      <c r="AC116" s="1055"/>
      <c r="AD116" s="1055"/>
      <c r="AE116" s="1056"/>
      <c r="AF116" s="1057">
        <v>89</v>
      </c>
      <c r="AG116" s="1055"/>
      <c r="AH116" s="1055"/>
      <c r="AI116" s="1055"/>
      <c r="AJ116" s="1056"/>
      <c r="AK116" s="1057">
        <v>79</v>
      </c>
      <c r="AL116" s="1055"/>
      <c r="AM116" s="1055"/>
      <c r="AN116" s="1055"/>
      <c r="AO116" s="1056"/>
      <c r="AP116" s="1058">
        <v>0</v>
      </c>
      <c r="AQ116" s="1059"/>
      <c r="AR116" s="1059"/>
      <c r="AS116" s="1059"/>
      <c r="AT116" s="1060"/>
      <c r="AU116" s="996"/>
      <c r="AV116" s="997"/>
      <c r="AW116" s="997"/>
      <c r="AX116" s="997"/>
      <c r="AY116" s="997"/>
      <c r="AZ116" s="1063" t="s">
        <v>477</v>
      </c>
      <c r="BA116" s="1064"/>
      <c r="BB116" s="1064"/>
      <c r="BC116" s="1064"/>
      <c r="BD116" s="1064"/>
      <c r="BE116" s="1064"/>
      <c r="BF116" s="1064"/>
      <c r="BG116" s="1064"/>
      <c r="BH116" s="1064"/>
      <c r="BI116" s="1064"/>
      <c r="BJ116" s="1064"/>
      <c r="BK116" s="1064"/>
      <c r="BL116" s="1064"/>
      <c r="BM116" s="1064"/>
      <c r="BN116" s="1064"/>
      <c r="BO116" s="1064"/>
      <c r="BP116" s="1065"/>
      <c r="BQ116" s="1015" t="s">
        <v>456</v>
      </c>
      <c r="BR116" s="1016"/>
      <c r="BS116" s="1016"/>
      <c r="BT116" s="1016"/>
      <c r="BU116" s="1016"/>
      <c r="BV116" s="1016" t="s">
        <v>472</v>
      </c>
      <c r="BW116" s="1016"/>
      <c r="BX116" s="1016"/>
      <c r="BY116" s="1016"/>
      <c r="BZ116" s="1016"/>
      <c r="CA116" s="1016" t="s">
        <v>178</v>
      </c>
      <c r="CB116" s="1016"/>
      <c r="CC116" s="1016"/>
      <c r="CD116" s="1016"/>
      <c r="CE116" s="1016"/>
      <c r="CF116" s="1010" t="s">
        <v>178</v>
      </c>
      <c r="CG116" s="1011"/>
      <c r="CH116" s="1011"/>
      <c r="CI116" s="1011"/>
      <c r="CJ116" s="1011"/>
      <c r="CK116" s="1041"/>
      <c r="CL116" s="1042"/>
      <c r="CM116" s="1012" t="s">
        <v>478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453</v>
      </c>
      <c r="DH116" s="1055"/>
      <c r="DI116" s="1055"/>
      <c r="DJ116" s="1055"/>
      <c r="DK116" s="1056"/>
      <c r="DL116" s="1057" t="s">
        <v>456</v>
      </c>
      <c r="DM116" s="1055"/>
      <c r="DN116" s="1055"/>
      <c r="DO116" s="1055"/>
      <c r="DP116" s="1056"/>
      <c r="DQ116" s="1057" t="s">
        <v>460</v>
      </c>
      <c r="DR116" s="1055"/>
      <c r="DS116" s="1055"/>
      <c r="DT116" s="1055"/>
      <c r="DU116" s="1056"/>
      <c r="DV116" s="1058" t="s">
        <v>453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479</v>
      </c>
      <c r="Z117" s="982"/>
      <c r="AA117" s="1072">
        <v>1180196</v>
      </c>
      <c r="AB117" s="1073"/>
      <c r="AC117" s="1073"/>
      <c r="AD117" s="1073"/>
      <c r="AE117" s="1074"/>
      <c r="AF117" s="1075">
        <v>1200010</v>
      </c>
      <c r="AG117" s="1073"/>
      <c r="AH117" s="1073"/>
      <c r="AI117" s="1073"/>
      <c r="AJ117" s="1074"/>
      <c r="AK117" s="1075">
        <v>1056462</v>
      </c>
      <c r="AL117" s="1073"/>
      <c r="AM117" s="1073"/>
      <c r="AN117" s="1073"/>
      <c r="AO117" s="1074"/>
      <c r="AP117" s="1076"/>
      <c r="AQ117" s="1077"/>
      <c r="AR117" s="1077"/>
      <c r="AS117" s="1077"/>
      <c r="AT117" s="1078"/>
      <c r="AU117" s="996"/>
      <c r="AV117" s="997"/>
      <c r="AW117" s="997"/>
      <c r="AX117" s="997"/>
      <c r="AY117" s="997"/>
      <c r="AZ117" s="1063" t="s">
        <v>480</v>
      </c>
      <c r="BA117" s="1064"/>
      <c r="BB117" s="1064"/>
      <c r="BC117" s="1064"/>
      <c r="BD117" s="1064"/>
      <c r="BE117" s="1064"/>
      <c r="BF117" s="1064"/>
      <c r="BG117" s="1064"/>
      <c r="BH117" s="1064"/>
      <c r="BI117" s="1064"/>
      <c r="BJ117" s="1064"/>
      <c r="BK117" s="1064"/>
      <c r="BL117" s="1064"/>
      <c r="BM117" s="1064"/>
      <c r="BN117" s="1064"/>
      <c r="BO117" s="1064"/>
      <c r="BP117" s="1065"/>
      <c r="BQ117" s="1015" t="s">
        <v>481</v>
      </c>
      <c r="BR117" s="1016"/>
      <c r="BS117" s="1016"/>
      <c r="BT117" s="1016"/>
      <c r="BU117" s="1016"/>
      <c r="BV117" s="1016" t="s">
        <v>455</v>
      </c>
      <c r="BW117" s="1016"/>
      <c r="BX117" s="1016"/>
      <c r="BY117" s="1016"/>
      <c r="BZ117" s="1016"/>
      <c r="CA117" s="1016" t="s">
        <v>178</v>
      </c>
      <c r="CB117" s="1016"/>
      <c r="CC117" s="1016"/>
      <c r="CD117" s="1016"/>
      <c r="CE117" s="1016"/>
      <c r="CF117" s="1010" t="s">
        <v>458</v>
      </c>
      <c r="CG117" s="1011"/>
      <c r="CH117" s="1011"/>
      <c r="CI117" s="1011"/>
      <c r="CJ117" s="1011"/>
      <c r="CK117" s="1041"/>
      <c r="CL117" s="1042"/>
      <c r="CM117" s="1012" t="s">
        <v>482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424</v>
      </c>
      <c r="DM117" s="1055"/>
      <c r="DN117" s="1055"/>
      <c r="DO117" s="1055"/>
      <c r="DP117" s="1056"/>
      <c r="DQ117" s="1057" t="s">
        <v>424</v>
      </c>
      <c r="DR117" s="1055"/>
      <c r="DS117" s="1055"/>
      <c r="DT117" s="1055"/>
      <c r="DU117" s="1056"/>
      <c r="DV117" s="1058" t="s">
        <v>456</v>
      </c>
      <c r="DW117" s="1059"/>
      <c r="DX117" s="1059"/>
      <c r="DY117" s="1059"/>
      <c r="DZ117" s="1060"/>
    </row>
    <row r="118" spans="1:130" s="248" customFormat="1" ht="26.25" customHeight="1" x14ac:dyDescent="0.15">
      <c r="A118" s="1000" t="s">
        <v>446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443</v>
      </c>
      <c r="AB118" s="981"/>
      <c r="AC118" s="981"/>
      <c r="AD118" s="981"/>
      <c r="AE118" s="982"/>
      <c r="AF118" s="980" t="s">
        <v>444</v>
      </c>
      <c r="AG118" s="981"/>
      <c r="AH118" s="981"/>
      <c r="AI118" s="981"/>
      <c r="AJ118" s="982"/>
      <c r="AK118" s="980" t="s">
        <v>309</v>
      </c>
      <c r="AL118" s="981"/>
      <c r="AM118" s="981"/>
      <c r="AN118" s="981"/>
      <c r="AO118" s="982"/>
      <c r="AP118" s="1067" t="s">
        <v>445</v>
      </c>
      <c r="AQ118" s="1068"/>
      <c r="AR118" s="1068"/>
      <c r="AS118" s="1068"/>
      <c r="AT118" s="1069"/>
      <c r="AU118" s="996"/>
      <c r="AV118" s="997"/>
      <c r="AW118" s="997"/>
      <c r="AX118" s="997"/>
      <c r="AY118" s="997"/>
      <c r="AZ118" s="1070" t="s">
        <v>483</v>
      </c>
      <c r="BA118" s="1061"/>
      <c r="BB118" s="1061"/>
      <c r="BC118" s="1061"/>
      <c r="BD118" s="1061"/>
      <c r="BE118" s="1061"/>
      <c r="BF118" s="1061"/>
      <c r="BG118" s="1061"/>
      <c r="BH118" s="1061"/>
      <c r="BI118" s="1061"/>
      <c r="BJ118" s="1061"/>
      <c r="BK118" s="1061"/>
      <c r="BL118" s="1061"/>
      <c r="BM118" s="1061"/>
      <c r="BN118" s="1061"/>
      <c r="BO118" s="1061"/>
      <c r="BP118" s="1062"/>
      <c r="BQ118" s="1093" t="s">
        <v>453</v>
      </c>
      <c r="BR118" s="1094"/>
      <c r="BS118" s="1094"/>
      <c r="BT118" s="1094"/>
      <c r="BU118" s="1094"/>
      <c r="BV118" s="1094" t="s">
        <v>455</v>
      </c>
      <c r="BW118" s="1094"/>
      <c r="BX118" s="1094"/>
      <c r="BY118" s="1094"/>
      <c r="BZ118" s="1094"/>
      <c r="CA118" s="1094" t="s">
        <v>424</v>
      </c>
      <c r="CB118" s="1094"/>
      <c r="CC118" s="1094"/>
      <c r="CD118" s="1094"/>
      <c r="CE118" s="1094"/>
      <c r="CF118" s="1010" t="s">
        <v>453</v>
      </c>
      <c r="CG118" s="1011"/>
      <c r="CH118" s="1011"/>
      <c r="CI118" s="1011"/>
      <c r="CJ118" s="1011"/>
      <c r="CK118" s="1041"/>
      <c r="CL118" s="1042"/>
      <c r="CM118" s="1012" t="s">
        <v>484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458</v>
      </c>
      <c r="DM118" s="1055"/>
      <c r="DN118" s="1055"/>
      <c r="DO118" s="1055"/>
      <c r="DP118" s="1056"/>
      <c r="DQ118" s="1057" t="s">
        <v>458</v>
      </c>
      <c r="DR118" s="1055"/>
      <c r="DS118" s="1055"/>
      <c r="DT118" s="1055"/>
      <c r="DU118" s="1056"/>
      <c r="DV118" s="1058" t="s">
        <v>178</v>
      </c>
      <c r="DW118" s="1059"/>
      <c r="DX118" s="1059"/>
      <c r="DY118" s="1059"/>
      <c r="DZ118" s="1060"/>
    </row>
    <row r="119" spans="1:130" s="248" customFormat="1" ht="26.25" customHeight="1" x14ac:dyDescent="0.15">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458</v>
      </c>
      <c r="AB119" s="988"/>
      <c r="AC119" s="988"/>
      <c r="AD119" s="988"/>
      <c r="AE119" s="989"/>
      <c r="AF119" s="990" t="s">
        <v>458</v>
      </c>
      <c r="AG119" s="988"/>
      <c r="AH119" s="988"/>
      <c r="AI119" s="988"/>
      <c r="AJ119" s="989"/>
      <c r="AK119" s="990" t="s">
        <v>455</v>
      </c>
      <c r="AL119" s="988"/>
      <c r="AM119" s="988"/>
      <c r="AN119" s="988"/>
      <c r="AO119" s="989"/>
      <c r="AP119" s="991" t="s">
        <v>451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485</v>
      </c>
      <c r="BP119" s="1102"/>
      <c r="BQ119" s="1093">
        <v>13134903</v>
      </c>
      <c r="BR119" s="1094"/>
      <c r="BS119" s="1094"/>
      <c r="BT119" s="1094"/>
      <c r="BU119" s="1094"/>
      <c r="BV119" s="1094">
        <v>13007945</v>
      </c>
      <c r="BW119" s="1094"/>
      <c r="BX119" s="1094"/>
      <c r="BY119" s="1094"/>
      <c r="BZ119" s="1094"/>
      <c r="CA119" s="1094">
        <v>12549144</v>
      </c>
      <c r="CB119" s="1094"/>
      <c r="CC119" s="1094"/>
      <c r="CD119" s="1094"/>
      <c r="CE119" s="1094"/>
      <c r="CF119" s="1095"/>
      <c r="CG119" s="1096"/>
      <c r="CH119" s="1096"/>
      <c r="CI119" s="1096"/>
      <c r="CJ119" s="1097"/>
      <c r="CK119" s="1043"/>
      <c r="CL119" s="1044"/>
      <c r="CM119" s="1098" t="s">
        <v>486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456</v>
      </c>
      <c r="DH119" s="1080"/>
      <c r="DI119" s="1080"/>
      <c r="DJ119" s="1080"/>
      <c r="DK119" s="1081"/>
      <c r="DL119" s="1079" t="s">
        <v>456</v>
      </c>
      <c r="DM119" s="1080"/>
      <c r="DN119" s="1080"/>
      <c r="DO119" s="1080"/>
      <c r="DP119" s="1081"/>
      <c r="DQ119" s="1079" t="s">
        <v>487</v>
      </c>
      <c r="DR119" s="1080"/>
      <c r="DS119" s="1080"/>
      <c r="DT119" s="1080"/>
      <c r="DU119" s="1081"/>
      <c r="DV119" s="1082" t="s">
        <v>458</v>
      </c>
      <c r="DW119" s="1083"/>
      <c r="DX119" s="1083"/>
      <c r="DY119" s="1083"/>
      <c r="DZ119" s="1084"/>
    </row>
    <row r="120" spans="1:130" s="248" customFormat="1" ht="26.25" customHeight="1" x14ac:dyDescent="0.15">
      <c r="A120" s="1155"/>
      <c r="B120" s="1042"/>
      <c r="C120" s="1012" t="s">
        <v>459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458</v>
      </c>
      <c r="AB120" s="1055"/>
      <c r="AC120" s="1055"/>
      <c r="AD120" s="1055"/>
      <c r="AE120" s="1056"/>
      <c r="AF120" s="1057" t="s">
        <v>178</v>
      </c>
      <c r="AG120" s="1055"/>
      <c r="AH120" s="1055"/>
      <c r="AI120" s="1055"/>
      <c r="AJ120" s="1056"/>
      <c r="AK120" s="1057" t="s">
        <v>458</v>
      </c>
      <c r="AL120" s="1055"/>
      <c r="AM120" s="1055"/>
      <c r="AN120" s="1055"/>
      <c r="AO120" s="1056"/>
      <c r="AP120" s="1058" t="s">
        <v>458</v>
      </c>
      <c r="AQ120" s="1059"/>
      <c r="AR120" s="1059"/>
      <c r="AS120" s="1059"/>
      <c r="AT120" s="1060"/>
      <c r="AU120" s="1085" t="s">
        <v>488</v>
      </c>
      <c r="AV120" s="1086"/>
      <c r="AW120" s="1086"/>
      <c r="AX120" s="1086"/>
      <c r="AY120" s="1087"/>
      <c r="AZ120" s="1036" t="s">
        <v>489</v>
      </c>
      <c r="BA120" s="985"/>
      <c r="BB120" s="985"/>
      <c r="BC120" s="985"/>
      <c r="BD120" s="985"/>
      <c r="BE120" s="985"/>
      <c r="BF120" s="985"/>
      <c r="BG120" s="985"/>
      <c r="BH120" s="985"/>
      <c r="BI120" s="985"/>
      <c r="BJ120" s="985"/>
      <c r="BK120" s="985"/>
      <c r="BL120" s="985"/>
      <c r="BM120" s="985"/>
      <c r="BN120" s="985"/>
      <c r="BO120" s="985"/>
      <c r="BP120" s="986"/>
      <c r="BQ120" s="1022">
        <v>2999946</v>
      </c>
      <c r="BR120" s="1023"/>
      <c r="BS120" s="1023"/>
      <c r="BT120" s="1023"/>
      <c r="BU120" s="1023"/>
      <c r="BV120" s="1023">
        <v>2861788</v>
      </c>
      <c r="BW120" s="1023"/>
      <c r="BX120" s="1023"/>
      <c r="BY120" s="1023"/>
      <c r="BZ120" s="1023"/>
      <c r="CA120" s="1023">
        <v>3225649</v>
      </c>
      <c r="CB120" s="1023"/>
      <c r="CC120" s="1023"/>
      <c r="CD120" s="1023"/>
      <c r="CE120" s="1023"/>
      <c r="CF120" s="1037">
        <v>87.6</v>
      </c>
      <c r="CG120" s="1038"/>
      <c r="CH120" s="1038"/>
      <c r="CI120" s="1038"/>
      <c r="CJ120" s="1038"/>
      <c r="CK120" s="1103" t="s">
        <v>490</v>
      </c>
      <c r="CL120" s="1104"/>
      <c r="CM120" s="1104"/>
      <c r="CN120" s="1104"/>
      <c r="CO120" s="1105"/>
      <c r="CP120" s="1111" t="s">
        <v>417</v>
      </c>
      <c r="CQ120" s="1112"/>
      <c r="CR120" s="1112"/>
      <c r="CS120" s="1112"/>
      <c r="CT120" s="1112"/>
      <c r="CU120" s="1112"/>
      <c r="CV120" s="1112"/>
      <c r="CW120" s="1112"/>
      <c r="CX120" s="1112"/>
      <c r="CY120" s="1112"/>
      <c r="CZ120" s="1112"/>
      <c r="DA120" s="1112"/>
      <c r="DB120" s="1112"/>
      <c r="DC120" s="1112"/>
      <c r="DD120" s="1112"/>
      <c r="DE120" s="1112"/>
      <c r="DF120" s="1113"/>
      <c r="DG120" s="1022">
        <v>2470388</v>
      </c>
      <c r="DH120" s="1023"/>
      <c r="DI120" s="1023"/>
      <c r="DJ120" s="1023"/>
      <c r="DK120" s="1023"/>
      <c r="DL120" s="1023">
        <v>2328509</v>
      </c>
      <c r="DM120" s="1023"/>
      <c r="DN120" s="1023"/>
      <c r="DO120" s="1023"/>
      <c r="DP120" s="1023"/>
      <c r="DQ120" s="1023">
        <v>2302047</v>
      </c>
      <c r="DR120" s="1023"/>
      <c r="DS120" s="1023"/>
      <c r="DT120" s="1023"/>
      <c r="DU120" s="1023"/>
      <c r="DV120" s="1024">
        <v>62.5</v>
      </c>
      <c r="DW120" s="1024"/>
      <c r="DX120" s="1024"/>
      <c r="DY120" s="1024"/>
      <c r="DZ120" s="1025"/>
    </row>
    <row r="121" spans="1:130" s="248" customFormat="1" ht="26.25" customHeight="1" x14ac:dyDescent="0.15">
      <c r="A121" s="1155"/>
      <c r="B121" s="1042"/>
      <c r="C121" s="1063" t="s">
        <v>491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456</v>
      </c>
      <c r="AB121" s="1055"/>
      <c r="AC121" s="1055"/>
      <c r="AD121" s="1055"/>
      <c r="AE121" s="1056"/>
      <c r="AF121" s="1057" t="s">
        <v>424</v>
      </c>
      <c r="AG121" s="1055"/>
      <c r="AH121" s="1055"/>
      <c r="AI121" s="1055"/>
      <c r="AJ121" s="1056"/>
      <c r="AK121" s="1057" t="s">
        <v>463</v>
      </c>
      <c r="AL121" s="1055"/>
      <c r="AM121" s="1055"/>
      <c r="AN121" s="1055"/>
      <c r="AO121" s="1056"/>
      <c r="AP121" s="1058" t="s">
        <v>456</v>
      </c>
      <c r="AQ121" s="1059"/>
      <c r="AR121" s="1059"/>
      <c r="AS121" s="1059"/>
      <c r="AT121" s="1060"/>
      <c r="AU121" s="1088"/>
      <c r="AV121" s="1089"/>
      <c r="AW121" s="1089"/>
      <c r="AX121" s="1089"/>
      <c r="AY121" s="1090"/>
      <c r="AZ121" s="1045" t="s">
        <v>492</v>
      </c>
      <c r="BA121" s="1046"/>
      <c r="BB121" s="1046"/>
      <c r="BC121" s="1046"/>
      <c r="BD121" s="1046"/>
      <c r="BE121" s="1046"/>
      <c r="BF121" s="1046"/>
      <c r="BG121" s="1046"/>
      <c r="BH121" s="1046"/>
      <c r="BI121" s="1046"/>
      <c r="BJ121" s="1046"/>
      <c r="BK121" s="1046"/>
      <c r="BL121" s="1046"/>
      <c r="BM121" s="1046"/>
      <c r="BN121" s="1046"/>
      <c r="BO121" s="1046"/>
      <c r="BP121" s="1047"/>
      <c r="BQ121" s="1015">
        <v>99662</v>
      </c>
      <c r="BR121" s="1016"/>
      <c r="BS121" s="1016"/>
      <c r="BT121" s="1016"/>
      <c r="BU121" s="1016"/>
      <c r="BV121" s="1016">
        <v>87908</v>
      </c>
      <c r="BW121" s="1016"/>
      <c r="BX121" s="1016"/>
      <c r="BY121" s="1016"/>
      <c r="BZ121" s="1016"/>
      <c r="CA121" s="1016">
        <v>80870</v>
      </c>
      <c r="CB121" s="1016"/>
      <c r="CC121" s="1016"/>
      <c r="CD121" s="1016"/>
      <c r="CE121" s="1016"/>
      <c r="CF121" s="1010">
        <v>2.2000000000000002</v>
      </c>
      <c r="CG121" s="1011"/>
      <c r="CH121" s="1011"/>
      <c r="CI121" s="1011"/>
      <c r="CJ121" s="1011"/>
      <c r="CK121" s="1106"/>
      <c r="CL121" s="1107"/>
      <c r="CM121" s="1107"/>
      <c r="CN121" s="1107"/>
      <c r="CO121" s="1108"/>
      <c r="CP121" s="1116" t="s">
        <v>493</v>
      </c>
      <c r="CQ121" s="1117"/>
      <c r="CR121" s="1117"/>
      <c r="CS121" s="1117"/>
      <c r="CT121" s="1117"/>
      <c r="CU121" s="1117"/>
      <c r="CV121" s="1117"/>
      <c r="CW121" s="1117"/>
      <c r="CX121" s="1117"/>
      <c r="CY121" s="1117"/>
      <c r="CZ121" s="1117"/>
      <c r="DA121" s="1117"/>
      <c r="DB121" s="1117"/>
      <c r="DC121" s="1117"/>
      <c r="DD121" s="1117"/>
      <c r="DE121" s="1117"/>
      <c r="DF121" s="1118"/>
      <c r="DG121" s="1015">
        <v>2051022</v>
      </c>
      <c r="DH121" s="1016"/>
      <c r="DI121" s="1016"/>
      <c r="DJ121" s="1016"/>
      <c r="DK121" s="1016"/>
      <c r="DL121" s="1016">
        <v>1900036</v>
      </c>
      <c r="DM121" s="1016"/>
      <c r="DN121" s="1016"/>
      <c r="DO121" s="1016"/>
      <c r="DP121" s="1016"/>
      <c r="DQ121" s="1016">
        <v>1495417</v>
      </c>
      <c r="DR121" s="1016"/>
      <c r="DS121" s="1016"/>
      <c r="DT121" s="1016"/>
      <c r="DU121" s="1016"/>
      <c r="DV121" s="1017">
        <v>40.6</v>
      </c>
      <c r="DW121" s="1017"/>
      <c r="DX121" s="1017"/>
      <c r="DY121" s="1017"/>
      <c r="DZ121" s="1018"/>
    </row>
    <row r="122" spans="1:130" s="248" customFormat="1" ht="26.25" customHeight="1" x14ac:dyDescent="0.15">
      <c r="A122" s="1155"/>
      <c r="B122" s="1042"/>
      <c r="C122" s="1012" t="s">
        <v>471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458</v>
      </c>
      <c r="AB122" s="1055"/>
      <c r="AC122" s="1055"/>
      <c r="AD122" s="1055"/>
      <c r="AE122" s="1056"/>
      <c r="AF122" s="1057" t="s">
        <v>458</v>
      </c>
      <c r="AG122" s="1055"/>
      <c r="AH122" s="1055"/>
      <c r="AI122" s="1055"/>
      <c r="AJ122" s="1056"/>
      <c r="AK122" s="1057" t="s">
        <v>458</v>
      </c>
      <c r="AL122" s="1055"/>
      <c r="AM122" s="1055"/>
      <c r="AN122" s="1055"/>
      <c r="AO122" s="1056"/>
      <c r="AP122" s="1058" t="s">
        <v>424</v>
      </c>
      <c r="AQ122" s="1059"/>
      <c r="AR122" s="1059"/>
      <c r="AS122" s="1059"/>
      <c r="AT122" s="1060"/>
      <c r="AU122" s="1088"/>
      <c r="AV122" s="1089"/>
      <c r="AW122" s="1089"/>
      <c r="AX122" s="1089"/>
      <c r="AY122" s="1090"/>
      <c r="AZ122" s="1070" t="s">
        <v>494</v>
      </c>
      <c r="BA122" s="1061"/>
      <c r="BB122" s="1061"/>
      <c r="BC122" s="1061"/>
      <c r="BD122" s="1061"/>
      <c r="BE122" s="1061"/>
      <c r="BF122" s="1061"/>
      <c r="BG122" s="1061"/>
      <c r="BH122" s="1061"/>
      <c r="BI122" s="1061"/>
      <c r="BJ122" s="1061"/>
      <c r="BK122" s="1061"/>
      <c r="BL122" s="1061"/>
      <c r="BM122" s="1061"/>
      <c r="BN122" s="1061"/>
      <c r="BO122" s="1061"/>
      <c r="BP122" s="1062"/>
      <c r="BQ122" s="1093">
        <v>8599454</v>
      </c>
      <c r="BR122" s="1094"/>
      <c r="BS122" s="1094"/>
      <c r="BT122" s="1094"/>
      <c r="BU122" s="1094"/>
      <c r="BV122" s="1094">
        <v>8655024</v>
      </c>
      <c r="BW122" s="1094"/>
      <c r="BX122" s="1094"/>
      <c r="BY122" s="1094"/>
      <c r="BZ122" s="1094"/>
      <c r="CA122" s="1094">
        <v>8201255</v>
      </c>
      <c r="CB122" s="1094"/>
      <c r="CC122" s="1094"/>
      <c r="CD122" s="1094"/>
      <c r="CE122" s="1094"/>
      <c r="CF122" s="1114">
        <v>222.8</v>
      </c>
      <c r="CG122" s="1115"/>
      <c r="CH122" s="1115"/>
      <c r="CI122" s="1115"/>
      <c r="CJ122" s="1115"/>
      <c r="CK122" s="1106"/>
      <c r="CL122" s="1107"/>
      <c r="CM122" s="1107"/>
      <c r="CN122" s="1107"/>
      <c r="CO122" s="1108"/>
      <c r="CP122" s="1116" t="s">
        <v>495</v>
      </c>
      <c r="CQ122" s="1117"/>
      <c r="CR122" s="1117"/>
      <c r="CS122" s="1117"/>
      <c r="CT122" s="1117"/>
      <c r="CU122" s="1117"/>
      <c r="CV122" s="1117"/>
      <c r="CW122" s="1117"/>
      <c r="CX122" s="1117"/>
      <c r="CY122" s="1117"/>
      <c r="CZ122" s="1117"/>
      <c r="DA122" s="1117"/>
      <c r="DB122" s="1117"/>
      <c r="DC122" s="1117"/>
      <c r="DD122" s="1117"/>
      <c r="DE122" s="1117"/>
      <c r="DF122" s="1118"/>
      <c r="DG122" s="1015">
        <v>601318</v>
      </c>
      <c r="DH122" s="1016"/>
      <c r="DI122" s="1016"/>
      <c r="DJ122" s="1016"/>
      <c r="DK122" s="1016"/>
      <c r="DL122" s="1016">
        <v>586899</v>
      </c>
      <c r="DM122" s="1016"/>
      <c r="DN122" s="1016"/>
      <c r="DO122" s="1016"/>
      <c r="DP122" s="1016"/>
      <c r="DQ122" s="1016">
        <v>565947</v>
      </c>
      <c r="DR122" s="1016"/>
      <c r="DS122" s="1016"/>
      <c r="DT122" s="1016"/>
      <c r="DU122" s="1016"/>
      <c r="DV122" s="1017">
        <v>15.4</v>
      </c>
      <c r="DW122" s="1017"/>
      <c r="DX122" s="1017"/>
      <c r="DY122" s="1017"/>
      <c r="DZ122" s="1018"/>
    </row>
    <row r="123" spans="1:130" s="248" customFormat="1" ht="26.25" customHeight="1" x14ac:dyDescent="0.15">
      <c r="A123" s="1155"/>
      <c r="B123" s="1042"/>
      <c r="C123" s="1012" t="s">
        <v>478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458</v>
      </c>
      <c r="AB123" s="1055"/>
      <c r="AC123" s="1055"/>
      <c r="AD123" s="1055"/>
      <c r="AE123" s="1056"/>
      <c r="AF123" s="1057" t="s">
        <v>458</v>
      </c>
      <c r="AG123" s="1055"/>
      <c r="AH123" s="1055"/>
      <c r="AI123" s="1055"/>
      <c r="AJ123" s="1056"/>
      <c r="AK123" s="1057" t="s">
        <v>455</v>
      </c>
      <c r="AL123" s="1055"/>
      <c r="AM123" s="1055"/>
      <c r="AN123" s="1055"/>
      <c r="AO123" s="1056"/>
      <c r="AP123" s="1058" t="s">
        <v>456</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496</v>
      </c>
      <c r="BP123" s="1102"/>
      <c r="BQ123" s="1161">
        <v>11699062</v>
      </c>
      <c r="BR123" s="1162"/>
      <c r="BS123" s="1162"/>
      <c r="BT123" s="1162"/>
      <c r="BU123" s="1162"/>
      <c r="BV123" s="1162">
        <v>11604720</v>
      </c>
      <c r="BW123" s="1162"/>
      <c r="BX123" s="1162"/>
      <c r="BY123" s="1162"/>
      <c r="BZ123" s="1162"/>
      <c r="CA123" s="1162">
        <v>11507774</v>
      </c>
      <c r="CB123" s="1162"/>
      <c r="CC123" s="1162"/>
      <c r="CD123" s="1162"/>
      <c r="CE123" s="1162"/>
      <c r="CF123" s="1095"/>
      <c r="CG123" s="1096"/>
      <c r="CH123" s="1096"/>
      <c r="CI123" s="1096"/>
      <c r="CJ123" s="1097"/>
      <c r="CK123" s="1106"/>
      <c r="CL123" s="1107"/>
      <c r="CM123" s="1107"/>
      <c r="CN123" s="1107"/>
      <c r="CO123" s="1108"/>
      <c r="CP123" s="1116" t="s">
        <v>497</v>
      </c>
      <c r="CQ123" s="1117"/>
      <c r="CR123" s="1117"/>
      <c r="CS123" s="1117"/>
      <c r="CT123" s="1117"/>
      <c r="CU123" s="1117"/>
      <c r="CV123" s="1117"/>
      <c r="CW123" s="1117"/>
      <c r="CX123" s="1117"/>
      <c r="CY123" s="1117"/>
      <c r="CZ123" s="1117"/>
      <c r="DA123" s="1117"/>
      <c r="DB123" s="1117"/>
      <c r="DC123" s="1117"/>
      <c r="DD123" s="1117"/>
      <c r="DE123" s="1117"/>
      <c r="DF123" s="1118"/>
      <c r="DG123" s="1054">
        <v>270600</v>
      </c>
      <c r="DH123" s="1055"/>
      <c r="DI123" s="1055"/>
      <c r="DJ123" s="1055"/>
      <c r="DK123" s="1056"/>
      <c r="DL123" s="1057">
        <v>257401</v>
      </c>
      <c r="DM123" s="1055"/>
      <c r="DN123" s="1055"/>
      <c r="DO123" s="1055"/>
      <c r="DP123" s="1056"/>
      <c r="DQ123" s="1057">
        <v>252708</v>
      </c>
      <c r="DR123" s="1055"/>
      <c r="DS123" s="1055"/>
      <c r="DT123" s="1055"/>
      <c r="DU123" s="1056"/>
      <c r="DV123" s="1058">
        <v>6.9</v>
      </c>
      <c r="DW123" s="1059"/>
      <c r="DX123" s="1059"/>
      <c r="DY123" s="1059"/>
      <c r="DZ123" s="1060"/>
    </row>
    <row r="124" spans="1:130" s="248" customFormat="1" ht="26.25" customHeight="1" thickBot="1" x14ac:dyDescent="0.2">
      <c r="A124" s="1155"/>
      <c r="B124" s="1042"/>
      <c r="C124" s="1012" t="s">
        <v>482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463</v>
      </c>
      <c r="AB124" s="1055"/>
      <c r="AC124" s="1055"/>
      <c r="AD124" s="1055"/>
      <c r="AE124" s="1056"/>
      <c r="AF124" s="1057" t="s">
        <v>458</v>
      </c>
      <c r="AG124" s="1055"/>
      <c r="AH124" s="1055"/>
      <c r="AI124" s="1055"/>
      <c r="AJ124" s="1056"/>
      <c r="AK124" s="1057" t="s">
        <v>453</v>
      </c>
      <c r="AL124" s="1055"/>
      <c r="AM124" s="1055"/>
      <c r="AN124" s="1055"/>
      <c r="AO124" s="1056"/>
      <c r="AP124" s="1058" t="s">
        <v>463</v>
      </c>
      <c r="AQ124" s="1059"/>
      <c r="AR124" s="1059"/>
      <c r="AS124" s="1059"/>
      <c r="AT124" s="1060"/>
      <c r="AU124" s="1157" t="s">
        <v>498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41.3</v>
      </c>
      <c r="BR124" s="1124"/>
      <c r="BS124" s="1124"/>
      <c r="BT124" s="1124"/>
      <c r="BU124" s="1124"/>
      <c r="BV124" s="1124">
        <v>40.5</v>
      </c>
      <c r="BW124" s="1124"/>
      <c r="BX124" s="1124"/>
      <c r="BY124" s="1124"/>
      <c r="BZ124" s="1124"/>
      <c r="CA124" s="1124">
        <v>28.2</v>
      </c>
      <c r="CB124" s="1124"/>
      <c r="CC124" s="1124"/>
      <c r="CD124" s="1124"/>
      <c r="CE124" s="1124"/>
      <c r="CF124" s="1125"/>
      <c r="CG124" s="1126"/>
      <c r="CH124" s="1126"/>
      <c r="CI124" s="1126"/>
      <c r="CJ124" s="1127"/>
      <c r="CK124" s="1109"/>
      <c r="CL124" s="1109"/>
      <c r="CM124" s="1109"/>
      <c r="CN124" s="1109"/>
      <c r="CO124" s="1110"/>
      <c r="CP124" s="1116" t="s">
        <v>499</v>
      </c>
      <c r="CQ124" s="1117"/>
      <c r="CR124" s="1117"/>
      <c r="CS124" s="1117"/>
      <c r="CT124" s="1117"/>
      <c r="CU124" s="1117"/>
      <c r="CV124" s="1117"/>
      <c r="CW124" s="1117"/>
      <c r="CX124" s="1117"/>
      <c r="CY124" s="1117"/>
      <c r="CZ124" s="1117"/>
      <c r="DA124" s="1117"/>
      <c r="DB124" s="1117"/>
      <c r="DC124" s="1117"/>
      <c r="DD124" s="1117"/>
      <c r="DE124" s="1117"/>
      <c r="DF124" s="1118"/>
      <c r="DG124" s="1101" t="s">
        <v>178</v>
      </c>
      <c r="DH124" s="1080"/>
      <c r="DI124" s="1080"/>
      <c r="DJ124" s="1080"/>
      <c r="DK124" s="1081"/>
      <c r="DL124" s="1079" t="s">
        <v>458</v>
      </c>
      <c r="DM124" s="1080"/>
      <c r="DN124" s="1080"/>
      <c r="DO124" s="1080"/>
      <c r="DP124" s="1081"/>
      <c r="DQ124" s="1079" t="s">
        <v>455</v>
      </c>
      <c r="DR124" s="1080"/>
      <c r="DS124" s="1080"/>
      <c r="DT124" s="1080"/>
      <c r="DU124" s="1081"/>
      <c r="DV124" s="1082" t="s">
        <v>455</v>
      </c>
      <c r="DW124" s="1083"/>
      <c r="DX124" s="1083"/>
      <c r="DY124" s="1083"/>
      <c r="DZ124" s="1084"/>
    </row>
    <row r="125" spans="1:130" s="248" customFormat="1" ht="26.25" customHeight="1" x14ac:dyDescent="0.15">
      <c r="A125" s="1155"/>
      <c r="B125" s="1042"/>
      <c r="C125" s="1012" t="s">
        <v>484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455</v>
      </c>
      <c r="AB125" s="1055"/>
      <c r="AC125" s="1055"/>
      <c r="AD125" s="1055"/>
      <c r="AE125" s="1056"/>
      <c r="AF125" s="1057" t="s">
        <v>463</v>
      </c>
      <c r="AG125" s="1055"/>
      <c r="AH125" s="1055"/>
      <c r="AI125" s="1055"/>
      <c r="AJ125" s="1056"/>
      <c r="AK125" s="1057" t="s">
        <v>455</v>
      </c>
      <c r="AL125" s="1055"/>
      <c r="AM125" s="1055"/>
      <c r="AN125" s="1055"/>
      <c r="AO125" s="1056"/>
      <c r="AP125" s="1058" t="s">
        <v>456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500</v>
      </c>
      <c r="CL125" s="1104"/>
      <c r="CM125" s="1104"/>
      <c r="CN125" s="1104"/>
      <c r="CO125" s="1105"/>
      <c r="CP125" s="1036" t="s">
        <v>501</v>
      </c>
      <c r="CQ125" s="985"/>
      <c r="CR125" s="985"/>
      <c r="CS125" s="985"/>
      <c r="CT125" s="985"/>
      <c r="CU125" s="985"/>
      <c r="CV125" s="985"/>
      <c r="CW125" s="985"/>
      <c r="CX125" s="985"/>
      <c r="CY125" s="985"/>
      <c r="CZ125" s="985"/>
      <c r="DA125" s="985"/>
      <c r="DB125" s="985"/>
      <c r="DC125" s="985"/>
      <c r="DD125" s="985"/>
      <c r="DE125" s="985"/>
      <c r="DF125" s="986"/>
      <c r="DG125" s="1022" t="s">
        <v>178</v>
      </c>
      <c r="DH125" s="1023"/>
      <c r="DI125" s="1023"/>
      <c r="DJ125" s="1023"/>
      <c r="DK125" s="1023"/>
      <c r="DL125" s="1023" t="s">
        <v>487</v>
      </c>
      <c r="DM125" s="1023"/>
      <c r="DN125" s="1023"/>
      <c r="DO125" s="1023"/>
      <c r="DP125" s="1023"/>
      <c r="DQ125" s="1023" t="s">
        <v>458</v>
      </c>
      <c r="DR125" s="1023"/>
      <c r="DS125" s="1023"/>
      <c r="DT125" s="1023"/>
      <c r="DU125" s="1023"/>
      <c r="DV125" s="1024" t="s">
        <v>424</v>
      </c>
      <c r="DW125" s="1024"/>
      <c r="DX125" s="1024"/>
      <c r="DY125" s="1024"/>
      <c r="DZ125" s="1025"/>
    </row>
    <row r="126" spans="1:130" s="248" customFormat="1" ht="26.25" customHeight="1" thickBot="1" x14ac:dyDescent="0.2">
      <c r="A126" s="1155"/>
      <c r="B126" s="1042"/>
      <c r="C126" s="1012" t="s">
        <v>486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178</v>
      </c>
      <c r="AB126" s="1055"/>
      <c r="AC126" s="1055"/>
      <c r="AD126" s="1055"/>
      <c r="AE126" s="1056"/>
      <c r="AF126" s="1057" t="s">
        <v>458</v>
      </c>
      <c r="AG126" s="1055"/>
      <c r="AH126" s="1055"/>
      <c r="AI126" s="1055"/>
      <c r="AJ126" s="1056"/>
      <c r="AK126" s="1057" t="s">
        <v>455</v>
      </c>
      <c r="AL126" s="1055"/>
      <c r="AM126" s="1055"/>
      <c r="AN126" s="1055"/>
      <c r="AO126" s="1056"/>
      <c r="AP126" s="1058" t="s">
        <v>455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502</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458</v>
      </c>
      <c r="DM126" s="1016"/>
      <c r="DN126" s="1016"/>
      <c r="DO126" s="1016"/>
      <c r="DP126" s="1016"/>
      <c r="DQ126" s="1016" t="s">
        <v>463</v>
      </c>
      <c r="DR126" s="1016"/>
      <c r="DS126" s="1016"/>
      <c r="DT126" s="1016"/>
      <c r="DU126" s="1016"/>
      <c r="DV126" s="1017" t="s">
        <v>458</v>
      </c>
      <c r="DW126" s="1017"/>
      <c r="DX126" s="1017"/>
      <c r="DY126" s="1017"/>
      <c r="DZ126" s="1018"/>
    </row>
    <row r="127" spans="1:130" s="248" customFormat="1" ht="26.25" customHeight="1" x14ac:dyDescent="0.15">
      <c r="A127" s="1156"/>
      <c r="B127" s="1044"/>
      <c r="C127" s="1098" t="s">
        <v>503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456</v>
      </c>
      <c r="AB127" s="1055"/>
      <c r="AC127" s="1055"/>
      <c r="AD127" s="1055"/>
      <c r="AE127" s="1056"/>
      <c r="AF127" s="1057" t="s">
        <v>456</v>
      </c>
      <c r="AG127" s="1055"/>
      <c r="AH127" s="1055"/>
      <c r="AI127" s="1055"/>
      <c r="AJ127" s="1056"/>
      <c r="AK127" s="1057" t="s">
        <v>178</v>
      </c>
      <c r="AL127" s="1055"/>
      <c r="AM127" s="1055"/>
      <c r="AN127" s="1055"/>
      <c r="AO127" s="1056"/>
      <c r="AP127" s="1058" t="s">
        <v>487</v>
      </c>
      <c r="AQ127" s="1059"/>
      <c r="AR127" s="1059"/>
      <c r="AS127" s="1059"/>
      <c r="AT127" s="1060"/>
      <c r="AU127" s="284"/>
      <c r="AV127" s="284"/>
      <c r="AW127" s="284"/>
      <c r="AX127" s="1128" t="s">
        <v>504</v>
      </c>
      <c r="AY127" s="1129"/>
      <c r="AZ127" s="1129"/>
      <c r="BA127" s="1129"/>
      <c r="BB127" s="1129"/>
      <c r="BC127" s="1129"/>
      <c r="BD127" s="1129"/>
      <c r="BE127" s="1130"/>
      <c r="BF127" s="1131" t="s">
        <v>505</v>
      </c>
      <c r="BG127" s="1129"/>
      <c r="BH127" s="1129"/>
      <c r="BI127" s="1129"/>
      <c r="BJ127" s="1129"/>
      <c r="BK127" s="1129"/>
      <c r="BL127" s="1130"/>
      <c r="BM127" s="1131" t="s">
        <v>506</v>
      </c>
      <c r="BN127" s="1129"/>
      <c r="BO127" s="1129"/>
      <c r="BP127" s="1129"/>
      <c r="BQ127" s="1129"/>
      <c r="BR127" s="1129"/>
      <c r="BS127" s="1130"/>
      <c r="BT127" s="1131" t="s">
        <v>507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508</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455</v>
      </c>
      <c r="DM127" s="1016"/>
      <c r="DN127" s="1016"/>
      <c r="DO127" s="1016"/>
      <c r="DP127" s="1016"/>
      <c r="DQ127" s="1016" t="s">
        <v>456</v>
      </c>
      <c r="DR127" s="1016"/>
      <c r="DS127" s="1016"/>
      <c r="DT127" s="1016"/>
      <c r="DU127" s="1016"/>
      <c r="DV127" s="1017" t="s">
        <v>458</v>
      </c>
      <c r="DW127" s="1017"/>
      <c r="DX127" s="1017"/>
      <c r="DY127" s="1017"/>
      <c r="DZ127" s="1018"/>
    </row>
    <row r="128" spans="1:130" s="248" customFormat="1" ht="26.25" customHeight="1" thickBot="1" x14ac:dyDescent="0.2">
      <c r="A128" s="1139" t="s">
        <v>509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510</v>
      </c>
      <c r="X128" s="1141"/>
      <c r="Y128" s="1141"/>
      <c r="Z128" s="1142"/>
      <c r="AA128" s="1143">
        <v>25196</v>
      </c>
      <c r="AB128" s="1144"/>
      <c r="AC128" s="1144"/>
      <c r="AD128" s="1144"/>
      <c r="AE128" s="1145"/>
      <c r="AF128" s="1146">
        <v>19575</v>
      </c>
      <c r="AG128" s="1144"/>
      <c r="AH128" s="1144"/>
      <c r="AI128" s="1144"/>
      <c r="AJ128" s="1145"/>
      <c r="AK128" s="1146">
        <v>16439</v>
      </c>
      <c r="AL128" s="1144"/>
      <c r="AM128" s="1144"/>
      <c r="AN128" s="1144"/>
      <c r="AO128" s="1145"/>
      <c r="AP128" s="1147"/>
      <c r="AQ128" s="1148"/>
      <c r="AR128" s="1148"/>
      <c r="AS128" s="1148"/>
      <c r="AT128" s="1149"/>
      <c r="AU128" s="284"/>
      <c r="AV128" s="284"/>
      <c r="AW128" s="284"/>
      <c r="AX128" s="984" t="s">
        <v>511</v>
      </c>
      <c r="AY128" s="985"/>
      <c r="AZ128" s="985"/>
      <c r="BA128" s="985"/>
      <c r="BB128" s="985"/>
      <c r="BC128" s="985"/>
      <c r="BD128" s="985"/>
      <c r="BE128" s="986"/>
      <c r="BF128" s="1150" t="s">
        <v>456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512</v>
      </c>
      <c r="CQ128" s="1133"/>
      <c r="CR128" s="1133"/>
      <c r="CS128" s="1133"/>
      <c r="CT128" s="1133"/>
      <c r="CU128" s="1133"/>
      <c r="CV128" s="1133"/>
      <c r="CW128" s="1133"/>
      <c r="CX128" s="1133"/>
      <c r="CY128" s="1133"/>
      <c r="CZ128" s="1133"/>
      <c r="DA128" s="1133"/>
      <c r="DB128" s="1133"/>
      <c r="DC128" s="1133"/>
      <c r="DD128" s="1133"/>
      <c r="DE128" s="1133"/>
      <c r="DF128" s="1134"/>
      <c r="DG128" s="1135" t="s">
        <v>178</v>
      </c>
      <c r="DH128" s="1136"/>
      <c r="DI128" s="1136"/>
      <c r="DJ128" s="1136"/>
      <c r="DK128" s="1136"/>
      <c r="DL128" s="1136" t="s">
        <v>456</v>
      </c>
      <c r="DM128" s="1136"/>
      <c r="DN128" s="1136"/>
      <c r="DO128" s="1136"/>
      <c r="DP128" s="1136"/>
      <c r="DQ128" s="1136" t="s">
        <v>451</v>
      </c>
      <c r="DR128" s="1136"/>
      <c r="DS128" s="1136"/>
      <c r="DT128" s="1136"/>
      <c r="DU128" s="1136"/>
      <c r="DV128" s="1137" t="s">
        <v>455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513</v>
      </c>
      <c r="X129" s="1170"/>
      <c r="Y129" s="1170"/>
      <c r="Z129" s="1171"/>
      <c r="AA129" s="1054">
        <v>4216530</v>
      </c>
      <c r="AB129" s="1055"/>
      <c r="AC129" s="1055"/>
      <c r="AD129" s="1055"/>
      <c r="AE129" s="1056"/>
      <c r="AF129" s="1057">
        <v>4214343</v>
      </c>
      <c r="AG129" s="1055"/>
      <c r="AH129" s="1055"/>
      <c r="AI129" s="1055"/>
      <c r="AJ129" s="1056"/>
      <c r="AK129" s="1057">
        <v>4386256</v>
      </c>
      <c r="AL129" s="1055"/>
      <c r="AM129" s="1055"/>
      <c r="AN129" s="1055"/>
      <c r="AO129" s="1056"/>
      <c r="AP129" s="1172"/>
      <c r="AQ129" s="1173"/>
      <c r="AR129" s="1173"/>
      <c r="AS129" s="1173"/>
      <c r="AT129" s="1174"/>
      <c r="AU129" s="286"/>
      <c r="AV129" s="286"/>
      <c r="AW129" s="286"/>
      <c r="AX129" s="1163" t="s">
        <v>514</v>
      </c>
      <c r="AY129" s="1046"/>
      <c r="AZ129" s="1046"/>
      <c r="BA129" s="1046"/>
      <c r="BB129" s="1046"/>
      <c r="BC129" s="1046"/>
      <c r="BD129" s="1046"/>
      <c r="BE129" s="1047"/>
      <c r="BF129" s="1164" t="s">
        <v>455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740900</v>
      </c>
      <c r="AB130" s="1055"/>
      <c r="AC130" s="1055"/>
      <c r="AD130" s="1055"/>
      <c r="AE130" s="1056"/>
      <c r="AF130" s="1057">
        <v>752246</v>
      </c>
      <c r="AG130" s="1055"/>
      <c r="AH130" s="1055"/>
      <c r="AI130" s="1055"/>
      <c r="AJ130" s="1056"/>
      <c r="AK130" s="1057">
        <v>705424</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11.1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3475630</v>
      </c>
      <c r="AB131" s="1080"/>
      <c r="AC131" s="1080"/>
      <c r="AD131" s="1080"/>
      <c r="AE131" s="1081"/>
      <c r="AF131" s="1079">
        <v>3462097</v>
      </c>
      <c r="AG131" s="1080"/>
      <c r="AH131" s="1080"/>
      <c r="AI131" s="1080"/>
      <c r="AJ131" s="1081"/>
      <c r="AK131" s="1079">
        <v>3680832</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v>28.2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11.914386739999999</v>
      </c>
      <c r="AB132" s="1196"/>
      <c r="AC132" s="1196"/>
      <c r="AD132" s="1196"/>
      <c r="AE132" s="1197"/>
      <c r="AF132" s="1198">
        <v>12.367908809999999</v>
      </c>
      <c r="AG132" s="1196"/>
      <c r="AH132" s="1196"/>
      <c r="AI132" s="1196"/>
      <c r="AJ132" s="1197"/>
      <c r="AK132" s="1198">
        <v>9.0903089300000008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12.7</v>
      </c>
      <c r="AB133" s="1179"/>
      <c r="AC133" s="1179"/>
      <c r="AD133" s="1179"/>
      <c r="AE133" s="1180"/>
      <c r="AF133" s="1178">
        <v>12.1</v>
      </c>
      <c r="AG133" s="1179"/>
      <c r="AH133" s="1179"/>
      <c r="AI133" s="1179"/>
      <c r="AJ133" s="1180"/>
      <c r="AK133" s="1178">
        <v>11.1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awdzLJM6ka5k7bj4nBXfmz0IprD5D6yVzQzmlz+3ELErwPu2FBbSKaq3YVHHAEUwttdrOzWaHS1QljQfvIOXA==" saltValue="+3OJ/cNBMZzuWpfONYu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SjePkyfGCPFFMQQ3WWk0BoxYNW5ufwvBP07oqG+TNt2MxV7ivZS16XQb9EVqSjqtoFeVX3R0YEQzuDlxAP7EA==" saltValue="dXG1tYM6Fj3h1CW/j7i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7kyotAzlgGIt9muu6swUL7+TygLBd3j/gVPiARlBqVneEPKKKGJtlsTeQxGKBbeqa2uS76bcjyU5cg0u2mA==" saltValue="HCJPduq/EuGN4kWB7lnz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1453220</v>
      </c>
      <c r="AP9" s="314">
        <v>128854</v>
      </c>
      <c r="AQ9" s="315">
        <v>105491</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143560</v>
      </c>
      <c r="AP10" s="317">
        <v>12729</v>
      </c>
      <c r="AQ10" s="318">
        <v>15011</v>
      </c>
      <c r="AR10" s="319">
        <v>-15.2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t="s">
        <v>534</v>
      </c>
      <c r="AP11" s="317" t="s">
        <v>534</v>
      </c>
      <c r="AQ11" s="318">
        <v>1542</v>
      </c>
      <c r="AR11" s="319" t="s">
        <v>534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535</v>
      </c>
      <c r="AL12" s="1216"/>
      <c r="AM12" s="1216"/>
      <c r="AN12" s="1217"/>
      <c r="AO12" s="317" t="s">
        <v>534</v>
      </c>
      <c r="AP12" s="317" t="s">
        <v>534</v>
      </c>
      <c r="AQ12" s="318">
        <v>23</v>
      </c>
      <c r="AR12" s="319" t="s">
        <v>534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v>14745</v>
      </c>
      <c r="AP13" s="317">
        <v>1307</v>
      </c>
      <c r="AQ13" s="318">
        <v>4603</v>
      </c>
      <c r="AR13" s="319">
        <v>-71.599999999999994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v>8510</v>
      </c>
      <c r="AP14" s="317">
        <v>755</v>
      </c>
      <c r="AQ14" s="318">
        <v>2567</v>
      </c>
      <c r="AR14" s="319">
        <v>-70.599999999999994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-121024</v>
      </c>
      <c r="AP15" s="317">
        <v>-10731</v>
      </c>
      <c r="AQ15" s="318">
        <v>-8232</v>
      </c>
      <c r="AR15" s="319">
        <v>30.4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1499011</v>
      </c>
      <c r="AP16" s="317">
        <v>132915</v>
      </c>
      <c r="AQ16" s="318">
        <v>121006</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12.24</v>
      </c>
      <c r="AP21" s="331">
        <v>10.65</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92.1</v>
      </c>
      <c r="AP22" s="336">
        <v>96.6</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672796</v>
      </c>
      <c r="AP32" s="345">
        <v>59656</v>
      </c>
      <c r="AQ32" s="346">
        <v>57338</v>
      </c>
      <c r="AR32" s="347">
        <v>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534</v>
      </c>
      <c r="AP33" s="345" t="s">
        <v>534</v>
      </c>
      <c r="AQ33" s="346" t="s">
        <v>534</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534</v>
      </c>
      <c r="AP34" s="345" t="s">
        <v>534</v>
      </c>
      <c r="AQ34" s="346" t="s">
        <v>534</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372387</v>
      </c>
      <c r="AP35" s="345">
        <v>33019</v>
      </c>
      <c r="AQ35" s="346">
        <v>15348</v>
      </c>
      <c r="AR35" s="347">
        <v>115.1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v>11200</v>
      </c>
      <c r="AP36" s="345">
        <v>993</v>
      </c>
      <c r="AQ36" s="346">
        <v>3535</v>
      </c>
      <c r="AR36" s="347">
        <v>-71.900000000000006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t="s">
        <v>534</v>
      </c>
      <c r="AP37" s="345" t="s">
        <v>534</v>
      </c>
      <c r="AQ37" s="346">
        <v>572</v>
      </c>
      <c r="AR37" s="347" t="s">
        <v>534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v>79</v>
      </c>
      <c r="AP38" s="348">
        <v>7</v>
      </c>
      <c r="AQ38" s="349">
        <v>6</v>
      </c>
      <c r="AR38" s="337">
        <v>16.7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v>-16439</v>
      </c>
      <c r="AP39" s="345">
        <v>-1458</v>
      </c>
      <c r="AQ39" s="346">
        <v>-3451</v>
      </c>
      <c r="AR39" s="347">
        <v>-57.8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-705424</v>
      </c>
      <c r="AP40" s="345">
        <v>-62549</v>
      </c>
      <c r="AQ40" s="346">
        <v>-50518</v>
      </c>
      <c r="AR40" s="347">
        <v>23.8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334599</v>
      </c>
      <c r="AP41" s="345">
        <v>29668</v>
      </c>
      <c r="AQ41" s="346">
        <v>22830</v>
      </c>
      <c r="AR41" s="347">
        <v>30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690157</v>
      </c>
      <c r="AN51" s="367">
        <v>58040</v>
      </c>
      <c r="AO51" s="368">
        <v>-19.3</v>
      </c>
      <c r="AP51" s="369">
        <v>79466</v>
      </c>
      <c r="AQ51" s="370">
        <v>-25.1</v>
      </c>
      <c r="AR51" s="371">
        <v>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249021</v>
      </c>
      <c r="AN52" s="375">
        <v>20942</v>
      </c>
      <c r="AO52" s="376">
        <v>-37.4</v>
      </c>
      <c r="AP52" s="377">
        <v>44645</v>
      </c>
      <c r="AQ52" s="378">
        <v>0.8</v>
      </c>
      <c r="AR52" s="379">
        <v>-38.200000000000003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1308731</v>
      </c>
      <c r="AN53" s="367">
        <v>110938</v>
      </c>
      <c r="AO53" s="368">
        <v>91.1</v>
      </c>
      <c r="AP53" s="369">
        <v>90072</v>
      </c>
      <c r="AQ53" s="370">
        <v>13.3</v>
      </c>
      <c r="AR53" s="371">
        <v>77.8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923509</v>
      </c>
      <c r="AN54" s="375">
        <v>78283</v>
      </c>
      <c r="AO54" s="376">
        <v>273.8</v>
      </c>
      <c r="AP54" s="377">
        <v>46083</v>
      </c>
      <c r="AQ54" s="378">
        <v>3.2</v>
      </c>
      <c r="AR54" s="379">
        <v>270.60000000000002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812731</v>
      </c>
      <c r="AN55" s="367">
        <v>69834</v>
      </c>
      <c r="AO55" s="368">
        <v>-37.1</v>
      </c>
      <c r="AP55" s="369">
        <v>88328</v>
      </c>
      <c r="AQ55" s="370">
        <v>-1.9</v>
      </c>
      <c r="AR55" s="371">
        <v>-35.200000000000003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645615</v>
      </c>
      <c r="AN56" s="375">
        <v>55475</v>
      </c>
      <c r="AO56" s="376">
        <v>-29.1</v>
      </c>
      <c r="AP56" s="377">
        <v>49013</v>
      </c>
      <c r="AQ56" s="378">
        <v>6.4</v>
      </c>
      <c r="AR56" s="379">
        <v>-35.5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1142404</v>
      </c>
      <c r="AN57" s="367">
        <v>99686</v>
      </c>
      <c r="AO57" s="368">
        <v>42.7</v>
      </c>
      <c r="AP57" s="369">
        <v>103390</v>
      </c>
      <c r="AQ57" s="370">
        <v>17.100000000000001</v>
      </c>
      <c r="AR57" s="371">
        <v>25.6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922138</v>
      </c>
      <c r="AN58" s="375">
        <v>80466</v>
      </c>
      <c r="AO58" s="376">
        <v>45</v>
      </c>
      <c r="AP58" s="377">
        <v>51269</v>
      </c>
      <c r="AQ58" s="378">
        <v>4.5999999999999996</v>
      </c>
      <c r="AR58" s="379">
        <v>40.4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495810</v>
      </c>
      <c r="AN59" s="367">
        <v>43963</v>
      </c>
      <c r="AO59" s="368">
        <v>-55.9</v>
      </c>
      <c r="AP59" s="369">
        <v>117234</v>
      </c>
      <c r="AQ59" s="370">
        <v>13.4</v>
      </c>
      <c r="AR59" s="371">
        <v>-69.3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325475</v>
      </c>
      <c r="AN60" s="375">
        <v>28859</v>
      </c>
      <c r="AO60" s="376">
        <v>-64.099999999999994</v>
      </c>
      <c r="AP60" s="377">
        <v>59796</v>
      </c>
      <c r="AQ60" s="378">
        <v>16.600000000000001</v>
      </c>
      <c r="AR60" s="379">
        <v>-80.7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889967</v>
      </c>
      <c r="AN61" s="382">
        <v>76492</v>
      </c>
      <c r="AO61" s="383">
        <v>4.3</v>
      </c>
      <c r="AP61" s="384">
        <v>95698</v>
      </c>
      <c r="AQ61" s="385">
        <v>3.4</v>
      </c>
      <c r="AR61" s="371">
        <v>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613152</v>
      </c>
      <c r="AN62" s="375">
        <v>52805</v>
      </c>
      <c r="AO62" s="376">
        <v>37.6</v>
      </c>
      <c r="AP62" s="377">
        <v>50161</v>
      </c>
      <c r="AQ62" s="378">
        <v>6.3</v>
      </c>
      <c r="AR62" s="379">
        <v>31.3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RZGqqFGeXZMBEvbybQDcdKgJOslHYhRIgy9U5fCnyjsMHGrrv5FVLMH1yHiJiS+qjX8NiSofaq+gKotsioeww==" saltValue="RqNLsHBJdd23WtHSXygo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Am8V3RiiOPpfJAqhdG+UrAn4NL7uQ3prftIfz43aQLnKo8dkJ6duEuO9EIHifITS8vnfW/eDdGimgbYqnysXAw==" saltValue="py1N0xPGyCuknG6ea2Tj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R/M+2CboHQvcb6NuQhkf00HG4AHtMQk00O8pB/zeY5tqJoDo6o+cjSx7kNG3Gjq21Y6MJ9hrLNAo8cjQjjNwsg==" saltValue="Aew1RsK5LZrNyRzmFqCP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8" t="s">
        <v>3</v>
      </c>
      <c r="D47" s="1238"/>
      <c r="E47" s="1239"/>
      <c r="F47" s="11">
        <v>18.7</v>
      </c>
      <c r="G47" s="12">
        <v>16.73</v>
      </c>
      <c r="H47" s="12">
        <v>17.09</v>
      </c>
      <c r="I47" s="12">
        <v>16.510000000000002</v>
      </c>
      <c r="J47" s="13">
        <v>18.11</v>
      </c>
    </row>
    <row r="48" spans="2:10" ht="57.75" customHeight="1" x14ac:dyDescent="0.15">
      <c r="B48" s="14"/>
      <c r="C48" s="1240" t="s">
        <v>4</v>
      </c>
      <c r="D48" s="1240"/>
      <c r="E48" s="1241"/>
      <c r="F48" s="15">
        <v>2.17</v>
      </c>
      <c r="G48" s="16">
        <v>2.11</v>
      </c>
      <c r="H48" s="16">
        <v>2.1800000000000002</v>
      </c>
      <c r="I48" s="16">
        <v>2.82</v>
      </c>
      <c r="J48" s="17">
        <v>3</v>
      </c>
    </row>
    <row r="49" spans="2:10" ht="57.75" customHeight="1" thickBot="1" x14ac:dyDescent="0.2">
      <c r="B49" s="18"/>
      <c r="C49" s="1242" t="s">
        <v>5</v>
      </c>
      <c r="D49" s="1242"/>
      <c r="E49" s="1243"/>
      <c r="F49" s="19" t="s">
        <v>581</v>
      </c>
      <c r="G49" s="20" t="s">
        <v>582</v>
      </c>
      <c r="H49" s="20" t="s">
        <v>583</v>
      </c>
      <c r="I49" s="20" t="s">
        <v>584</v>
      </c>
      <c r="J49" s="21">
        <v>1.17</v>
      </c>
    </row>
    <row r="50" spans="2:10" ht="13.5" customHeight="1" x14ac:dyDescent="0.15"/>
  </sheetData>
  <sheetProtection algorithmName="SHA-512" hashValue="IEp/vhrbdMb8X9rEEhSYskspK9gEdD2kJ2i3Igh9Tl9ZP/5Ue9KpyhkPnsYYwWSMmdn7yqh2XlqtYGC4/5dKPg==" saltValue="ta3e0uJ/IK4VKXYVDlET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2022-09-21T00:23:01Z</cp:lastPrinted>
  <dcterms:created xsi:type="dcterms:W3CDTF">2022-02-02T06:18:13Z</dcterms:created>
  <dcterms:modified xsi:type="dcterms:W3CDTF">2022-09-22T00:22:23Z</dcterms:modified>
  <cp:category/>
</cp:coreProperties>
</file>