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R2決算\09_市町村→県\"/>
    </mc:Choice>
  </mc:AlternateContent>
  <bookViews>
    <workbookView xWindow="0" yWindow="0" windowWidth="28800" windowHeight="118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BE36" i="10"/>
  <c r="C36" i="10"/>
  <c r="BE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W34" i="10" l="1"/>
  <c r="BW35" i="10" s="1"/>
  <c r="BW36" i="10" s="1"/>
  <c r="BW37" i="10" s="1"/>
  <c r="BW38" i="10" s="1"/>
  <c r="CO34" i="10" l="1"/>
  <c r="CO35" i="10" s="1"/>
  <c r="CO36" i="10" s="1"/>
</calcChain>
</file>

<file path=xl/sharedStrings.xml><?xml version="1.0" encoding="utf-8"?>
<sst xmlns="http://schemas.openxmlformats.org/spreadsheetml/2006/main" count="1120" uniqueCount="608">
  <si>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</si>
  <si>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</si>
  <si>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</si>
  <si>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</si>
  <si>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</si>
  <si>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</si>
  <si>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</si>
  <si>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</si>
  <si>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</si>
  <si>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</si>
  <si>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</si>
  <si>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</si>
  <si>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</si>
  <si>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</si>
  <si>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</si>
  <si>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</si>
  <si>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</si>
  <si>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</si>
  <si>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</si>
  <si>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</si>
  <si>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</si>
  <si>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</si>
  <si>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</si>
  <si>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</si>
  <si>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</si>
  <si>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</si>
  <si>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</si>
  <si>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</si>
  <si>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</si>
  <si>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</si>
  <si>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</si>
  <si>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</si>
  <si>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</si>
  <si>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</si>
  <si>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</si>
  <si>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</si>
  <si>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</si>
  <si>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</si>
  <si>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</si>
  <si>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</si>
  <si>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</si>
  <si>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</si>
  <si>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</si>
  <si>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</si>
  <si>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</si>
  <si>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</si>
  <si>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</si>
  <si>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</si>
  <si>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</si>
  <si>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</si>
  <si>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</si>
  <si>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</si>
  <si>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</si>
  <si>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</si>
  <si>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</si>
  <si>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</si>
  <si>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</si>
  <si>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</si>
  <si>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</si>
  <si>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</si>
  <si>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</si>
  <si>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</si>
  <si>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</si>
  <si>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</si>
  <si>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</si>
  <si>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</si>
  <si>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</si>
  <si>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</si>
  <si>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</si>
  <si>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</si>
  <si>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</si>
  <si>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</si>
  <si>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</si>
  <si>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</si>
  <si>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</si>
  <si>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</si>
  <si>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</si>
  <si>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</si>
  <si>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</si>
  <si>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</si>
  <si>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</si>
  <si>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</si>
  <si>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</si>
  <si>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</si>
  <si>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</si>
  <si>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</si>
  <si>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</si>
  <si>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</si>
  <si>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</si>
  <si>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</si>
  <si>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</si>
  <si>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</si>
  <si>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</si>
  <si>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</si>
  <si>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</si>
  <si>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</si>
  <si>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</si>
  <si>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</si>
  <si>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</si>
  <si>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</si>
  <si>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</si>
  <si>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</si>
  <si>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</si>
  <si>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</si>
  <si>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</si>
  <si>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</si>
  <si>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</si>
  <si>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</si>
  <si>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</si>
  <si>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</si>
  <si>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</si>
  <si>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</si>
  <si>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</si>
  <si>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</si>
  <si>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</si>
  <si>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</si>
  <si>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</si>
  <si>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</si>
  <si>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</si>
  <si>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</si>
  <si>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</si>
  <si>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</si>
  <si>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</si>
  <si>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</si>
  <si>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</si>
  <si>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</si>
  <si>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</si>
  <si>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</si>
  <si>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</si>
  <si>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</si>
  <si>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</si>
  <si>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</si>
  <si>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</si>
  <si>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</si>
  <si>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</si>
  <si>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</si>
  <si>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</si>
  <si>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</si>
  <si>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</si>
  <si>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</si>
  <si>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</si>
  <si>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</si>
  <si>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</si>
  <si>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</si>
  <si>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</si>
  <si>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</si>
  <si>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</si>
  <si>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</si>
  <si>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</si>
  <si>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</si>
  <si>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</si>
  <si>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</si>
  <si>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</si>
  <si>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</si>
  <si>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</si>
  <si>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</si>
  <si>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</si>
  <si>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</si>
  <si>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</si>
  <si>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</si>
  <si>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</si>
  <si>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</si>
  <si>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</si>
  <si>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</si>
  <si>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</si>
  <si>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</si>
  <si>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</si>
  <si>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</si>
  <si>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</si>
  <si>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</si>
  <si>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</si>
  <si>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</si>
  <si>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</si>
  <si>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</si>
  <si>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</si>
  <si>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</si>
  <si>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</si>
  <si>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</si>
  <si>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</si>
  <si>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</si>
  <si>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</si>
  <si>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</si>
  <si>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</si>
  <si>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</si>
  <si>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</si>
  <si>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</si>
  <si>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</si>
  <si>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</si>
  <si>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</si>
  <si>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</si>
  <si>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</si>
  <si>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</si>
  <si>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</si>
  <si>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</si>
  <si>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</si>
  <si>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</si>
  <si>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</si>
  <si>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</si>
  <si>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</si>
  <si>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</si>
  <si>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</si>
  <si>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</si>
  <si>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</si>
  <si>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</si>
  <si>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</si>
  <si>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</si>
  <si>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</si>
  <si>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</si>
  <si>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</si>
  <si>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</si>
  <si>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</si>
  <si>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</si>
  <si>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</si>
  <si>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</si>
  <si>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鳥取県日南町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</si>
  <si>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</si>
  <si>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</si>
  <si>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</si>
  <si>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</si>
  <si>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</si>
  <si>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</si>
  <si>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</si>
  <si>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</si>
  <si>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</si>
  <si>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</si>
  <si>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</si>
  <si>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</si>
  <si>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</si>
  <si>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</si>
  <si>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</si>
  <si>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</si>
  <si>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</si>
  <si>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</si>
  <si>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</si>
  <si>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</si>
  <si>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</si>
  <si>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</si>
  <si>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</si>
  <si>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</si>
  <si>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</si>
  <si>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</si>
  <si>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</si>
  <si>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</si>
  <si>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</si>
  <si>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</si>
  <si>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</si>
  <si>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</si>
  <si>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</si>
  <si>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</si>
  <si>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</si>
  <si>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</si>
  <si>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</si>
  <si>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</si>
  <si>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</si>
  <si>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</si>
  <si>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</si>
  <si>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</si>
  <si>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</si>
  <si>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</si>
  <si>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</si>
  <si>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</si>
  <si>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</si>
  <si>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</si>
  <si>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</si>
  <si>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</si>
  <si>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</si>
  <si>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</si>
  <si>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</si>
  <si>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</si>
  <si>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</si>
  <si>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</si>
  <si>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</si>
  <si>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</si>
  <si>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</si>
  <si>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</si>
  <si>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</si>
  <si>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</si>
  <si>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</si>
  <si>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</si>
  <si>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</si>
  <si>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</si>
  <si>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</si>
  <si>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</si>
  <si>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</si>
  <si>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</si>
  <si>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</si>
  <si>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</si>
  <si>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</si>
  <si>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</si>
  <si>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</si>
  <si>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</si>
  <si>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</si>
  <si>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</si>
  <si>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</si>
  <si>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</si>
  <si>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</si>
  <si>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</si>
  <si>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</si>
  <si>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</si>
  <si>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</si>
  <si>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</si>
  <si>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</si>
  <si>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</si>
  <si>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</si>
  <si>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</si>
  <si>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</si>
  <si>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</si>
  <si>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</si>
  <si>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</si>
  <si>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</si>
  <si>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</si>
  <si>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</si>
  <si>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</si>
  <si>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</si>
  <si>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</si>
  <si>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</si>
  <si>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</si>
  <si>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</si>
  <si>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</si>
  <si>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</si>
  <si>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</si>
  <si>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</si>
  <si>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</si>
  <si>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</si>
  <si>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</si>
  <si>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</si>
  <si>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</si>
  <si>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</si>
  <si>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</si>
  <si>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</si>
  <si>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</si>
  <si>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</si>
  <si>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</si>
  <si>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</si>
  <si>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</si>
  <si>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</si>
  <si>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</si>
  <si>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</si>
  <si>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</si>
  <si>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</si>
  <si>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</si>
  <si>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</si>
  <si>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</si>
  <si>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</si>
  <si>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</si>
  <si>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</si>
  <si>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</si>
  <si>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</si>
  <si>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</si>
  <si>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</si>
  <si>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</si>
  <si>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</si>
  <si>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</si>
  <si>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</si>
  <si>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</si>
  <si>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</si>
  <si>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</si>
  <si>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</si>
  <si>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</si>
  <si>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</si>
  <si>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</si>
  <si>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</si>
  <si>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</si>
  <si>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</si>
  <si>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</si>
  <si>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</si>
  <si>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</si>
  <si>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</si>
  <si>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</si>
  <si>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鳥取県日南町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</si>
  <si>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</si>
  <si>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</si>
  <si>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</si>
  <si>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</si>
  <si>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</si>
  <si>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</si>
  <si>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</si>
  <si>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</si>
  <si>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</si>
  <si>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</si>
  <si>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</si>
  <si>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</si>
  <si>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</si>
  <si>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</si>
  <si>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</si>
  <si>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</si>
  <si>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</si>
  <si>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</si>
  <si>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</si>
  <si>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</si>
  <si>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</si>
  <si>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</si>
  <si>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</si>
  <si>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</si>
  <si>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</si>
  <si>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</si>
  <si>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</si>
  <si>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</si>
  <si>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</si>
  <si>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</si>
  <si>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</si>
  <si>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</si>
  <si>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</si>
  <si>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</si>
  <si>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</si>
  <si>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</si>
  <si>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介護サービス事業特別会計</t>
    <phoneticPr fontId="5"/>
  </si>
  <si>
    <t>簡易水道事業会計</t>
    <phoneticPr fontId="5"/>
  </si>
  <si>
    <t>法適用企業</t>
    <phoneticPr fontId="5"/>
  </si>
  <si>
    <t>下水道事業会計</t>
    <phoneticPr fontId="5"/>
  </si>
  <si>
    <t>法適用企業</t>
    <phoneticPr fontId="5"/>
  </si>
  <si>
    <t>病院事業会計</t>
    <phoneticPr fontId="5"/>
  </si>
  <si>
    <t>再生可能エネルギー発電事業特別会計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</si>
  <si>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</si>
  <si>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</si>
  <si>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</si>
  <si>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</si>
  <si>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</si>
  <si>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</si>
  <si>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</si>
  <si>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</si>
  <si>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</si>
  <si>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</si>
  <si>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</si>
  <si>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</si>
  <si>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</si>
  <si>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</si>
  <si>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</si>
  <si>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</si>
  <si>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</si>
  <si>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</si>
  <si>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</si>
  <si>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</si>
  <si>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</si>
  <si>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</si>
  <si>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</si>
  <si>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</si>
  <si>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</si>
  <si>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</si>
  <si>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</si>
  <si>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</si>
  <si>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</si>
  <si>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</si>
  <si>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</si>
  <si>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</si>
  <si>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</si>
  <si>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</si>
  <si>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</si>
  <si>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</si>
  <si>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</si>
  <si>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</si>
  <si>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</si>
  <si>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</si>
  <si>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</si>
  <si>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</si>
  <si>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</si>
  <si>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</si>
  <si>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</si>
  <si>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</si>
  <si>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</si>
  <si>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</si>
  <si>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</si>
  <si>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</si>
  <si>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</si>
  <si>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</si>
  <si>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</si>
  <si>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</si>
  <si>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</si>
  <si>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</si>
  <si>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</si>
  <si>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</si>
  <si>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</si>
  <si>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日南町病院事業会計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</si>
  <si>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</si>
  <si>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</si>
  <si>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日南町簡易水道事業会計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</si>
  <si>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</si>
  <si>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日南町下水道事業会計</t>
    <phoneticPr fontId="5"/>
  </si>
  <si>
    <t>(Ｆ)</t>
    <phoneticPr fontId="5"/>
  </si>
  <si>
    <t>日南町介護サービス事業特別会計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</si>
  <si>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</si>
  <si>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</si>
  <si>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</si>
  <si>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</si>
  <si>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</si>
  <si>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</si>
  <si>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</si>
  <si>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</si>
  <si>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</si>
  <si>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</si>
  <si>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</si>
  <si>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</si>
  <si>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</si>
  <si>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</si>
  <si>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</si>
  <si>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</si>
  <si>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</si>
  <si>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</si>
  <si>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</si>
  <si>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</si>
  <si>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</si>
  <si>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</si>
  <si>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</si>
  <si>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</si>
  <si>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</si>
  <si>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</si>
  <si>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</si>
  <si>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</si>
  <si>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</si>
  <si>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</si>
  <si>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</si>
  <si>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</si>
  <si>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</si>
  <si>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</si>
  <si>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</si>
  <si>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</si>
  <si>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</si>
  <si>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</si>
  <si>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</si>
  <si>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</si>
  <si>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</si>
  <si>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</si>
  <si>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</si>
  <si>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</si>
  <si>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</si>
  <si>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</si>
  <si>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</si>
  <si>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</si>
  <si>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</si>
  <si>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</si>
  <si>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</si>
  <si>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</si>
  <si>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</si>
  <si>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</si>
  <si>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</si>
  <si>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</si>
  <si>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</si>
  <si>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</si>
  <si>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</si>
  <si>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</si>
  <si>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</si>
  <si>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</si>
  <si>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</si>
  <si>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</si>
  <si>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</si>
  <si>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</si>
  <si>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</si>
  <si>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</si>
  <si>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</si>
  <si>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</si>
  <si>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</si>
  <si>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</si>
  <si>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</si>
  <si>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</si>
  <si>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</si>
  <si>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</si>
  <si>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</si>
  <si>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</si>
  <si>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</si>
  <si>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</si>
  <si>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</si>
  <si>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</si>
  <si>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</si>
  <si>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1.18</t>
  </si>
  <si>
    <t>▲ 2.01</t>
  </si>
  <si>
    <t>▲ 3.28</t>
  </si>
  <si>
    <t>病院事業会計</t>
  </si>
  <si>
    <t>一般会計</t>
  </si>
  <si>
    <t>下水道事業会計</t>
  </si>
  <si>
    <t>簡易水道事業会計</t>
  </si>
  <si>
    <t>介護保険事業特別会計</t>
  </si>
  <si>
    <t>再生可能エネルギー発電事業特別会計</t>
  </si>
  <si>
    <t>後期高齢者医療特別会計</t>
  </si>
  <si>
    <t>国民健康保険事業特別会計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</si>
  <si>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</si>
  <si>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</si>
  <si>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</si>
  <si>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</si>
  <si>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</si>
  <si>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</si>
  <si>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</si>
  <si>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</si>
  <si>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</si>
  <si>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鳥取県西部広域行政管理組合</t>
    <rPh sb="0" eb="3">
      <t>トットリケン</t>
    </rPh>
    <rPh sb="3" eb="5">
      <t>セイブ</t>
    </rPh>
    <rPh sb="5" eb="7">
      <t>コウイキ</t>
    </rPh>
    <rPh sb="7" eb="9">
      <t>ギョウセイ</t>
    </rPh>
    <rPh sb="9" eb="11">
      <t>カンリ</t>
    </rPh>
    <rPh sb="11" eb="13">
      <t>クミアイ</t>
    </rPh>
    <phoneticPr fontId="40"/>
  </si>
  <si>
    <t>日野町江府町日南町衛生施設組合</t>
    <rPh sb="0" eb="3">
      <t>ヒノチョウ</t>
    </rPh>
    <rPh sb="3" eb="6">
      <t>コウフチョウ</t>
    </rPh>
    <rPh sb="6" eb="9">
      <t>ニチナンチョウ</t>
    </rPh>
    <rPh sb="9" eb="11">
      <t>エイセイ</t>
    </rPh>
    <rPh sb="11" eb="13">
      <t>シセツ</t>
    </rPh>
    <rPh sb="13" eb="15">
      <t>クミアイ</t>
    </rPh>
    <phoneticPr fontId="40"/>
  </si>
  <si>
    <t>-</t>
    <phoneticPr fontId="2"/>
  </si>
  <si>
    <t>鳥取県町村総合事務組合</t>
    <rPh sb="0" eb="3">
      <t>トットリケン</t>
    </rPh>
    <rPh sb="3" eb="5">
      <t>チョウソン</t>
    </rPh>
    <rPh sb="5" eb="7">
      <t>ソウゴウ</t>
    </rPh>
    <rPh sb="7" eb="9">
      <t>ジム</t>
    </rPh>
    <rPh sb="9" eb="11">
      <t>クミアイ</t>
    </rPh>
    <phoneticPr fontId="40"/>
  </si>
  <si>
    <t>鳥取県後期高齢者医療広域連合</t>
  </si>
  <si>
    <t>財団法人　日南町産業振興センター</t>
    <rPh sb="0" eb="4">
      <t>ザイダンホウジン</t>
    </rPh>
    <rPh sb="5" eb="8">
      <t>ニチナンチョウ</t>
    </rPh>
    <rPh sb="8" eb="10">
      <t>サンギョウ</t>
    </rPh>
    <rPh sb="10" eb="12">
      <t>シンコウ</t>
    </rPh>
    <phoneticPr fontId="41"/>
  </si>
  <si>
    <t>株式会社　グリーン・シャイン</t>
    <rPh sb="0" eb="4">
      <t>カブシキガイシャ</t>
    </rPh>
    <phoneticPr fontId="41"/>
  </si>
  <si>
    <t>株式会社　日南小水力発電公社</t>
    <rPh sb="0" eb="4">
      <t>カブシキガイシャ</t>
    </rPh>
    <rPh sb="5" eb="7">
      <t>ニチナン</t>
    </rPh>
    <rPh sb="7" eb="8">
      <t>ショウ</t>
    </rPh>
    <rPh sb="8" eb="10">
      <t>スイリョク</t>
    </rPh>
    <rPh sb="10" eb="12">
      <t>ハツデン</t>
    </rPh>
    <rPh sb="12" eb="14">
      <t>コウシャ</t>
    </rPh>
    <phoneticPr fontId="41"/>
  </si>
  <si>
    <t>公共施設等建設基金</t>
    <rPh sb="0" eb="2">
      <t>コウキョウ</t>
    </rPh>
    <rPh sb="2" eb="4">
      <t>シセツ</t>
    </rPh>
    <rPh sb="4" eb="5">
      <t>トウ</t>
    </rPh>
    <rPh sb="5" eb="7">
      <t>ケンセツ</t>
    </rPh>
    <rPh sb="7" eb="9">
      <t>キキン</t>
    </rPh>
    <phoneticPr fontId="5"/>
  </si>
  <si>
    <t>地域医療総合確保基金</t>
    <rPh sb="0" eb="2">
      <t>チイキ</t>
    </rPh>
    <rPh sb="2" eb="4">
      <t>イリョウ</t>
    </rPh>
    <rPh sb="4" eb="6">
      <t>ソウゴウ</t>
    </rPh>
    <rPh sb="6" eb="8">
      <t>カクホ</t>
    </rPh>
    <rPh sb="8" eb="10">
      <t>キキン</t>
    </rPh>
    <phoneticPr fontId="5"/>
  </si>
  <si>
    <t>こどもゆめ基金</t>
    <rPh sb="5" eb="7">
      <t>キキン</t>
    </rPh>
    <phoneticPr fontId="5"/>
  </si>
  <si>
    <t>土木建設機械整備基金</t>
    <rPh sb="0" eb="2">
      <t>ドボク</t>
    </rPh>
    <rPh sb="2" eb="4">
      <t>ケンセツ</t>
    </rPh>
    <rPh sb="4" eb="6">
      <t>キカイ</t>
    </rPh>
    <rPh sb="6" eb="8">
      <t>セイビ</t>
    </rPh>
    <rPh sb="8" eb="10">
      <t>キキン</t>
    </rPh>
    <phoneticPr fontId="5"/>
  </si>
  <si>
    <t>わかもの定住促進基金</t>
    <rPh sb="4" eb="6">
      <t>テイジュウ</t>
    </rPh>
    <rPh sb="6" eb="8">
      <t>ソクシン</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</si>
  <si>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</si>
  <si>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</si>
  <si>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</si>
  <si>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</si>
  <si>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</si>
  <si>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</si>
  <si>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</si>
  <si>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</si>
  <si>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</si>
  <si>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</si>
  <si>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20年度以降、将来負担比率はゼロ推移であるものの、公共施設の老朽化は顕著であり、また、道の駅整備、町社会体育館整備、木材団地整備、デジタル防災無線整備等新たな施設建設に係る起債額も増加している。今後の事業展開として、計画的な実施を心がけ、借入額の抑制と償還額の平準化を検討していく必要がある。　</t>
    <phoneticPr fontId="5"/>
  </si>
  <si>
    <t>　実質公債費比率は近年良化し令和３年度が底値になる見込。平成２７年度から取り組んでいる中心地域整備事業において、複数の大型ハード事業で起債した町債の元金償還が始まったことから、令和４年度より緩やかに増加に転じる。また、将来の備えとするための基金については、必要に応じた取り崩しも含め引き続き適正な管理を行い、町債の発行とのバランスを見極めていく必要がある。</t>
    <rPh sb="14" eb="16">
      <t>レイワ</t>
    </rPh>
    <rPh sb="17" eb="19">
      <t>ネンド</t>
    </rPh>
    <rPh sb="20" eb="21">
      <t>ソコ</t>
    </rPh>
    <rPh sb="21" eb="22">
      <t>チ</t>
    </rPh>
    <rPh sb="25" eb="27">
      <t>ミコ</t>
    </rPh>
    <rPh sb="88" eb="90">
      <t>レイワ</t>
    </rPh>
    <rPh sb="91" eb="93">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</si>
</sst>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font>
    <font>
      <sz val="14"/>
      <color indexed="8"/>
      <name val="ＭＳ Ｐゴシック"/>
      <family val="3"/>
    </font>
    <font>
      <b/>
      <sz val="9"/>
      <color indexed="9"/>
      <name val="ＭＳ ゴシック"/>
      <family val="3"/>
    </font>
    <font>
      <sz val="6"/>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38" fillId="0" borderId="0">
      <alignment vertical="center"/>
    </xf>
    <xf numFmtId="0" fontId="42"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2"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3" fillId="0" borderId="0" xfId="22"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9" fillId="0" borderId="112" xfId="20" applyFont="1" applyBorder="1" applyAlignment="1" applyProtection="1">
      <alignment horizontal="left" vertical="center" shrinkToFit="1"/>
      <protection locked="0"/>
    </xf>
    <xf numFmtId="0" fontId="39" fillId="0" borderId="113" xfId="20" applyFont="1" applyBorder="1" applyAlignment="1" applyProtection="1">
      <alignment horizontal="left" vertical="center" shrinkToFit="1"/>
      <protection locked="0"/>
    </xf>
    <xf numFmtId="0" fontId="39" fillId="0" borderId="114" xfId="20"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9" fillId="0" borderId="98" xfId="20" applyFont="1" applyBorder="1" applyAlignment="1" applyProtection="1">
      <alignment horizontal="left" vertical="center" shrinkToFit="1"/>
      <protection locked="0"/>
    </xf>
    <xf numFmtId="0" fontId="39" fillId="0" borderId="99" xfId="20" applyFont="1" applyBorder="1" applyAlignment="1" applyProtection="1">
      <alignment horizontal="left" vertical="center" shrinkToFit="1"/>
      <protection locked="0"/>
    </xf>
    <xf numFmtId="0" fontId="39" fillId="0" borderId="100" xfId="20"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9" fillId="0" borderId="116" xfId="21" applyNumberFormat="1" applyFont="1" applyBorder="1" applyAlignment="1" applyProtection="1">
      <alignment horizontal="left" vertical="center" shrinkToFit="1"/>
      <protection locked="0"/>
    </xf>
    <xf numFmtId="0" fontId="39" fillId="0" borderId="121" xfId="21"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1200_O-JJ1016-001-3_財政状況資料集(決算状況カード(各会計・関係団体))(Rev2)2 2" xfId="21"/>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3_決算状況カード(各会計・関係団体)_O-JJ1016-001-3_財政状況資料集(決算状況カード(各会計・関係団体))(Rev2)2 2" xfId="20"/>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2479-4197-862E-2B7F98DC02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202786</c:v>
                </c:pt>
                <c:pt idx="1">
                  <c:v>214986</c:v>
                </c:pt>
                <c:pt idx="2">
                  <c:v>390721</c:v>
                </c:pt>
                <c:pt idx="3">
                  <c:v>392375</c:v>
                </c:pt>
                <c:pt idx="4">
                  <c:v>423658</c:v>
                </c:pt>
              </c:numCache>
            </c:numRef>
          </c:val>
          <c:smooth val="0"/>
          <c:extLst>
            <c:ext xmlns:c16="http://schemas.microsoft.com/office/drawing/2014/chart" uri="{C3380CC4-5D6E-409C-BE32-E72D297353CC}">
              <c16:uniqueId val="{00000001-2479-4197-862E-2B7F98DC02F1}"/>
            </c:ext>
          </c:extLst>
        </c:ser>
        <c:dLbls>
          <c:showLegendKey val="0"/>
          <c:showVal val="0"/>
          <c:showCatName val="0"/>
          <c:showSerName val="0"/>
          <c:showPercent val="0"/>
          <c:showBubbleSize val="0"/>
        </c:dLbls>
        <c:marker val="1"/>
        <c:smooth val="0"/>
        <c:axId val="376527824"/>
        <c:axId val="530717424"/>
      </c:lineChart>
      <c:catAx>
        <c:axId val="376527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0717424"/>
        <c:crosses val="autoZero"/>
        <c:auto val="1"/>
        <c:lblAlgn val="ctr"/>
        <c:lblOffset val="100"/>
        <c:tickLblSkip val="1"/>
        <c:tickMarkSkip val="1"/>
        <c:noMultiLvlLbl val="0"/>
      </c:catAx>
      <c:valAx>
        <c:axId val="53071742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527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9.66</c:v>
                </c:pt>
                <c:pt idx="1">
                  <c:v>8.64</c:v>
                </c:pt>
                <c:pt idx="2">
                  <c:v>6.6</c:v>
                </c:pt>
                <c:pt idx="3">
                  <c:v>3.15</c:v>
                </c:pt>
                <c:pt idx="4">
                  <c:v>9.42</c:v>
                </c:pt>
              </c:numCache>
            </c:numRef>
          </c:val>
          <c:extLst>
            <c:ext xmlns:c16="http://schemas.microsoft.com/office/drawing/2014/chart" uri="{C3380CC4-5D6E-409C-BE32-E72D297353CC}">
              <c16:uniqueId val="{00000000-0045-4703-B3C4-19569E55F8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60.73</c:v>
                </c:pt>
                <c:pt idx="1">
                  <c:v>62.33</c:v>
                </c:pt>
                <c:pt idx="2">
                  <c:v>64.150000000000006</c:v>
                </c:pt>
                <c:pt idx="3">
                  <c:v>63.42</c:v>
                </c:pt>
                <c:pt idx="4">
                  <c:v>58.44</c:v>
                </c:pt>
              </c:numCache>
            </c:numRef>
          </c:val>
          <c:extLst>
            <c:ext xmlns:c16="http://schemas.microsoft.com/office/drawing/2014/chart" uri="{C3380CC4-5D6E-409C-BE32-E72D297353CC}">
              <c16:uniqueId val="{00000001-0045-4703-B3C4-19569E55F81B}"/>
            </c:ext>
          </c:extLst>
        </c:ser>
        <c:dLbls>
          <c:showLegendKey val="0"/>
          <c:showVal val="0"/>
          <c:showCatName val="0"/>
          <c:showSerName val="0"/>
          <c:showPercent val="0"/>
          <c:showBubbleSize val="0"/>
        </c:dLbls>
        <c:gapWidth val="250"/>
        <c:overlap val="100"/>
        <c:axId val="530715464"/>
        <c:axId val="530719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2.5299999999999998</c:v>
                </c:pt>
                <c:pt idx="1">
                  <c:v>-1.18</c:v>
                </c:pt>
                <c:pt idx="2">
                  <c:v>-2.0099999999999998</c:v>
                </c:pt>
                <c:pt idx="3">
                  <c:v>-3.28</c:v>
                </c:pt>
                <c:pt idx="4">
                  <c:v>5.5</c:v>
                </c:pt>
              </c:numCache>
            </c:numRef>
          </c:val>
          <c:smooth val="0"/>
          <c:extLst>
            <c:ext xmlns:c16="http://schemas.microsoft.com/office/drawing/2014/chart" uri="{C3380CC4-5D6E-409C-BE32-E72D297353CC}">
              <c16:uniqueId val="{00000002-0045-4703-B3C4-19569E55F81B}"/>
            </c:ext>
          </c:extLst>
        </c:ser>
        <c:dLbls>
          <c:showLegendKey val="0"/>
          <c:showVal val="0"/>
          <c:showCatName val="0"/>
          <c:showSerName val="0"/>
          <c:showPercent val="0"/>
          <c:showBubbleSize val="0"/>
        </c:dLbls>
        <c:marker val="1"/>
        <c:smooth val="0"/>
        <c:axId val="530715464"/>
        <c:axId val="530719384"/>
      </c:lineChart>
      <c:catAx>
        <c:axId val="530715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0719384"/>
        <c:crosses val="autoZero"/>
        <c:auto val="1"/>
        <c:lblAlgn val="ctr"/>
        <c:lblOffset val="100"/>
        <c:tickLblSkip val="1"/>
        <c:tickMarkSkip val="1"/>
        <c:noMultiLvlLbl val="0"/>
      </c:catAx>
      <c:valAx>
        <c:axId val="530719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715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0.22</c:v>
                </c:pt>
                <c:pt idx="4">
                  <c:v>#N/A</c:v>
                </c:pt>
                <c:pt idx="5">
                  <c:v>10.46</c:v>
                </c:pt>
                <c:pt idx="6">
                  <c:v>#N/A</c:v>
                </c:pt>
                <c:pt idx="7">
                  <c:v>0</c:v>
                </c:pt>
                <c:pt idx="8">
                  <c:v>#N/A</c:v>
                </c:pt>
                <c:pt idx="9">
                  <c:v>0</c:v>
                </c:pt>
              </c:numCache>
            </c:numRef>
          </c:val>
          <c:extLst>
            <c:ext xmlns:c16="http://schemas.microsoft.com/office/drawing/2014/chart" uri="{C3380CC4-5D6E-409C-BE32-E72D297353CC}">
              <c16:uniqueId val="{00000000-C24B-46B0-A1B0-8B83171BF6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4B-46B0-A1B0-8B83171BF65E}"/>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0.28999999999999998</c:v>
                </c:pt>
                <c:pt idx="8">
                  <c:v>#N/A</c:v>
                </c:pt>
                <c:pt idx="9">
                  <c:v>0</c:v>
                </c:pt>
              </c:numCache>
            </c:numRef>
          </c:val>
          <c:extLst>
            <c:ext xmlns:c16="http://schemas.microsoft.com/office/drawing/2014/chart" uri="{C3380CC4-5D6E-409C-BE32-E72D297353CC}">
              <c16:uniqueId val="{00000002-C24B-46B0-A1B0-8B83171BF65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C24B-46B0-A1B0-8B83171BF65E}"/>
            </c:ext>
          </c:extLst>
        </c:ser>
        <c:ser>
          <c:idx val="4"/>
          <c:order val="4"/>
          <c:tx>
            <c:strRef>
              <c:f>データシート!$A$31</c:f>
              <c:strCache>
                <c:ptCount val="1"/>
                <c:pt idx="0">
                  <c:v>再生可能エネルギー発電事業特別会計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0.11</c:v>
                </c:pt>
              </c:numCache>
            </c:numRef>
          </c:val>
          <c:extLst>
            <c:ext xmlns:c16="http://schemas.microsoft.com/office/drawing/2014/chart" uri="{C3380CC4-5D6E-409C-BE32-E72D297353CC}">
              <c16:uniqueId val="{00000004-C24B-46B0-A1B0-8B83171BF65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1.42</c:v>
                </c:pt>
                <c:pt idx="4">
                  <c:v>#N/A</c:v>
                </c:pt>
                <c:pt idx="5">
                  <c:v>0.96</c:v>
                </c:pt>
                <c:pt idx="6">
                  <c:v>#N/A</c:v>
                </c:pt>
                <c:pt idx="7">
                  <c:v>0.89</c:v>
                </c:pt>
                <c:pt idx="8">
                  <c:v>#N/A</c:v>
                </c:pt>
                <c:pt idx="9">
                  <c:v>1.19</c:v>
                </c:pt>
              </c:numCache>
            </c:numRef>
          </c:val>
          <c:extLst>
            <c:ext xmlns:c16="http://schemas.microsoft.com/office/drawing/2014/chart" uri="{C3380CC4-5D6E-409C-BE32-E72D297353CC}">
              <c16:uniqueId val="{00000005-C24B-46B0-A1B0-8B83171BF65E}"/>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5.98</c:v>
                </c:pt>
                <c:pt idx="8">
                  <c:v>#N/A</c:v>
                </c:pt>
                <c:pt idx="9">
                  <c:v>4.4000000000000004</c:v>
                </c:pt>
              </c:numCache>
            </c:numRef>
          </c:val>
          <c:extLst>
            <c:ext xmlns:c16="http://schemas.microsoft.com/office/drawing/2014/chart" uri="{C3380CC4-5D6E-409C-BE32-E72D297353CC}">
              <c16:uniqueId val="{00000006-C24B-46B0-A1B0-8B83171BF65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6.08</c:v>
                </c:pt>
                <c:pt idx="8">
                  <c:v>#N/A</c:v>
                </c:pt>
                <c:pt idx="9">
                  <c:v>5.72</c:v>
                </c:pt>
              </c:numCache>
            </c:numRef>
          </c:val>
          <c:extLst>
            <c:ext xmlns:c16="http://schemas.microsoft.com/office/drawing/2014/chart" uri="{C3380CC4-5D6E-409C-BE32-E72D297353CC}">
              <c16:uniqueId val="{00000007-C24B-46B0-A1B0-8B83171BF65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9.66</c:v>
                </c:pt>
                <c:pt idx="2">
                  <c:v>#N/A</c:v>
                </c:pt>
                <c:pt idx="3">
                  <c:v>8.64</c:v>
                </c:pt>
                <c:pt idx="4">
                  <c:v>#N/A</c:v>
                </c:pt>
                <c:pt idx="5">
                  <c:v>6.59</c:v>
                </c:pt>
                <c:pt idx="6">
                  <c:v>#N/A</c:v>
                </c:pt>
                <c:pt idx="7">
                  <c:v>3.14</c:v>
                </c:pt>
                <c:pt idx="8">
                  <c:v>#N/A</c:v>
                </c:pt>
                <c:pt idx="9">
                  <c:v>9.42</c:v>
                </c:pt>
              </c:numCache>
            </c:numRef>
          </c:val>
          <c:extLst>
            <c:ext xmlns:c16="http://schemas.microsoft.com/office/drawing/2014/chart" uri="{C3380CC4-5D6E-409C-BE32-E72D297353CC}">
              <c16:uniqueId val="{00000008-C24B-46B0-A1B0-8B83171BF65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68.36</c:v>
                </c:pt>
                <c:pt idx="2">
                  <c:v>#N/A</c:v>
                </c:pt>
                <c:pt idx="3">
                  <c:v>67.709999999999994</c:v>
                </c:pt>
                <c:pt idx="4">
                  <c:v>#N/A</c:v>
                </c:pt>
                <c:pt idx="5">
                  <c:v>45.86</c:v>
                </c:pt>
                <c:pt idx="6">
                  <c:v>#N/A</c:v>
                </c:pt>
                <c:pt idx="7">
                  <c:v>45.28</c:v>
                </c:pt>
                <c:pt idx="8">
                  <c:v>#N/A</c:v>
                </c:pt>
                <c:pt idx="9">
                  <c:v>41.72</c:v>
                </c:pt>
              </c:numCache>
            </c:numRef>
          </c:val>
          <c:extLst>
            <c:ext xmlns:c16="http://schemas.microsoft.com/office/drawing/2014/chart" uri="{C3380CC4-5D6E-409C-BE32-E72D297353CC}">
              <c16:uniqueId val="{00000009-C24B-46B0-A1B0-8B83171BF65E}"/>
            </c:ext>
          </c:extLst>
        </c:ser>
        <c:dLbls>
          <c:showLegendKey val="0"/>
          <c:showVal val="0"/>
          <c:showCatName val="0"/>
          <c:showSerName val="0"/>
          <c:showPercent val="0"/>
          <c:showBubbleSize val="0"/>
        </c:dLbls>
        <c:gapWidth val="150"/>
        <c:overlap val="100"/>
        <c:axId val="530718600"/>
        <c:axId val="530713896"/>
      </c:barChart>
      <c:catAx>
        <c:axId val="530718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0713896"/>
        <c:crosses val="autoZero"/>
        <c:auto val="1"/>
        <c:lblAlgn val="ctr"/>
        <c:lblOffset val="100"/>
        <c:tickLblSkip val="1"/>
        <c:tickMarkSkip val="1"/>
        <c:noMultiLvlLbl val="0"/>
      </c:catAx>
      <c:valAx>
        <c:axId val="530713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718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717</c:v>
                </c:pt>
                <c:pt idx="5">
                  <c:v>648</c:v>
                </c:pt>
                <c:pt idx="8">
                  <c:v>636</c:v>
                </c:pt>
                <c:pt idx="11">
                  <c:v>648</c:v>
                </c:pt>
                <c:pt idx="14">
                  <c:v>706</c:v>
                </c:pt>
              </c:numCache>
            </c:numRef>
          </c:val>
          <c:extLst>
            <c:ext xmlns:c16="http://schemas.microsoft.com/office/drawing/2014/chart" uri="{C3380CC4-5D6E-409C-BE32-E72D297353CC}">
              <c16:uniqueId val="{00000000-CB90-435A-B7AC-3FD22C4ADE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90-435A-B7AC-3FD22C4ADE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B90-435A-B7AC-3FD22C4ADE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23</c:v>
                </c:pt>
                <c:pt idx="6">
                  <c:v>21</c:v>
                </c:pt>
                <c:pt idx="9">
                  <c:v>16</c:v>
                </c:pt>
                <c:pt idx="12">
                  <c:v>18</c:v>
                </c:pt>
              </c:numCache>
            </c:numRef>
          </c:val>
          <c:extLst>
            <c:ext xmlns:c16="http://schemas.microsoft.com/office/drawing/2014/chart" uri="{C3380CC4-5D6E-409C-BE32-E72D297353CC}">
              <c16:uniqueId val="{00000003-CB90-435A-B7AC-3FD22C4ADE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277</c:v>
                </c:pt>
                <c:pt idx="3">
                  <c:v>222</c:v>
                </c:pt>
                <c:pt idx="6">
                  <c:v>205</c:v>
                </c:pt>
                <c:pt idx="9">
                  <c:v>211</c:v>
                </c:pt>
                <c:pt idx="12">
                  <c:v>192</c:v>
                </c:pt>
              </c:numCache>
            </c:numRef>
          </c:val>
          <c:extLst>
            <c:ext xmlns:c16="http://schemas.microsoft.com/office/drawing/2014/chart" uri="{C3380CC4-5D6E-409C-BE32-E72D297353CC}">
              <c16:uniqueId val="{00000004-CB90-435A-B7AC-3FD22C4ADE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5-CB90-435A-B7AC-3FD22C4ADE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90-435A-B7AC-3FD22C4ADE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629</c:v>
                </c:pt>
                <c:pt idx="3">
                  <c:v>617</c:v>
                </c:pt>
                <c:pt idx="6">
                  <c:v>583</c:v>
                </c:pt>
                <c:pt idx="9">
                  <c:v>608</c:v>
                </c:pt>
                <c:pt idx="12">
                  <c:v>700</c:v>
                </c:pt>
              </c:numCache>
            </c:numRef>
          </c:val>
          <c:extLst>
            <c:ext xmlns:c16="http://schemas.microsoft.com/office/drawing/2014/chart" uri="{C3380CC4-5D6E-409C-BE32-E72D297353CC}">
              <c16:uniqueId val="{00000007-CB90-435A-B7AC-3FD22C4ADE8A}"/>
            </c:ext>
          </c:extLst>
        </c:ser>
        <c:dLbls>
          <c:showLegendKey val="0"/>
          <c:showVal val="0"/>
          <c:showCatName val="0"/>
          <c:showSerName val="0"/>
          <c:showPercent val="0"/>
          <c:showBubbleSize val="0"/>
        </c:dLbls>
        <c:gapWidth val="100"/>
        <c:overlap val="100"/>
        <c:axId val="530718992"/>
        <c:axId val="530715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207</c:v>
                </c:pt>
                <c:pt idx="2">
                  <c:v>#N/A</c:v>
                </c:pt>
                <c:pt idx="3">
                  <c:v>#N/A</c:v>
                </c:pt>
                <c:pt idx="4">
                  <c:v>216</c:v>
                </c:pt>
                <c:pt idx="5">
                  <c:v>#N/A</c:v>
                </c:pt>
                <c:pt idx="6">
                  <c:v>#N/A</c:v>
                </c:pt>
                <c:pt idx="7">
                  <c:v>175</c:v>
                </c:pt>
                <c:pt idx="8">
                  <c:v>#N/A</c:v>
                </c:pt>
                <c:pt idx="9">
                  <c:v>#N/A</c:v>
                </c:pt>
                <c:pt idx="10">
                  <c:v>189</c:v>
                </c:pt>
                <c:pt idx="11">
                  <c:v>#N/A</c:v>
                </c:pt>
                <c:pt idx="12">
                  <c:v>#N/A</c:v>
                </c:pt>
                <c:pt idx="13">
                  <c:v>206</c:v>
                </c:pt>
                <c:pt idx="14">
                  <c:v>#N/A</c:v>
                </c:pt>
              </c:numCache>
            </c:numRef>
          </c:val>
          <c:smooth val="0"/>
          <c:extLst>
            <c:ext xmlns:c16="http://schemas.microsoft.com/office/drawing/2014/chart" uri="{C3380CC4-5D6E-409C-BE32-E72D297353CC}">
              <c16:uniqueId val="{00000008-CB90-435A-B7AC-3FD22C4ADE8A}"/>
            </c:ext>
          </c:extLst>
        </c:ser>
        <c:dLbls>
          <c:showLegendKey val="0"/>
          <c:showVal val="0"/>
          <c:showCatName val="0"/>
          <c:showSerName val="0"/>
          <c:showPercent val="0"/>
          <c:showBubbleSize val="0"/>
        </c:dLbls>
        <c:marker val="1"/>
        <c:smooth val="0"/>
        <c:axId val="530718992"/>
        <c:axId val="530715856"/>
      </c:lineChart>
      <c:catAx>
        <c:axId val="53071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0715856"/>
        <c:crosses val="autoZero"/>
        <c:auto val="1"/>
        <c:lblAlgn val="ctr"/>
        <c:lblOffset val="100"/>
        <c:tickLblSkip val="1"/>
        <c:tickMarkSkip val="1"/>
        <c:noMultiLvlLbl val="0"/>
      </c:catAx>
      <c:valAx>
        <c:axId val="53071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71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6236</c:v>
                </c:pt>
                <c:pt idx="5">
                  <c:v>6228</c:v>
                </c:pt>
                <c:pt idx="8">
                  <c:v>6775</c:v>
                </c:pt>
                <c:pt idx="11">
                  <c:v>6882</c:v>
                </c:pt>
                <c:pt idx="14">
                  <c:v>7116</c:v>
                </c:pt>
              </c:numCache>
            </c:numRef>
          </c:val>
          <c:extLst>
            <c:ext xmlns:c16="http://schemas.microsoft.com/office/drawing/2014/chart" uri="{C3380CC4-5D6E-409C-BE32-E72D297353CC}">
              <c16:uniqueId val="{00000000-191B-4CCF-BD0E-3173E6332C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428</c:v>
                </c:pt>
                <c:pt idx="5">
                  <c:v>351</c:v>
                </c:pt>
                <c:pt idx="8">
                  <c:v>286</c:v>
                </c:pt>
                <c:pt idx="11">
                  <c:v>234</c:v>
                </c:pt>
                <c:pt idx="14">
                  <c:v>186</c:v>
                </c:pt>
              </c:numCache>
            </c:numRef>
          </c:val>
          <c:extLst>
            <c:ext xmlns:c16="http://schemas.microsoft.com/office/drawing/2014/chart" uri="{C3380CC4-5D6E-409C-BE32-E72D297353CC}">
              <c16:uniqueId val="{00000001-191B-4CCF-BD0E-3173E6332C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5259</c:v>
                </c:pt>
                <c:pt idx="5">
                  <c:v>6027</c:v>
                </c:pt>
                <c:pt idx="8">
                  <c:v>5954</c:v>
                </c:pt>
                <c:pt idx="11">
                  <c:v>6054</c:v>
                </c:pt>
                <c:pt idx="14">
                  <c:v>6059</c:v>
                </c:pt>
              </c:numCache>
            </c:numRef>
          </c:val>
          <c:extLst>
            <c:ext xmlns:c16="http://schemas.microsoft.com/office/drawing/2014/chart" uri="{C3380CC4-5D6E-409C-BE32-E72D297353CC}">
              <c16:uniqueId val="{00000002-191B-4CCF-BD0E-3173E6332C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1B-4CCF-BD0E-3173E6332C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1B-4CCF-BD0E-3173E6332C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149</c:v>
                </c:pt>
                <c:pt idx="3">
                  <c:v>124</c:v>
                </c:pt>
                <c:pt idx="6">
                  <c:v>179</c:v>
                </c:pt>
                <c:pt idx="9">
                  <c:v>150</c:v>
                </c:pt>
                <c:pt idx="12">
                  <c:v>121</c:v>
                </c:pt>
              </c:numCache>
            </c:numRef>
          </c:val>
          <c:extLst>
            <c:ext xmlns:c16="http://schemas.microsoft.com/office/drawing/2014/chart" uri="{C3380CC4-5D6E-409C-BE32-E72D297353CC}">
              <c16:uniqueId val="{00000005-191B-4CCF-BD0E-3173E6332C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250</c:v>
                </c:pt>
                <c:pt idx="3">
                  <c:v>266</c:v>
                </c:pt>
                <c:pt idx="6">
                  <c:v>217</c:v>
                </c:pt>
                <c:pt idx="9">
                  <c:v>231</c:v>
                </c:pt>
                <c:pt idx="12">
                  <c:v>247</c:v>
                </c:pt>
              </c:numCache>
            </c:numRef>
          </c:val>
          <c:extLst>
            <c:ext xmlns:c16="http://schemas.microsoft.com/office/drawing/2014/chart" uri="{C3380CC4-5D6E-409C-BE32-E72D297353CC}">
              <c16:uniqueId val="{00000006-191B-4CCF-BD0E-3173E6332C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118</c:v>
                </c:pt>
                <c:pt idx="3">
                  <c:v>108</c:v>
                </c:pt>
                <c:pt idx="6">
                  <c:v>94</c:v>
                </c:pt>
                <c:pt idx="9">
                  <c:v>80</c:v>
                </c:pt>
                <c:pt idx="12">
                  <c:v>66</c:v>
                </c:pt>
              </c:numCache>
            </c:numRef>
          </c:val>
          <c:extLst>
            <c:ext xmlns:c16="http://schemas.microsoft.com/office/drawing/2014/chart" uri="{C3380CC4-5D6E-409C-BE32-E72D297353CC}">
              <c16:uniqueId val="{00000007-191B-4CCF-BD0E-3173E6332C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1894</c:v>
                </c:pt>
                <c:pt idx="3">
                  <c:v>1636</c:v>
                </c:pt>
                <c:pt idx="6">
                  <c:v>1333</c:v>
                </c:pt>
                <c:pt idx="9">
                  <c:v>1346</c:v>
                </c:pt>
                <c:pt idx="12">
                  <c:v>1481</c:v>
                </c:pt>
              </c:numCache>
            </c:numRef>
          </c:val>
          <c:extLst>
            <c:ext xmlns:c16="http://schemas.microsoft.com/office/drawing/2014/chart" uri="{C3380CC4-5D6E-409C-BE32-E72D297353CC}">
              <c16:uniqueId val="{00000008-191B-4CCF-BD0E-3173E6332C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91B-4CCF-BD0E-3173E6332C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6029</c:v>
                </c:pt>
                <c:pt idx="3">
                  <c:v>6052</c:v>
                </c:pt>
                <c:pt idx="6">
                  <c:v>6963</c:v>
                </c:pt>
                <c:pt idx="9">
                  <c:v>7423</c:v>
                </c:pt>
                <c:pt idx="12">
                  <c:v>7850</c:v>
                </c:pt>
              </c:numCache>
            </c:numRef>
          </c:val>
          <c:extLst>
            <c:ext xmlns:c16="http://schemas.microsoft.com/office/drawing/2014/chart" uri="{C3380CC4-5D6E-409C-BE32-E72D297353CC}">
              <c16:uniqueId val="{0000000A-191B-4CCF-BD0E-3173E6332C93}"/>
            </c:ext>
          </c:extLst>
        </c:ser>
        <c:dLbls>
          <c:showLegendKey val="0"/>
          <c:showVal val="0"/>
          <c:showCatName val="0"/>
          <c:showSerName val="0"/>
          <c:showPercent val="0"/>
          <c:showBubbleSize val="0"/>
        </c:dLbls>
        <c:gapWidth val="100"/>
        <c:overlap val="100"/>
        <c:axId val="530717032"/>
        <c:axId val="530718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91B-4CCF-BD0E-3173E6332C93}"/>
            </c:ext>
          </c:extLst>
        </c:ser>
        <c:dLbls>
          <c:showLegendKey val="0"/>
          <c:showVal val="0"/>
          <c:showCatName val="0"/>
          <c:showSerName val="0"/>
          <c:showPercent val="0"/>
          <c:showBubbleSize val="0"/>
        </c:dLbls>
        <c:marker val="1"/>
        <c:smooth val="0"/>
        <c:axId val="530717032"/>
        <c:axId val="530718208"/>
      </c:lineChart>
      <c:catAx>
        <c:axId val="530717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0718208"/>
        <c:crosses val="autoZero"/>
        <c:auto val="1"/>
        <c:lblAlgn val="ctr"/>
        <c:lblOffset val="100"/>
        <c:tickLblSkip val="1"/>
        <c:tickMarkSkip val="1"/>
        <c:noMultiLvlLbl val="0"/>
      </c:catAx>
      <c:valAx>
        <c:axId val="53071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717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2073</c:v>
                </c:pt>
                <c:pt idx="1">
                  <c:v>2076</c:v>
                </c:pt>
                <c:pt idx="2">
                  <c:v>2042</c:v>
                </c:pt>
              </c:numCache>
            </c:numRef>
          </c:val>
          <c:extLst>
            <c:ext xmlns:c16="http://schemas.microsoft.com/office/drawing/2014/chart" uri="{C3380CC4-5D6E-409C-BE32-E72D297353CC}">
              <c16:uniqueId val="{00000000-BB69-4720-90D1-B32D034045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730</c:v>
                </c:pt>
                <c:pt idx="1">
                  <c:v>730</c:v>
                </c:pt>
                <c:pt idx="2">
                  <c:v>731</c:v>
                </c:pt>
              </c:numCache>
            </c:numRef>
          </c:val>
          <c:extLst>
            <c:ext xmlns:c16="http://schemas.microsoft.com/office/drawing/2014/chart" uri="{C3380CC4-5D6E-409C-BE32-E72D297353CC}">
              <c16:uniqueId val="{00000001-BB69-4720-90D1-B32D034045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2210</c:v>
                </c:pt>
                <c:pt idx="1">
                  <c:v>2296</c:v>
                </c:pt>
                <c:pt idx="2">
                  <c:v>2345</c:v>
                </c:pt>
              </c:numCache>
            </c:numRef>
          </c:val>
          <c:extLst>
            <c:ext xmlns:c16="http://schemas.microsoft.com/office/drawing/2014/chart" uri="{C3380CC4-5D6E-409C-BE32-E72D297353CC}">
              <c16:uniqueId val="{00000002-BB69-4720-90D1-B32D034045AF}"/>
            </c:ext>
          </c:extLst>
        </c:ser>
        <c:dLbls>
          <c:showLegendKey val="0"/>
          <c:showVal val="0"/>
          <c:showCatName val="0"/>
          <c:showSerName val="0"/>
          <c:showPercent val="0"/>
          <c:showBubbleSize val="0"/>
        </c:dLbls>
        <c:gapWidth val="120"/>
        <c:overlap val="100"/>
        <c:axId val="530717816"/>
        <c:axId val="530713112"/>
      </c:barChart>
      <c:catAx>
        <c:axId val="530717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0713112"/>
        <c:crosses val="autoZero"/>
        <c:auto val="1"/>
        <c:lblAlgn val="ctr"/>
        <c:lblOffset val="100"/>
        <c:tickLblSkip val="1"/>
        <c:tickMarkSkip val="1"/>
        <c:noMultiLvlLbl val="0"/>
      </c:catAx>
      <c:valAx>
        <c:axId val="530713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0717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{15989AB7-5F0A-4550-A776-8A67762E1116}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99B-4118-AEBA-3D89F5C15A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{CD59D991-01A8-41C9-810C-01A2D3B43A7A}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9B-4118-AEBA-3D89F5C15A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{FED0418D-D270-4D3B-84F7-B1C9AFDE444D}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9B-4118-AEBA-3D89F5C15A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{C00F39FC-2CE0-4AA6-944F-EC65DB619049}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9B-4118-AEBA-3D89F5C15A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{056FECB0-62AF-49D7-9103-16A56653B422}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9B-4118-AEBA-3D89F5C15A7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{8F47F8CD-54CC-4365-B7FD-479D59807311}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99B-4118-AEBA-3D89F5C15A7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{2AB7FEAE-825F-444C-A4EA-481A37915D1C}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99B-4118-AEBA-3D89F5C15A7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{97B64B7C-EED6-4914-8640-6503DF5E0ACB}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99B-4118-AEBA-3D89F5C15A7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{A0860921-2045-4CAD-BB24-9AC63C4D4DC9}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99B-4118-AEBA-3D89F5C15A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c:v>
                </c:pt>
                <c:pt idx="8">
                  <c:v>56.4</c:v>
                </c:pt>
                <c:pt idx="16">
                  <c:v>58.6</c:v>
                </c:pt>
                <c:pt idx="24">
                  <c:v>57</c:v>
                </c:pt>
                <c:pt idx="32">
                  <c:v>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99B-4118-AEBA-3D89F5C15A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{55796E58-3894-4143-9CB9-BBAB470B5018}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99B-4118-AEBA-3D89F5C15A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{1ECEE9A0-85B2-449B-A0C3-F28C1BB029DF}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9B-4118-AEBA-3D89F5C15A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{2D3BFE52-3F5B-46FE-9317-5C8ABEB0F312}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9B-4118-AEBA-3D89F5C15A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{BA8EFA42-82A0-48CF-9D60-20177F8AA1CC}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9B-4118-AEBA-3D89F5C15A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{3329A54D-1EF3-459E-8588-F3BE19053E29}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9B-4118-AEBA-3D89F5C15A7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{712BF3FC-DC2C-4197-A4B9-D272F699BD34}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99B-4118-AEBA-3D89F5C15A7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{9B8501F6-FB11-436F-BD59-E20B86984F6E}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99B-4118-AEBA-3D89F5C15A7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{EC303165-FCEB-4021-8273-D022D357FA5F}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99B-4118-AEBA-3D89F5C15A7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{7A96C1D6-0316-4881-8B25-EF3E4018C34E}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99B-4118-AEBA-3D89F5C15A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99B-4118-AEBA-3D89F5C15A7F}"/>
            </c:ext>
          </c:extLst>
        </c:ser>
        <c:dLbls>
          <c:showLegendKey val="0"/>
          <c:showVal val="1"/>
          <c:showCatName val="0"/>
          <c:showSerName val="0"/>
          <c:showPercent val="0"/>
          <c:showBubbleSize val="0"/>
        </c:dLbls>
        <c:axId val="563460856"/>
        <c:axId val="563464776"/>
      </c:scatterChart>
      <c:valAx>
        <c:axId val="563460856"/>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3464776"/>
        <c:crosses val="autoZero"/>
        <c:crossBetween val="midCat"/>
      </c:valAx>
      <c:valAx>
        <c:axId val="56346477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63460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{CE022672-023D-4420-AA96-60E899229158}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ED9-47E0-90D2-F17EC72E76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{587CD041-A80B-492A-AB78-93E8FE08E68A}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D9-47E0-90D2-F17EC72E76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{8E4E4CE9-3F0B-42E8-9CE1-B3A098D394AB}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D9-47E0-90D2-F17EC72E76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{FAEDBD10-E47D-4711-B070-BF8691ADF84B}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D9-47E0-90D2-F17EC72E76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{23233036-F3EA-4C9B-B7B6-93CE91CD5650}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D9-47E0-90D2-F17EC72E763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{42DF7839-A5CC-40D1-AF12-D9453D7D05CB}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ED9-47E0-90D2-F17EC72E763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{19CB99F6-CF39-4B4F-8E56-FF3AA20BE5FC}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ED9-47E0-90D2-F17EC72E763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{6A9ED190-F2E0-4DC8-8B12-331A14C4E8EE}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ED9-47E0-90D2-F17EC72E763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{25A33EF2-296C-4739-B067-C2D3203725C7}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ED9-47E0-90D2-F17EC72E76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8.6</c:v>
                </c:pt>
                <c:pt idx="16">
                  <c:v>7.4</c:v>
                </c:pt>
                <c:pt idx="24">
                  <c:v>7.2</c:v>
                </c:pt>
                <c:pt idx="32">
                  <c:v>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ED9-47E0-90D2-F17EC72E76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{F3D07684-6AD8-40F8-A750-F6617650DE4D}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ED9-47E0-90D2-F17EC72E76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{09315151-6768-4F1B-B32A-8D163493A303}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D9-47E0-90D2-F17EC72E76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{326CACDA-2DA9-4E5C-9C0B-BEF30E95CF57}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D9-47E0-90D2-F17EC72E76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{E51765BC-8589-4045-AB9A-5BD372BA7EC2}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D9-47E0-90D2-F17EC72E76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{E3973660-A4F8-42A7-9C05-9FD7B36A7803}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D9-47E0-90D2-F17EC72E7635}"/>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{A9AB121E-EA03-4CF2-B1D0-823FB3805F87}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ED9-47E0-90D2-F17EC72E7635}"/>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{F87ADA05-610F-4109-AACA-0325EAC62BC8}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ED9-47E0-90D2-F17EC72E7635}"/>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{962CCAF2-F8F8-40D3-B61D-94793489947F}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ED9-47E0-90D2-F17EC72E7635}"/>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{F29C3DFD-0697-4F45-BB12-DB0F3DB8D06D}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ED9-47E0-90D2-F17EC72E76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ED9-47E0-90D2-F17EC72E7635}"/>
            </c:ext>
          </c:extLst>
        </c:ser>
        <c:dLbls>
          <c:showLegendKey val="0"/>
          <c:showVal val="1"/>
          <c:showCatName val="0"/>
          <c:showSerName val="0"/>
          <c:showPercent val="0"/>
          <c:showBubbleSize val="0"/>
        </c:dLbls>
        <c:axId val="563465168"/>
        <c:axId val="563463992"/>
      </c:scatterChart>
      <c:valAx>
        <c:axId val="563465168"/>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3463992"/>
        <c:crosses val="autoZero"/>
        <c:crossBetween val="midCat"/>
      </c:valAx>
      <c:valAx>
        <c:axId val="56346399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634651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公債費償還額は近年減少し、実質公債費比率は近年で最も低い</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ポイントとなり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類似団体平均値</a:t>
          </a:r>
          <a:r>
            <a:rPr lang="ja-JP" altLang="en-US" sz="1100" b="0" i="0" baseline="0">
              <a:solidFill>
                <a:schemeClr val="dk1"/>
              </a:solidFill>
              <a:effectLst/>
              <a:latin typeface="+mn-lt"/>
              <a:ea typeface="+mn-ea"/>
              <a:cs typeface="+mn-cs"/>
            </a:rPr>
            <a:t>よりも良い数値</a:t>
          </a:r>
          <a:r>
            <a:rPr lang="ja-JP" altLang="ja-JP" sz="1100" b="0" i="0" baseline="0">
              <a:solidFill>
                <a:schemeClr val="dk1"/>
              </a:solidFill>
              <a:effectLst/>
              <a:latin typeface="+mn-lt"/>
              <a:ea typeface="+mn-ea"/>
              <a:cs typeface="+mn-cs"/>
            </a:rPr>
            <a:t>である。しかし、平成27年度から続く大型ハード事業等の元金償還が始まったことから再度元利償還額が増加</a:t>
          </a:r>
          <a:r>
            <a:rPr lang="ja-JP" altLang="en-US" sz="1100" b="0" i="0" baseline="0">
              <a:solidFill>
                <a:schemeClr val="dk1"/>
              </a:solidFill>
              <a:effectLst/>
              <a:latin typeface="+mn-lt"/>
              <a:ea typeface="+mn-ea"/>
              <a:cs typeface="+mn-cs"/>
            </a:rPr>
            <a:t>しており</a:t>
          </a:r>
          <a:r>
            <a:rPr lang="ja-JP" altLang="ja-JP" sz="1100" b="0" i="0" baseline="0">
              <a:solidFill>
                <a:schemeClr val="dk1"/>
              </a:solidFill>
              <a:effectLst/>
              <a:latin typeface="+mn-lt"/>
              <a:ea typeface="+mn-ea"/>
              <a:cs typeface="+mn-cs"/>
            </a:rPr>
            <a:t>、借入と償還のバランス感覚を持ったうえで、身の丈にあった事業の展開と適正な財政運営が求められると理解している。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健全化判断比率における本町の将来負担比率はゼロ以下である。その要因としては、将来負担すべき地方債残高に対して、充当可能財源である基準財政需要額（交付税）算入見込額の割合が高いこと。また、充当可能基金の割合が非常に高いことが挙げられる。本町が過疎対策事業債や緊急防災・減災事業債を中心に、交付税算入率の高い地方債を活用した財政運営を行ってきた結果といえる。</a:t>
          </a:r>
          <a:r>
            <a:rPr kumimoji="1" lang="en-US" altLang="ja-JP" sz="1100" b="0" i="0" baseline="0">
              <a:solidFill>
                <a:schemeClr val="dk1"/>
              </a:solidFill>
              <a:effectLst/>
              <a:latin typeface="+mn-lt"/>
              <a:ea typeface="+mn-ea"/>
              <a:cs typeface="+mn-cs"/>
            </a:rPr>
            <a:t/>
          </a:r>
          <a:br>
            <a:rPr kumimoji="1" lang="en-US"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しかしながら近年、地方債残高が再度増加傾向にあり、実質公債費比率も増加へ転ずる。今後の交付税を取り巻く情勢により制度改正等の可能性もなくはないため、将来負担への影響は注視する必要がある。</a:t>
          </a:r>
          <a:endParaRPr lang="ja-JP" altLang="ja-JP" sz="1400">
            <a:effectLst/>
          </a:endParaRPr>
        </a:p>
        <a:p>
          <a:r>
            <a:rPr kumimoji="1" lang="ja-JP" altLang="ja-JP" sz="1100" b="0" i="0" baseline="0">
              <a:solidFill>
                <a:schemeClr val="dk1"/>
              </a:solidFill>
              <a:effectLst/>
              <a:latin typeface="+mn-lt"/>
              <a:ea typeface="+mn-ea"/>
              <a:cs typeface="+mn-cs"/>
            </a:rPr>
            <a:t>　 また、基金残高の割合が高い本町であるが、今後は老朽化した公共施設の管理が懸念されており、</a:t>
          </a:r>
          <a:r>
            <a:rPr kumimoji="1" lang="ja-JP" altLang="en-US" sz="1100" b="0" i="0" baseline="0">
              <a:solidFill>
                <a:schemeClr val="dk1"/>
              </a:solidFill>
              <a:effectLst/>
              <a:latin typeface="+mn-lt"/>
              <a:ea typeface="+mn-ea"/>
              <a:cs typeface="+mn-cs"/>
            </a:rPr>
            <a:t>令和２年度においては</a:t>
          </a:r>
          <a:r>
            <a:rPr kumimoji="1" lang="ja-JP" altLang="ja-JP" sz="1100" b="0" i="0" baseline="0">
              <a:solidFill>
                <a:schemeClr val="dk1"/>
              </a:solidFill>
              <a:effectLst/>
              <a:latin typeface="+mn-lt"/>
              <a:ea typeface="+mn-ea"/>
              <a:cs typeface="+mn-cs"/>
            </a:rPr>
            <a:t>庁舎の大型設備改修</a:t>
          </a:r>
          <a:r>
            <a:rPr kumimoji="1" lang="ja-JP" altLang="en-US" sz="1100" b="0" i="0" baseline="0">
              <a:solidFill>
                <a:schemeClr val="dk1"/>
              </a:solidFill>
              <a:effectLst/>
              <a:latin typeface="+mn-lt"/>
              <a:ea typeface="+mn-ea"/>
              <a:cs typeface="+mn-cs"/>
            </a:rPr>
            <a:t>の設計に着手</a:t>
          </a:r>
          <a:r>
            <a:rPr kumimoji="1" lang="ja-JP" altLang="ja-JP" sz="1100" b="0" i="0" baseline="0">
              <a:solidFill>
                <a:schemeClr val="dk1"/>
              </a:solidFill>
              <a:effectLst/>
              <a:latin typeface="+mn-lt"/>
              <a:ea typeface="+mn-ea"/>
              <a:cs typeface="+mn-cs"/>
            </a:rPr>
            <a:t>。公共施設等総合管理計画に沿って費用等には基金取り崩しが必要になると理解しており、引き続き財政の適正な管理を継続して行く必要がある。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財政調整基金</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は町税の減収を鑑み、</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36</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百万円の取崩を行った。</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減債基金については大幅な取崩、積立が無く利子分のみの積立となり、大きな増減は無かった。その他特定目的基金については、</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後年度に庁舎設備更新事業を予定していることから、その財源として公共施設等建設基金に</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108</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百万円の積立を行った</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また、森林環境譲与税の一部を今年度新設した森林整備基金へ積立を行った。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今後も町税、地方交付税の減額が見込まれるため基金取崩による予算編成、執行となる。適正な予算規模と特定財源の確保に努めた財政運営を行う。</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公共施設等建設基金　    町が保有する公共施設の維持修繕、建替え等の際に活用する。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地域医療総合確保基金　日南病院の健全運営と地域医療の確保に活用する。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森林整備基金　　　　　</a:t>
          </a:r>
          <a:r>
            <a:rPr lang="ja-JP" altLang="en-US" sz="1600" u="none" strike="noStrike">
              <a:solidFill>
                <a:schemeClr val="dk1"/>
              </a:solidFill>
              <a:effectLst/>
              <a:latin typeface="+mn-lt"/>
              <a:ea typeface="+mn-ea"/>
              <a:cs typeface="+mn-cs"/>
            </a:rPr>
            <a:t>間伐や人材育成、担い手の確保、木材利用の促進や普及啓発等の森林整備に活用する。</a:t>
          </a:r>
          <a:endPar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公共施設等建設基金　    </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108</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百万円の積立</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後年度に庁舎設備更新事業への取崩の予定。</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地域医療総合確保基金</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病院事業会計へ</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67</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百万円の取崩</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森林整備基金　　　　　令和</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年度基金を新設し、森林環境譲与税の一部を積み立てた。</a:t>
          </a:r>
          <a:endPar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各目的基金の主旨に基づき、予算額、基金残高のバランスを取りながら事業推進の財源として活用を行う。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baseline="0">
              <a:solidFill>
                <a:schemeClr val="dk1"/>
              </a:solidFill>
              <a:effectLst/>
              <a:latin typeface="+mn-lt"/>
              <a:ea typeface="+mn-ea"/>
              <a:cs typeface="+mn-cs"/>
            </a:rPr>
            <a:t>  </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R2</a:t>
          </a:r>
          <a:r>
            <a:rPr kumimoji="1" lang="ja-JP" altLang="ja-JP" sz="1600" b="0" i="0" baseline="0">
              <a:solidFill>
                <a:schemeClr val="dk1"/>
              </a:solidFill>
              <a:effectLst/>
              <a:latin typeface="+mn-lt"/>
              <a:ea typeface="+mn-ea"/>
              <a:cs typeface="+mn-cs"/>
            </a:rPr>
            <a:t>年度は</a:t>
          </a:r>
          <a:r>
            <a:rPr kumimoji="1" lang="ja-JP" altLang="en-US" sz="1600" b="0" i="0" baseline="0">
              <a:solidFill>
                <a:schemeClr val="dk1"/>
              </a:solidFill>
              <a:effectLst/>
              <a:latin typeface="+mn-lt"/>
              <a:ea typeface="+mn-ea"/>
              <a:cs typeface="+mn-cs"/>
            </a:rPr>
            <a:t>新型コロナウイルス感染症流行による町税の減収等が影響し</a:t>
          </a:r>
          <a:r>
            <a:rPr kumimoji="1" lang="en-US" altLang="ja-JP" sz="1600" b="0" i="0" baseline="0">
              <a:solidFill>
                <a:schemeClr val="dk1"/>
              </a:solidFill>
              <a:effectLst/>
              <a:latin typeface="+mn-lt"/>
              <a:ea typeface="+mn-ea"/>
              <a:cs typeface="+mn-cs"/>
            </a:rPr>
            <a:t>36</a:t>
          </a:r>
          <a:r>
            <a:rPr kumimoji="1" lang="ja-JP" altLang="en-US" sz="1600" b="0" i="0" baseline="0">
              <a:solidFill>
                <a:schemeClr val="dk1"/>
              </a:solidFill>
              <a:effectLst/>
              <a:latin typeface="+mn-lt"/>
              <a:ea typeface="+mn-ea"/>
              <a:cs typeface="+mn-cs"/>
            </a:rPr>
            <a:t>百万円を取り崩した</a:t>
          </a:r>
          <a:r>
            <a:rPr kumimoji="1" lang="ja-JP" altLang="ja-JP" sz="1600" b="0" i="0" baseline="0">
              <a:solidFill>
                <a:schemeClr val="dk1"/>
              </a:solidFill>
              <a:effectLst/>
              <a:latin typeface="+mn-lt"/>
              <a:ea typeface="+mn-ea"/>
              <a:cs typeface="+mn-cs"/>
            </a:rPr>
            <a:t>。</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baseline="0">
              <a:solidFill>
                <a:schemeClr val="dk1"/>
              </a:solidFill>
              <a:effectLst/>
              <a:latin typeface="+mn-lt"/>
              <a:ea typeface="+mn-ea"/>
              <a:cs typeface="+mn-cs"/>
            </a:rPr>
            <a:t> </a:t>
          </a:r>
          <a:r>
            <a:rPr kumimoji="1" lang="ja-JP" altLang="ja-JP" sz="1600" b="0" i="0" baseline="0">
              <a:solidFill>
                <a:schemeClr val="dk1"/>
              </a:solidFill>
              <a:effectLst/>
              <a:latin typeface="+mn-lt"/>
              <a:ea typeface="+mn-ea"/>
              <a:cs typeface="+mn-cs"/>
            </a:rPr>
            <a:t>今後は更に町税、地方交付税の減額が見込まれ一般財源が不足するため適正予算規模を鑑みながら取崩を行う。</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R2</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年度は取崩は無く、利子分</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71</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万円のみの積立となった。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今後近年の大規模事業の元金償還が開始するため後年度の負担等を見ながら取崩を行う。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4,390
4,361
340.96
8,207,834
7,731,112
329,277
3,495,092
7,850,499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本町が保有する資産全体における有形固定資産減価償却率は類似団体平均値よりもわずかに</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数値となっている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全体の半数を超える資産が更新時期を迎えており、公共施設総合管理計画及び個別施設計画に基づく管理と、更新費用の財源確保に努める必要がある。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9" name="楕円 88"/>
        <xdr:cNvSpPr/>
      </xdr:nvSpPr>
      <xdr:spPr>
        <a:xfrm>
          <a:off x="4711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90" name="有形固定資産減価償却率該当値テキスト"/>
        <xdr:cNvSpPr txBox="1"/>
      </xdr:nvSpPr>
      <xdr:spPr>
        <a:xfrm>
          <a:off x="48133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91" name="楕円 90"/>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32</xdr:row>
      <xdr:rowOff>12065</xdr:rowOff>
    </xdr:to>
    <xdr:cxnSp macro="">
      <xdr:nvCxnSpPr>
        <xdr:cNvPr id="92" name="直線コネクタ 91"/>
        <xdr:cNvCxnSpPr/>
      </xdr:nvCxnSpPr>
      <xdr:spPr>
        <a:xfrm>
          <a:off x="4051300" y="6183630"/>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80899</xdr:rowOff>
    </xdr:from>
    <xdr:to>
      <xdr:col>15</xdr:col>
      <xdr:colOff>187325</xdr:colOff>
      <xdr:row>32</xdr:row>
      <xdr:rowOff>11049</xdr:rowOff>
    </xdr:to>
    <xdr:sp macro="" textlink="">
      <xdr:nvSpPr>
        <xdr:cNvPr id="93" name="楕円 92"/>
        <xdr:cNvSpPr/>
      </xdr:nvSpPr>
      <xdr:spPr>
        <a:xfrm>
          <a:off x="3238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131699</xdr:rowOff>
    </xdr:to>
    <xdr:cxnSp macro="">
      <xdr:nvCxnSpPr>
        <xdr:cNvPr id="94" name="直線コネクタ 93"/>
        <xdr:cNvCxnSpPr/>
      </xdr:nvCxnSpPr>
      <xdr:spPr>
        <a:xfrm flipV="1">
          <a:off x="3289300" y="618363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33401</xdr:rowOff>
    </xdr:from>
    <xdr:to>
      <xdr:col>11</xdr:col>
      <xdr:colOff>187325</xdr:colOff>
      <xdr:row>31</xdr:row>
      <xdr:rowOff>135001</xdr:rowOff>
    </xdr:to>
    <xdr:sp macro="" textlink="">
      <xdr:nvSpPr>
        <xdr:cNvPr id="95" name="楕円 94"/>
        <xdr:cNvSpPr/>
      </xdr:nvSpPr>
      <xdr:spPr>
        <a:xfrm>
          <a:off x="2476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84201</xdr:rowOff>
    </xdr:from>
    <xdr:to>
      <xdr:col>15</xdr:col>
      <xdr:colOff>136525</xdr:colOff>
      <xdr:row>31</xdr:row>
      <xdr:rowOff>131699</xdr:rowOff>
    </xdr:to>
    <xdr:cxnSp macro="">
      <xdr:nvCxnSpPr>
        <xdr:cNvPr id="96" name="直線コネクタ 95"/>
        <xdr:cNvCxnSpPr/>
      </xdr:nvCxnSpPr>
      <xdr:spPr>
        <a:xfrm>
          <a:off x="2527300" y="6170676"/>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131445</xdr:rowOff>
    </xdr:from>
    <xdr:to>
      <xdr:col>7</xdr:col>
      <xdr:colOff>187325</xdr:colOff>
      <xdr:row>31</xdr:row>
      <xdr:rowOff>61595</xdr:rowOff>
    </xdr:to>
    <xdr:sp macro="" textlink="">
      <xdr:nvSpPr>
        <xdr:cNvPr id="97" name="楕円 96"/>
        <xdr:cNvSpPr/>
      </xdr:nvSpPr>
      <xdr:spPr>
        <a:xfrm>
          <a:off x="1714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10795</xdr:rowOff>
    </xdr:from>
    <xdr:to>
      <xdr:col>11</xdr:col>
      <xdr:colOff>136525</xdr:colOff>
      <xdr:row>31</xdr:row>
      <xdr:rowOff>84201</xdr:rowOff>
    </xdr:to>
    <xdr:cxnSp macro="">
      <xdr:nvCxnSpPr>
        <xdr:cNvPr id="98" name="直線コネクタ 97"/>
        <xdr:cNvCxnSpPr/>
      </xdr:nvCxnSpPr>
      <xdr:spPr>
        <a:xfrm>
          <a:off x="1765300" y="6097270"/>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164482</xdr:rowOff>
    </xdr:from>
    <xdr:ext cx="405111" cy="259045"/>
    <xdr:sp macro="" textlink="">
      <xdr:nvSpPr>
        <xdr:cNvPr id="103" name="n_1main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27576</xdr:rowOff>
    </xdr:from>
    <xdr:ext cx="405111" cy="259045"/>
    <xdr:sp macro="" textlink="">
      <xdr:nvSpPr>
        <xdr:cNvPr id="104" name="n_2mainValue有形固定資産減価償却率"/>
        <xdr:cNvSpPr txBox="1"/>
      </xdr:nvSpPr>
      <xdr:spPr>
        <a:xfrm>
          <a:off x="3086744" y="594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151528</xdr:rowOff>
    </xdr:from>
    <xdr:ext cx="405111" cy="259045"/>
    <xdr:sp macro="" textlink="">
      <xdr:nvSpPr>
        <xdr:cNvPr id="105" name="n_3mainValue有形固定資産減価償却率"/>
        <xdr:cNvSpPr txBox="1"/>
      </xdr:nvSpPr>
      <xdr:spPr>
        <a:xfrm>
          <a:off x="2324744"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6" name="n_4main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近年の政策的な大型ハード整備が続いたことによる地方債残高の増により</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ポイントの悪化。今後は老朽化した公共施設の適正管理のため基金の取り崩しが必要になると考えており、引き続き財政の適正な管理を継続して行く必要がある。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2" name="債務償還比率平均値テキスト"/>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135757</xdr:rowOff>
    </xdr:from>
    <xdr:to>
      <xdr:col>76</xdr:col>
      <xdr:colOff>73025</xdr:colOff>
      <xdr:row>28</xdr:row>
      <xdr:rowOff>65907</xdr:rowOff>
    </xdr:to>
    <xdr:sp macro="" textlink="">
      <xdr:nvSpPr>
        <xdr:cNvPr id="153" name="楕円 152"/>
        <xdr:cNvSpPr/>
      </xdr:nvSpPr>
      <xdr:spPr>
        <a:xfrm>
          <a:off x="14744700" y="553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114184</xdr:rowOff>
    </xdr:from>
    <xdr:ext cx="469744" cy="259045"/>
    <xdr:sp macro="" textlink="">
      <xdr:nvSpPr>
        <xdr:cNvPr id="154" name="債務償還比率該当値テキスト"/>
        <xdr:cNvSpPr txBox="1"/>
      </xdr:nvSpPr>
      <xdr:spPr>
        <a:xfrm>
          <a:off x="14846300" y="551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83530</xdr:rowOff>
    </xdr:from>
    <xdr:to>
      <xdr:col>72</xdr:col>
      <xdr:colOff>123825</xdr:colOff>
      <xdr:row>28</xdr:row>
      <xdr:rowOff>13680</xdr:rowOff>
    </xdr:to>
    <xdr:sp macro="" textlink="">
      <xdr:nvSpPr>
        <xdr:cNvPr id="155" name="楕円 154"/>
        <xdr:cNvSpPr/>
      </xdr:nvSpPr>
      <xdr:spPr>
        <a:xfrm>
          <a:off x="14033500" y="54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134330</xdr:rowOff>
    </xdr:from>
    <xdr:to>
      <xdr:col>76</xdr:col>
      <xdr:colOff>22225</xdr:colOff>
      <xdr:row>28</xdr:row>
      <xdr:rowOff>15107</xdr:rowOff>
    </xdr:to>
    <xdr:cxnSp macro="">
      <xdr:nvCxnSpPr>
        <xdr:cNvPr id="156" name="直線コネクタ 155"/>
        <xdr:cNvCxnSpPr/>
      </xdr:nvCxnSpPr>
      <xdr:spPr>
        <a:xfrm>
          <a:off x="14084300" y="5535005"/>
          <a:ext cx="711200" cy="5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55771</xdr:rowOff>
    </xdr:from>
    <xdr:to>
      <xdr:col>68</xdr:col>
      <xdr:colOff>123825</xdr:colOff>
      <xdr:row>27</xdr:row>
      <xdr:rowOff>157371</xdr:rowOff>
    </xdr:to>
    <xdr:sp macro="" textlink="">
      <xdr:nvSpPr>
        <xdr:cNvPr id="157" name="楕円 156"/>
        <xdr:cNvSpPr/>
      </xdr:nvSpPr>
      <xdr:spPr>
        <a:xfrm>
          <a:off x="13271500" y="54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106571</xdr:rowOff>
    </xdr:from>
    <xdr:to>
      <xdr:col>72</xdr:col>
      <xdr:colOff>73025</xdr:colOff>
      <xdr:row>27</xdr:row>
      <xdr:rowOff>134330</xdr:rowOff>
    </xdr:to>
    <xdr:cxnSp macro="">
      <xdr:nvCxnSpPr>
        <xdr:cNvPr id="158" name="直線コネクタ 157"/>
        <xdr:cNvCxnSpPr/>
      </xdr:nvCxnSpPr>
      <xdr:spPr>
        <a:xfrm>
          <a:off x="13322300" y="5507246"/>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133459</xdr:rowOff>
    </xdr:from>
    <xdr:to>
      <xdr:col>64</xdr:col>
      <xdr:colOff>123825</xdr:colOff>
      <xdr:row>27</xdr:row>
      <xdr:rowOff>63609</xdr:rowOff>
    </xdr:to>
    <xdr:sp macro="" textlink="">
      <xdr:nvSpPr>
        <xdr:cNvPr id="159" name="楕円 158"/>
        <xdr:cNvSpPr/>
      </xdr:nvSpPr>
      <xdr:spPr>
        <a:xfrm>
          <a:off x="12509500" y="53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12809</xdr:rowOff>
    </xdr:from>
    <xdr:to>
      <xdr:col>68</xdr:col>
      <xdr:colOff>73025</xdr:colOff>
      <xdr:row>27</xdr:row>
      <xdr:rowOff>106571</xdr:rowOff>
    </xdr:to>
    <xdr:cxnSp macro="">
      <xdr:nvCxnSpPr>
        <xdr:cNvPr id="160" name="直線コネクタ 159"/>
        <xdr:cNvCxnSpPr/>
      </xdr:nvCxnSpPr>
      <xdr:spPr>
        <a:xfrm>
          <a:off x="12560300" y="5413484"/>
          <a:ext cx="762000" cy="9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20508</xdr:rowOff>
    </xdr:from>
    <xdr:to>
      <xdr:col>60</xdr:col>
      <xdr:colOff>123825</xdr:colOff>
      <xdr:row>27</xdr:row>
      <xdr:rowOff>122108</xdr:rowOff>
    </xdr:to>
    <xdr:sp macro="" textlink="">
      <xdr:nvSpPr>
        <xdr:cNvPr id="161" name="楕円 160"/>
        <xdr:cNvSpPr/>
      </xdr:nvSpPr>
      <xdr:spPr>
        <a:xfrm>
          <a:off x="11747500" y="542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12809</xdr:rowOff>
    </xdr:from>
    <xdr:to>
      <xdr:col>64</xdr:col>
      <xdr:colOff>73025</xdr:colOff>
      <xdr:row>27</xdr:row>
      <xdr:rowOff>71308</xdr:rowOff>
    </xdr:to>
    <xdr:cxnSp macro="">
      <xdr:nvCxnSpPr>
        <xdr:cNvPr id="162" name="直線コネクタ 161"/>
        <xdr:cNvCxnSpPr/>
      </xdr:nvCxnSpPr>
      <xdr:spPr>
        <a:xfrm flipV="1">
          <a:off x="11798300" y="5413484"/>
          <a:ext cx="7620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30207</xdr:rowOff>
    </xdr:from>
    <xdr:ext cx="469744" cy="259045"/>
    <xdr:sp macro="" textlink="">
      <xdr:nvSpPr>
        <xdr:cNvPr id="167" name="n_1mainValue債務償還比率"/>
        <xdr:cNvSpPr txBox="1"/>
      </xdr:nvSpPr>
      <xdr:spPr>
        <a:xfrm>
          <a:off x="13836727" y="525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2448</xdr:rowOff>
    </xdr:from>
    <xdr:ext cx="469744" cy="259045"/>
    <xdr:sp macro="" textlink="">
      <xdr:nvSpPr>
        <xdr:cNvPr id="168" name="n_2mainValue債務償還比率"/>
        <xdr:cNvSpPr txBox="1"/>
      </xdr:nvSpPr>
      <xdr:spPr>
        <a:xfrm>
          <a:off x="13087427" y="523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80136</xdr:rowOff>
    </xdr:from>
    <xdr:ext cx="469744" cy="259045"/>
    <xdr:sp macro="" textlink="">
      <xdr:nvSpPr>
        <xdr:cNvPr id="169" name="n_3mainValue債務償還比率"/>
        <xdr:cNvSpPr txBox="1"/>
      </xdr:nvSpPr>
      <xdr:spPr>
        <a:xfrm>
          <a:off x="12325427" y="513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138635</xdr:rowOff>
    </xdr:from>
    <xdr:ext cx="469744" cy="259045"/>
    <xdr:sp macro="" textlink="">
      <xdr:nvSpPr>
        <xdr:cNvPr id="170" name="n_4mainValue債務償還比率"/>
        <xdr:cNvSpPr txBox="1"/>
      </xdr:nvSpPr>
      <xdr:spPr>
        <a:xfrm>
          <a:off x="11563427" y="519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4,390
4,361
340.96
8,207,834
7,731,112
329,277
3,495,092
7,850,499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97246</xdr:rowOff>
    </xdr:from>
    <xdr:to>
      <xdr:col>24</xdr:col>
      <xdr:colOff>114300</xdr:colOff>
      <xdr:row>39</xdr:row>
      <xdr:rowOff>27396</xdr:rowOff>
    </xdr:to>
    <xdr:sp macro="" textlink="">
      <xdr:nvSpPr>
        <xdr:cNvPr id="74" name="楕円 73"/>
        <xdr:cNvSpPr/>
      </xdr:nvSpPr>
      <xdr:spPr>
        <a:xfrm>
          <a:off x="4584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120123</xdr:rowOff>
    </xdr:from>
    <xdr:ext cx="405111" cy="259045"/>
    <xdr:sp macro="" textlink="">
      <xdr:nvSpPr>
        <xdr:cNvPr id="75" name="【道路】&#10;有形固定資産減価償却率該当値テキスト"/>
        <xdr:cNvSpPr txBox="1"/>
      </xdr:nvSpPr>
      <xdr:spPr>
        <a:xfrm>
          <a:off x="4673600" y="646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79284</xdr:rowOff>
    </xdr:from>
    <xdr:to>
      <xdr:col>20</xdr:col>
      <xdr:colOff>38100</xdr:colOff>
      <xdr:row>39</xdr:row>
      <xdr:rowOff>9434</xdr:rowOff>
    </xdr:to>
    <xdr:sp macro="" textlink="">
      <xdr:nvSpPr>
        <xdr:cNvPr id="76" name="楕円 75"/>
        <xdr:cNvSpPr/>
      </xdr:nvSpPr>
      <xdr:spPr>
        <a:xfrm>
          <a:off x="3746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130084</xdr:rowOff>
    </xdr:from>
    <xdr:to>
      <xdr:col>24</xdr:col>
      <xdr:colOff>63500</xdr:colOff>
      <xdr:row>38</xdr:row>
      <xdr:rowOff>148046</xdr:rowOff>
    </xdr:to>
    <xdr:cxnSp macro="">
      <xdr:nvCxnSpPr>
        <xdr:cNvPr id="77" name="直線コネクタ 76"/>
        <xdr:cNvCxnSpPr/>
      </xdr:nvCxnSpPr>
      <xdr:spPr>
        <a:xfrm>
          <a:off x="3797300" y="664518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38463</xdr:rowOff>
    </xdr:from>
    <xdr:to>
      <xdr:col>15</xdr:col>
      <xdr:colOff>101600</xdr:colOff>
      <xdr:row>38</xdr:row>
      <xdr:rowOff>140063</xdr:rowOff>
    </xdr:to>
    <xdr:sp macro="" textlink="">
      <xdr:nvSpPr>
        <xdr:cNvPr id="78" name="楕円 77"/>
        <xdr:cNvSpPr/>
      </xdr:nvSpPr>
      <xdr:spPr>
        <a:xfrm>
          <a:off x="2857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89263</xdr:rowOff>
    </xdr:from>
    <xdr:to>
      <xdr:col>19</xdr:col>
      <xdr:colOff>177800</xdr:colOff>
      <xdr:row>38</xdr:row>
      <xdr:rowOff>130084</xdr:rowOff>
    </xdr:to>
    <xdr:cxnSp macro="">
      <xdr:nvCxnSpPr>
        <xdr:cNvPr id="79" name="直線コネクタ 78"/>
        <xdr:cNvCxnSpPr/>
      </xdr:nvCxnSpPr>
      <xdr:spPr>
        <a:xfrm>
          <a:off x="2908300" y="660436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xdr:rowOff>
    </xdr:from>
    <xdr:to>
      <xdr:col>10</xdr:col>
      <xdr:colOff>165100</xdr:colOff>
      <xdr:row>38</xdr:row>
      <xdr:rowOff>112304</xdr:rowOff>
    </xdr:to>
    <xdr:sp macro="" textlink="">
      <xdr:nvSpPr>
        <xdr:cNvPr id="80" name="楕円 79"/>
        <xdr:cNvSpPr/>
      </xdr:nvSpPr>
      <xdr:spPr>
        <a:xfrm>
          <a:off x="1968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61504</xdr:rowOff>
    </xdr:from>
    <xdr:to>
      <xdr:col>15</xdr:col>
      <xdr:colOff>50800</xdr:colOff>
      <xdr:row>38</xdr:row>
      <xdr:rowOff>89263</xdr:rowOff>
    </xdr:to>
    <xdr:cxnSp macro="">
      <xdr:nvCxnSpPr>
        <xdr:cNvPr id="81" name="直線コネクタ 80"/>
        <xdr:cNvCxnSpPr/>
      </xdr:nvCxnSpPr>
      <xdr:spPr>
        <a:xfrm>
          <a:off x="2019300" y="65766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152763</xdr:rowOff>
    </xdr:from>
    <xdr:to>
      <xdr:col>6</xdr:col>
      <xdr:colOff>38100</xdr:colOff>
      <xdr:row>38</xdr:row>
      <xdr:rowOff>82913</xdr:rowOff>
    </xdr:to>
    <xdr:sp macro="" textlink="">
      <xdr:nvSpPr>
        <xdr:cNvPr id="82" name="楕円 81"/>
        <xdr:cNvSpPr/>
      </xdr:nvSpPr>
      <xdr:spPr>
        <a:xfrm>
          <a:off x="1079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32113</xdr:rowOff>
    </xdr:from>
    <xdr:to>
      <xdr:col>10</xdr:col>
      <xdr:colOff>114300</xdr:colOff>
      <xdr:row>38</xdr:row>
      <xdr:rowOff>61504</xdr:rowOff>
    </xdr:to>
    <xdr:cxnSp macro="">
      <xdr:nvCxnSpPr>
        <xdr:cNvPr id="83" name="直線コネクタ 82"/>
        <xdr:cNvCxnSpPr/>
      </xdr:nvCxnSpPr>
      <xdr:spPr>
        <a:xfrm>
          <a:off x="1130300" y="65472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25961</xdr:rowOff>
    </xdr:from>
    <xdr:ext cx="405111" cy="259045"/>
    <xdr:sp macro="" textlink="">
      <xdr:nvSpPr>
        <xdr:cNvPr id="88" name="n_1mainValue【道路】&#10;有形固定資産減価償却率"/>
        <xdr:cNvSpPr txBox="1"/>
      </xdr:nvSpPr>
      <xdr:spPr>
        <a:xfrm>
          <a:off x="35820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156590</xdr:rowOff>
    </xdr:from>
    <xdr:ext cx="405111" cy="259045"/>
    <xdr:sp macro="" textlink="">
      <xdr:nvSpPr>
        <xdr:cNvPr id="89" name="n_2mainValue【道路】&#10;有形固定資産減価償却率"/>
        <xdr:cNvSpPr txBox="1"/>
      </xdr:nvSpPr>
      <xdr:spPr>
        <a:xfrm>
          <a:off x="2705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128831</xdr:rowOff>
    </xdr:from>
    <xdr:ext cx="405111" cy="259045"/>
    <xdr:sp macro="" textlink="">
      <xdr:nvSpPr>
        <xdr:cNvPr id="90" name="n_3mainValue【道路】&#10;有形固定資産減価償却率"/>
        <xdr:cNvSpPr txBox="1"/>
      </xdr:nvSpPr>
      <xdr:spPr>
        <a:xfrm>
          <a:off x="1816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99440</xdr:rowOff>
    </xdr:from>
    <xdr:ext cx="405111" cy="259045"/>
    <xdr:sp macro="" textlink="">
      <xdr:nvSpPr>
        <xdr:cNvPr id="91" name="n_4mainValue【道路】&#10;有形固定資産減価償却率"/>
        <xdr:cNvSpPr txBox="1"/>
      </xdr:nvSpPr>
      <xdr:spPr>
        <a:xfrm>
          <a:off x="927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45527</xdr:rowOff>
    </xdr:from>
    <xdr:to>
      <xdr:col>55</xdr:col>
      <xdr:colOff>50800</xdr:colOff>
      <xdr:row>41</xdr:row>
      <xdr:rowOff>147127</xdr:rowOff>
    </xdr:to>
    <xdr:sp macro="" textlink="">
      <xdr:nvSpPr>
        <xdr:cNvPr id="131" name="楕円 130"/>
        <xdr:cNvSpPr/>
      </xdr:nvSpPr>
      <xdr:spPr>
        <a:xfrm>
          <a:off x="10426700" y="707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143662</xdr:rowOff>
    </xdr:from>
    <xdr:ext cx="534377" cy="259045"/>
    <xdr:sp macro="" textlink="">
      <xdr:nvSpPr>
        <xdr:cNvPr id="132" name="【道路】&#10;一人当たり延長該当値テキスト"/>
        <xdr:cNvSpPr txBox="1"/>
      </xdr:nvSpPr>
      <xdr:spPr>
        <a:xfrm>
          <a:off x="10515600" y="70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48900</xdr:rowOff>
    </xdr:from>
    <xdr:to>
      <xdr:col>50</xdr:col>
      <xdr:colOff>165100</xdr:colOff>
      <xdr:row>41</xdr:row>
      <xdr:rowOff>150500</xdr:rowOff>
    </xdr:to>
    <xdr:sp macro="" textlink="">
      <xdr:nvSpPr>
        <xdr:cNvPr id="133" name="楕円 132"/>
        <xdr:cNvSpPr/>
      </xdr:nvSpPr>
      <xdr:spPr>
        <a:xfrm>
          <a:off x="9588500" y="707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96327</xdr:rowOff>
    </xdr:from>
    <xdr:to>
      <xdr:col>55</xdr:col>
      <xdr:colOff>0</xdr:colOff>
      <xdr:row>41</xdr:row>
      <xdr:rowOff>99700</xdr:rowOff>
    </xdr:to>
    <xdr:cxnSp macro="">
      <xdr:nvCxnSpPr>
        <xdr:cNvPr id="134" name="直線コネクタ 133"/>
        <xdr:cNvCxnSpPr/>
      </xdr:nvCxnSpPr>
      <xdr:spPr>
        <a:xfrm flipV="1">
          <a:off x="9639300" y="7125777"/>
          <a:ext cx="838200" cy="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52270</xdr:rowOff>
    </xdr:from>
    <xdr:to>
      <xdr:col>46</xdr:col>
      <xdr:colOff>38100</xdr:colOff>
      <xdr:row>41</xdr:row>
      <xdr:rowOff>153870</xdr:rowOff>
    </xdr:to>
    <xdr:sp macro="" textlink="">
      <xdr:nvSpPr>
        <xdr:cNvPr id="135" name="楕円 134"/>
        <xdr:cNvSpPr/>
      </xdr:nvSpPr>
      <xdr:spPr>
        <a:xfrm>
          <a:off x="8699500" y="708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99700</xdr:rowOff>
    </xdr:from>
    <xdr:to>
      <xdr:col>50</xdr:col>
      <xdr:colOff>114300</xdr:colOff>
      <xdr:row>41</xdr:row>
      <xdr:rowOff>103070</xdr:rowOff>
    </xdr:to>
    <xdr:cxnSp macro="">
      <xdr:nvCxnSpPr>
        <xdr:cNvPr id="136" name="直線コネクタ 135"/>
        <xdr:cNvCxnSpPr/>
      </xdr:nvCxnSpPr>
      <xdr:spPr>
        <a:xfrm flipV="1">
          <a:off x="8750300" y="7129150"/>
          <a:ext cx="889000" cy="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55004</xdr:rowOff>
    </xdr:from>
    <xdr:to>
      <xdr:col>41</xdr:col>
      <xdr:colOff>101600</xdr:colOff>
      <xdr:row>41</xdr:row>
      <xdr:rowOff>156604</xdr:rowOff>
    </xdr:to>
    <xdr:sp macro="" textlink="">
      <xdr:nvSpPr>
        <xdr:cNvPr id="137" name="楕円 136"/>
        <xdr:cNvSpPr/>
      </xdr:nvSpPr>
      <xdr:spPr>
        <a:xfrm>
          <a:off x="7810500" y="70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103070</xdr:rowOff>
    </xdr:from>
    <xdr:to>
      <xdr:col>45</xdr:col>
      <xdr:colOff>177800</xdr:colOff>
      <xdr:row>41</xdr:row>
      <xdr:rowOff>105804</xdr:rowOff>
    </xdr:to>
    <xdr:cxnSp macro="">
      <xdr:nvCxnSpPr>
        <xdr:cNvPr id="138" name="直線コネクタ 137"/>
        <xdr:cNvCxnSpPr/>
      </xdr:nvCxnSpPr>
      <xdr:spPr>
        <a:xfrm flipV="1">
          <a:off x="7861300" y="7132520"/>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59596</xdr:rowOff>
    </xdr:from>
    <xdr:to>
      <xdr:col>36</xdr:col>
      <xdr:colOff>165100</xdr:colOff>
      <xdr:row>41</xdr:row>
      <xdr:rowOff>161196</xdr:rowOff>
    </xdr:to>
    <xdr:sp macro="" textlink="">
      <xdr:nvSpPr>
        <xdr:cNvPr id="139" name="楕円 138"/>
        <xdr:cNvSpPr/>
      </xdr:nvSpPr>
      <xdr:spPr>
        <a:xfrm>
          <a:off x="6921500" y="70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105804</xdr:rowOff>
    </xdr:from>
    <xdr:to>
      <xdr:col>41</xdr:col>
      <xdr:colOff>50800</xdr:colOff>
      <xdr:row>41</xdr:row>
      <xdr:rowOff>110396</xdr:rowOff>
    </xdr:to>
    <xdr:cxnSp macro="">
      <xdr:nvCxnSpPr>
        <xdr:cNvPr id="140" name="直線コネクタ 139"/>
        <xdr:cNvCxnSpPr/>
      </xdr:nvCxnSpPr>
      <xdr:spPr>
        <a:xfrm flipV="1">
          <a:off x="6972300" y="7135254"/>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141627</xdr:rowOff>
    </xdr:from>
    <xdr:ext cx="534377" cy="259045"/>
    <xdr:sp macro="" textlink="">
      <xdr:nvSpPr>
        <xdr:cNvPr id="145" name="n_1mainValue【道路】&#10;一人当たり延長"/>
        <xdr:cNvSpPr txBox="1"/>
      </xdr:nvSpPr>
      <xdr:spPr>
        <a:xfrm>
          <a:off x="9359411" y="717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144997</xdr:rowOff>
    </xdr:from>
    <xdr:ext cx="534377" cy="259045"/>
    <xdr:sp macro="" textlink="">
      <xdr:nvSpPr>
        <xdr:cNvPr id="146" name="n_2mainValue【道路】&#10;一人当たり延長"/>
        <xdr:cNvSpPr txBox="1"/>
      </xdr:nvSpPr>
      <xdr:spPr>
        <a:xfrm>
          <a:off x="8483111" y="717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147731</xdr:rowOff>
    </xdr:from>
    <xdr:ext cx="534377" cy="259045"/>
    <xdr:sp macro="" textlink="">
      <xdr:nvSpPr>
        <xdr:cNvPr id="147" name="n_3mainValue【道路】&#10;一人当たり延長"/>
        <xdr:cNvSpPr txBox="1"/>
      </xdr:nvSpPr>
      <xdr:spPr>
        <a:xfrm>
          <a:off x="7594111" y="71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152323</xdr:rowOff>
    </xdr:from>
    <xdr:ext cx="534377" cy="259045"/>
    <xdr:sp macro="" textlink="">
      <xdr:nvSpPr>
        <xdr:cNvPr id="148" name="n_4mainValue【道路】&#10;一人当たり延長"/>
        <xdr:cNvSpPr txBox="1"/>
      </xdr:nvSpPr>
      <xdr:spPr>
        <a:xfrm>
          <a:off x="6705111" y="71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90" name="楕円 189"/>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166387</xdr:rowOff>
    </xdr:from>
    <xdr:ext cx="405111" cy="259045"/>
    <xdr:sp macro="" textlink="">
      <xdr:nvSpPr>
        <xdr:cNvPr id="191" name="【橋りょう・トンネル】&#10;有形固定資産減価償却率該当値テキスト"/>
        <xdr:cNvSpPr txBox="1"/>
      </xdr:nvSpPr>
      <xdr:spPr>
        <a:xfrm>
          <a:off x="46736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119017</xdr:rowOff>
    </xdr:from>
    <xdr:to>
      <xdr:col>20</xdr:col>
      <xdr:colOff>38100</xdr:colOff>
      <xdr:row>60</xdr:row>
      <xdr:rowOff>49167</xdr:rowOff>
    </xdr:to>
    <xdr:sp macro="" textlink="">
      <xdr:nvSpPr>
        <xdr:cNvPr id="192" name="楕円 191"/>
        <xdr:cNvSpPr/>
      </xdr:nvSpPr>
      <xdr:spPr>
        <a:xfrm>
          <a:off x="3746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169817</xdr:rowOff>
    </xdr:from>
    <xdr:to>
      <xdr:col>24</xdr:col>
      <xdr:colOff>63500</xdr:colOff>
      <xdr:row>60</xdr:row>
      <xdr:rowOff>22860</xdr:rowOff>
    </xdr:to>
    <xdr:cxnSp macro="">
      <xdr:nvCxnSpPr>
        <xdr:cNvPr id="193" name="直線コネクタ 192"/>
        <xdr:cNvCxnSpPr/>
      </xdr:nvCxnSpPr>
      <xdr:spPr>
        <a:xfrm>
          <a:off x="3797300" y="1028536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96157</xdr:rowOff>
    </xdr:from>
    <xdr:to>
      <xdr:col>15</xdr:col>
      <xdr:colOff>101600</xdr:colOff>
      <xdr:row>60</xdr:row>
      <xdr:rowOff>26307</xdr:rowOff>
    </xdr:to>
    <xdr:sp macro="" textlink="">
      <xdr:nvSpPr>
        <xdr:cNvPr id="194" name="楕円 193"/>
        <xdr:cNvSpPr/>
      </xdr:nvSpPr>
      <xdr:spPr>
        <a:xfrm>
          <a:off x="2857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146957</xdr:rowOff>
    </xdr:from>
    <xdr:to>
      <xdr:col>19</xdr:col>
      <xdr:colOff>177800</xdr:colOff>
      <xdr:row>59</xdr:row>
      <xdr:rowOff>169817</xdr:rowOff>
    </xdr:to>
    <xdr:cxnSp macro="">
      <xdr:nvCxnSpPr>
        <xdr:cNvPr id="195" name="直線コネクタ 194"/>
        <xdr:cNvCxnSpPr/>
      </xdr:nvCxnSpPr>
      <xdr:spPr>
        <a:xfrm>
          <a:off x="2908300" y="102625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73297</xdr:rowOff>
    </xdr:from>
    <xdr:to>
      <xdr:col>10</xdr:col>
      <xdr:colOff>165100</xdr:colOff>
      <xdr:row>60</xdr:row>
      <xdr:rowOff>3447</xdr:rowOff>
    </xdr:to>
    <xdr:sp macro="" textlink="">
      <xdr:nvSpPr>
        <xdr:cNvPr id="196" name="楕円 195"/>
        <xdr:cNvSpPr/>
      </xdr:nvSpPr>
      <xdr:spPr>
        <a:xfrm>
          <a:off x="1968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124097</xdr:rowOff>
    </xdr:from>
    <xdr:to>
      <xdr:col>15</xdr:col>
      <xdr:colOff>50800</xdr:colOff>
      <xdr:row>59</xdr:row>
      <xdr:rowOff>146957</xdr:rowOff>
    </xdr:to>
    <xdr:cxnSp macro="">
      <xdr:nvCxnSpPr>
        <xdr:cNvPr id="197" name="直線コネクタ 196"/>
        <xdr:cNvCxnSpPr/>
      </xdr:nvCxnSpPr>
      <xdr:spPr>
        <a:xfrm>
          <a:off x="2019300" y="102396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53703</xdr:rowOff>
    </xdr:from>
    <xdr:to>
      <xdr:col>6</xdr:col>
      <xdr:colOff>38100</xdr:colOff>
      <xdr:row>59</xdr:row>
      <xdr:rowOff>155303</xdr:rowOff>
    </xdr:to>
    <xdr:sp macro="" textlink="">
      <xdr:nvSpPr>
        <xdr:cNvPr id="198" name="楕円 197"/>
        <xdr:cNvSpPr/>
      </xdr:nvSpPr>
      <xdr:spPr>
        <a:xfrm>
          <a:off x="1079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104503</xdr:rowOff>
    </xdr:from>
    <xdr:to>
      <xdr:col>10</xdr:col>
      <xdr:colOff>114300</xdr:colOff>
      <xdr:row>59</xdr:row>
      <xdr:rowOff>124097</xdr:rowOff>
    </xdr:to>
    <xdr:cxnSp macro="">
      <xdr:nvCxnSpPr>
        <xdr:cNvPr id="199" name="直線コネクタ 198"/>
        <xdr:cNvCxnSpPr/>
      </xdr:nvCxnSpPr>
      <xdr:spPr>
        <a:xfrm>
          <a:off x="1130300" y="1022005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65694</xdr:rowOff>
    </xdr:from>
    <xdr:ext cx="405111" cy="259045"/>
    <xdr:sp macro="" textlink="">
      <xdr:nvSpPr>
        <xdr:cNvPr id="204" name="n_1mainValue【橋りょう・トンネル】&#10;有形固定資産減価償却率"/>
        <xdr:cNvSpPr txBox="1"/>
      </xdr:nvSpPr>
      <xdr:spPr>
        <a:xfrm>
          <a:off x="35820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42834</xdr:rowOff>
    </xdr:from>
    <xdr:ext cx="405111" cy="259045"/>
    <xdr:sp macro="" textlink="">
      <xdr:nvSpPr>
        <xdr:cNvPr id="205" name="n_2mainValue【橋りょう・トンネル】&#10;有形固定資産減価償却率"/>
        <xdr:cNvSpPr txBox="1"/>
      </xdr:nvSpPr>
      <xdr:spPr>
        <a:xfrm>
          <a:off x="27057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19974</xdr:rowOff>
    </xdr:from>
    <xdr:ext cx="405111" cy="259045"/>
    <xdr:sp macro="" textlink="">
      <xdr:nvSpPr>
        <xdr:cNvPr id="206" name="n_3mainValue【橋りょう・トンネル】&#10;有形固定資産減価償却率"/>
        <xdr:cNvSpPr txBox="1"/>
      </xdr:nvSpPr>
      <xdr:spPr>
        <a:xfrm>
          <a:off x="1816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380</xdr:rowOff>
    </xdr:from>
    <xdr:ext cx="405111" cy="259045"/>
    <xdr:sp macro="" textlink="">
      <xdr:nvSpPr>
        <xdr:cNvPr id="207" name="n_4mainValue【橋りょう・トンネル】&#10;有形固定資産減価償却率"/>
        <xdr:cNvSpPr txBox="1"/>
      </xdr:nvSpPr>
      <xdr:spPr>
        <a:xfrm>
          <a:off x="927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162134</xdr:rowOff>
    </xdr:from>
    <xdr:to>
      <xdr:col>55</xdr:col>
      <xdr:colOff>50800</xdr:colOff>
      <xdr:row>62</xdr:row>
      <xdr:rowOff>92284</xdr:rowOff>
    </xdr:to>
    <xdr:sp macro="" textlink="">
      <xdr:nvSpPr>
        <xdr:cNvPr id="245" name="楕円 244"/>
        <xdr:cNvSpPr/>
      </xdr:nvSpPr>
      <xdr:spPr>
        <a:xfrm>
          <a:off x="10426700" y="1062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13561</xdr:rowOff>
    </xdr:from>
    <xdr:ext cx="690189" cy="259045"/>
    <xdr:sp macro="" textlink="">
      <xdr:nvSpPr>
        <xdr:cNvPr id="246" name="【橋りょう・トンネル】&#10;一人当たり有形固定資産（償却資産）額該当値テキスト"/>
        <xdr:cNvSpPr txBox="1"/>
      </xdr:nvSpPr>
      <xdr:spPr>
        <a:xfrm>
          <a:off x="10515600" y="104720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169551</xdr:rowOff>
    </xdr:from>
    <xdr:to>
      <xdr:col>50</xdr:col>
      <xdr:colOff>165100</xdr:colOff>
      <xdr:row>62</xdr:row>
      <xdr:rowOff>99701</xdr:rowOff>
    </xdr:to>
    <xdr:sp macro="" textlink="">
      <xdr:nvSpPr>
        <xdr:cNvPr id="247" name="楕円 246"/>
        <xdr:cNvSpPr/>
      </xdr:nvSpPr>
      <xdr:spPr>
        <a:xfrm>
          <a:off x="9588500" y="106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41484</xdr:rowOff>
    </xdr:from>
    <xdr:to>
      <xdr:col>55</xdr:col>
      <xdr:colOff>0</xdr:colOff>
      <xdr:row>62</xdr:row>
      <xdr:rowOff>48901</xdr:rowOff>
    </xdr:to>
    <xdr:cxnSp macro="">
      <xdr:nvCxnSpPr>
        <xdr:cNvPr id="248" name="直線コネクタ 247"/>
        <xdr:cNvCxnSpPr/>
      </xdr:nvCxnSpPr>
      <xdr:spPr>
        <a:xfrm flipV="1">
          <a:off x="9639300" y="10671384"/>
          <a:ext cx="8382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5617</xdr:rowOff>
    </xdr:from>
    <xdr:to>
      <xdr:col>46</xdr:col>
      <xdr:colOff>38100</xdr:colOff>
      <xdr:row>62</xdr:row>
      <xdr:rowOff>107217</xdr:rowOff>
    </xdr:to>
    <xdr:sp macro="" textlink="">
      <xdr:nvSpPr>
        <xdr:cNvPr id="249" name="楕円 248"/>
        <xdr:cNvSpPr/>
      </xdr:nvSpPr>
      <xdr:spPr>
        <a:xfrm>
          <a:off x="8699500" y="1063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48901</xdr:rowOff>
    </xdr:from>
    <xdr:to>
      <xdr:col>50</xdr:col>
      <xdr:colOff>114300</xdr:colOff>
      <xdr:row>62</xdr:row>
      <xdr:rowOff>56417</xdr:rowOff>
    </xdr:to>
    <xdr:cxnSp macro="">
      <xdr:nvCxnSpPr>
        <xdr:cNvPr id="250" name="直線コネクタ 249"/>
        <xdr:cNvCxnSpPr/>
      </xdr:nvCxnSpPr>
      <xdr:spPr>
        <a:xfrm flipV="1">
          <a:off x="8750300" y="10678801"/>
          <a:ext cx="889000" cy="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14258</xdr:rowOff>
    </xdr:from>
    <xdr:to>
      <xdr:col>41</xdr:col>
      <xdr:colOff>101600</xdr:colOff>
      <xdr:row>62</xdr:row>
      <xdr:rowOff>115858</xdr:rowOff>
    </xdr:to>
    <xdr:sp macro="" textlink="">
      <xdr:nvSpPr>
        <xdr:cNvPr id="251" name="楕円 250"/>
        <xdr:cNvSpPr/>
      </xdr:nvSpPr>
      <xdr:spPr>
        <a:xfrm>
          <a:off x="7810500" y="106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56417</xdr:rowOff>
    </xdr:from>
    <xdr:to>
      <xdr:col>45</xdr:col>
      <xdr:colOff>177800</xdr:colOff>
      <xdr:row>62</xdr:row>
      <xdr:rowOff>65058</xdr:rowOff>
    </xdr:to>
    <xdr:cxnSp macro="">
      <xdr:nvCxnSpPr>
        <xdr:cNvPr id="252" name="直線コネクタ 251"/>
        <xdr:cNvCxnSpPr/>
      </xdr:nvCxnSpPr>
      <xdr:spPr>
        <a:xfrm flipV="1">
          <a:off x="7861300" y="10686317"/>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26484</xdr:rowOff>
    </xdr:from>
    <xdr:to>
      <xdr:col>36</xdr:col>
      <xdr:colOff>165100</xdr:colOff>
      <xdr:row>62</xdr:row>
      <xdr:rowOff>128084</xdr:rowOff>
    </xdr:to>
    <xdr:sp macro="" textlink="">
      <xdr:nvSpPr>
        <xdr:cNvPr id="253" name="楕円 252"/>
        <xdr:cNvSpPr/>
      </xdr:nvSpPr>
      <xdr:spPr>
        <a:xfrm>
          <a:off x="6921500" y="106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65058</xdr:rowOff>
    </xdr:from>
    <xdr:to>
      <xdr:col>41</xdr:col>
      <xdr:colOff>50800</xdr:colOff>
      <xdr:row>62</xdr:row>
      <xdr:rowOff>77284</xdr:rowOff>
    </xdr:to>
    <xdr:cxnSp macro="">
      <xdr:nvCxnSpPr>
        <xdr:cNvPr id="254" name="直線コネクタ 253"/>
        <xdr:cNvCxnSpPr/>
      </xdr:nvCxnSpPr>
      <xdr:spPr>
        <a:xfrm flipV="1">
          <a:off x="6972300" y="10694958"/>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116228</xdr:rowOff>
    </xdr:from>
    <xdr:ext cx="690189" cy="259045"/>
    <xdr:sp macro="" textlink="">
      <xdr:nvSpPr>
        <xdr:cNvPr id="259" name="n_1mainValue【橋りょう・トンネル】&#10;一人当たり有形固定資産（償却資産）額"/>
        <xdr:cNvSpPr txBox="1"/>
      </xdr:nvSpPr>
      <xdr:spPr>
        <a:xfrm>
          <a:off x="9281505" y="104032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123744</xdr:rowOff>
    </xdr:from>
    <xdr:ext cx="690189" cy="259045"/>
    <xdr:sp macro="" textlink="">
      <xdr:nvSpPr>
        <xdr:cNvPr id="260" name="n_2mainValue【橋りょう・トンネル】&#10;一人当たり有形固定資産（償却資産）額"/>
        <xdr:cNvSpPr txBox="1"/>
      </xdr:nvSpPr>
      <xdr:spPr>
        <a:xfrm>
          <a:off x="8405205" y="104107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132385</xdr:rowOff>
    </xdr:from>
    <xdr:ext cx="690189" cy="259045"/>
    <xdr:sp macro="" textlink="">
      <xdr:nvSpPr>
        <xdr:cNvPr id="261" name="n_3mainValue【橋りょう・トンネル】&#10;一人当たり有形固定資産（償却資産）額"/>
        <xdr:cNvSpPr txBox="1"/>
      </xdr:nvSpPr>
      <xdr:spPr>
        <a:xfrm>
          <a:off x="7516205" y="104193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144611</xdr:rowOff>
    </xdr:from>
    <xdr:ext cx="690189" cy="259045"/>
    <xdr:sp macro="" textlink="">
      <xdr:nvSpPr>
        <xdr:cNvPr id="262" name="n_4mainValue【橋りょう・トンネル】&#10;一人当たり有形固定資産（償却資産）額"/>
        <xdr:cNvSpPr txBox="1"/>
      </xdr:nvSpPr>
      <xdr:spPr>
        <a:xfrm>
          <a:off x="6627205" y="104316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31387</xdr:rowOff>
    </xdr:from>
    <xdr:to>
      <xdr:col>24</xdr:col>
      <xdr:colOff>114300</xdr:colOff>
      <xdr:row>86</xdr:row>
      <xdr:rowOff>132987</xdr:rowOff>
    </xdr:to>
    <xdr:sp macro="" textlink="">
      <xdr:nvSpPr>
        <xdr:cNvPr id="304" name="楕円 303"/>
        <xdr:cNvSpPr/>
      </xdr:nvSpPr>
      <xdr:spPr>
        <a:xfrm>
          <a:off x="4584700" y="14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117764</xdr:rowOff>
    </xdr:from>
    <xdr:ext cx="405111" cy="259045"/>
    <xdr:sp macro="" textlink="">
      <xdr:nvSpPr>
        <xdr:cNvPr id="305" name="【公営住宅】&#10;有形固定資産減価償却率該当値テキスト"/>
        <xdr:cNvSpPr txBox="1"/>
      </xdr:nvSpPr>
      <xdr:spPr>
        <a:xfrm>
          <a:off x="4673600" y="14691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95069</xdr:rowOff>
    </xdr:from>
    <xdr:to>
      <xdr:col>20</xdr:col>
      <xdr:colOff>38100</xdr:colOff>
      <xdr:row>86</xdr:row>
      <xdr:rowOff>25219</xdr:rowOff>
    </xdr:to>
    <xdr:sp macro="" textlink="">
      <xdr:nvSpPr>
        <xdr:cNvPr id="306" name="楕円 305"/>
        <xdr:cNvSpPr/>
      </xdr:nvSpPr>
      <xdr:spPr>
        <a:xfrm>
          <a:off x="3746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145869</xdr:rowOff>
    </xdr:from>
    <xdr:to>
      <xdr:col>24</xdr:col>
      <xdr:colOff>63500</xdr:colOff>
      <xdr:row>86</xdr:row>
      <xdr:rowOff>82187</xdr:rowOff>
    </xdr:to>
    <xdr:cxnSp macro="">
      <xdr:nvCxnSpPr>
        <xdr:cNvPr id="307" name="直線コネクタ 306"/>
        <xdr:cNvCxnSpPr/>
      </xdr:nvCxnSpPr>
      <xdr:spPr>
        <a:xfrm>
          <a:off x="3797300" y="14719119"/>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44450</xdr:rowOff>
    </xdr:from>
    <xdr:to>
      <xdr:col>15</xdr:col>
      <xdr:colOff>101600</xdr:colOff>
      <xdr:row>85</xdr:row>
      <xdr:rowOff>146050</xdr:rowOff>
    </xdr:to>
    <xdr:sp macro="" textlink="">
      <xdr:nvSpPr>
        <xdr:cNvPr id="308" name="楕円 307"/>
        <xdr:cNvSpPr/>
      </xdr:nvSpPr>
      <xdr:spPr>
        <a:xfrm>
          <a:off x="2857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95250</xdr:rowOff>
    </xdr:from>
    <xdr:to>
      <xdr:col>19</xdr:col>
      <xdr:colOff>177800</xdr:colOff>
      <xdr:row>85</xdr:row>
      <xdr:rowOff>145869</xdr:rowOff>
    </xdr:to>
    <xdr:cxnSp macro="">
      <xdr:nvCxnSpPr>
        <xdr:cNvPr id="309" name="直線コネクタ 308"/>
        <xdr:cNvCxnSpPr/>
      </xdr:nvCxnSpPr>
      <xdr:spPr>
        <a:xfrm>
          <a:off x="2908300" y="1466850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163649</xdr:rowOff>
    </xdr:from>
    <xdr:to>
      <xdr:col>10</xdr:col>
      <xdr:colOff>165100</xdr:colOff>
      <xdr:row>85</xdr:row>
      <xdr:rowOff>93799</xdr:rowOff>
    </xdr:to>
    <xdr:sp macro="" textlink="">
      <xdr:nvSpPr>
        <xdr:cNvPr id="310" name="楕円 309"/>
        <xdr:cNvSpPr/>
      </xdr:nvSpPr>
      <xdr:spPr>
        <a:xfrm>
          <a:off x="1968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42999</xdr:rowOff>
    </xdr:from>
    <xdr:to>
      <xdr:col>15</xdr:col>
      <xdr:colOff>50800</xdr:colOff>
      <xdr:row>85</xdr:row>
      <xdr:rowOff>95250</xdr:rowOff>
    </xdr:to>
    <xdr:cxnSp macro="">
      <xdr:nvCxnSpPr>
        <xdr:cNvPr id="311" name="直線コネクタ 310"/>
        <xdr:cNvCxnSpPr/>
      </xdr:nvCxnSpPr>
      <xdr:spPr>
        <a:xfrm>
          <a:off x="2019300" y="146162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16692</xdr:rowOff>
    </xdr:from>
    <xdr:to>
      <xdr:col>6</xdr:col>
      <xdr:colOff>38100</xdr:colOff>
      <xdr:row>85</xdr:row>
      <xdr:rowOff>118292</xdr:rowOff>
    </xdr:to>
    <xdr:sp macro="" textlink="">
      <xdr:nvSpPr>
        <xdr:cNvPr id="312" name="楕円 311"/>
        <xdr:cNvSpPr/>
      </xdr:nvSpPr>
      <xdr:spPr>
        <a:xfrm>
          <a:off x="1079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42999</xdr:rowOff>
    </xdr:from>
    <xdr:to>
      <xdr:col>10</xdr:col>
      <xdr:colOff>114300</xdr:colOff>
      <xdr:row>85</xdr:row>
      <xdr:rowOff>67492</xdr:rowOff>
    </xdr:to>
    <xdr:cxnSp macro="">
      <xdr:nvCxnSpPr>
        <xdr:cNvPr id="313" name="直線コネクタ 312"/>
        <xdr:cNvCxnSpPr/>
      </xdr:nvCxnSpPr>
      <xdr:spPr>
        <a:xfrm flipV="1">
          <a:off x="1130300" y="146162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16346</xdr:rowOff>
    </xdr:from>
    <xdr:ext cx="405111" cy="259045"/>
    <xdr:sp macro="" textlink="">
      <xdr:nvSpPr>
        <xdr:cNvPr id="318" name="n_1mainValue【公営住宅】&#10;有形固定資産減価償却率"/>
        <xdr:cNvSpPr txBox="1"/>
      </xdr:nvSpPr>
      <xdr:spPr>
        <a:xfrm>
          <a:off x="35820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137177</xdr:rowOff>
    </xdr:from>
    <xdr:ext cx="405111" cy="259045"/>
    <xdr:sp macro="" textlink="">
      <xdr:nvSpPr>
        <xdr:cNvPr id="319" name="n_2mainValue【公営住宅】&#10;有形固定資産減価償却率"/>
        <xdr:cNvSpPr txBox="1"/>
      </xdr:nvSpPr>
      <xdr:spPr>
        <a:xfrm>
          <a:off x="2705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84926</xdr:rowOff>
    </xdr:from>
    <xdr:ext cx="405111" cy="259045"/>
    <xdr:sp macro="" textlink="">
      <xdr:nvSpPr>
        <xdr:cNvPr id="320" name="n_3mainValue【公営住宅】&#10;有形固定資産減価償却率"/>
        <xdr:cNvSpPr txBox="1"/>
      </xdr:nvSpPr>
      <xdr:spPr>
        <a:xfrm>
          <a:off x="1816744"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109419</xdr:rowOff>
    </xdr:from>
    <xdr:ext cx="405111" cy="259045"/>
    <xdr:sp macro="" textlink="">
      <xdr:nvSpPr>
        <xdr:cNvPr id="321" name="n_4mainValue【公営住宅】&#10;有形固定資産減価償却率"/>
        <xdr:cNvSpPr txBox="1"/>
      </xdr:nvSpPr>
      <xdr:spPr>
        <a:xfrm>
          <a:off x="9277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16180</xdr:rowOff>
    </xdr:from>
    <xdr:to>
      <xdr:col>55</xdr:col>
      <xdr:colOff>50800</xdr:colOff>
      <xdr:row>86</xdr:row>
      <xdr:rowOff>117780</xdr:rowOff>
    </xdr:to>
    <xdr:sp macro="" textlink="">
      <xdr:nvSpPr>
        <xdr:cNvPr id="361" name="楕円 360"/>
        <xdr:cNvSpPr/>
      </xdr:nvSpPr>
      <xdr:spPr>
        <a:xfrm>
          <a:off x="10426700" y="147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102557</xdr:rowOff>
    </xdr:from>
    <xdr:ext cx="469744" cy="259045"/>
    <xdr:sp macro="" textlink="">
      <xdr:nvSpPr>
        <xdr:cNvPr id="362" name="【公営住宅】&#10;一人当たり面積該当値テキスト"/>
        <xdr:cNvSpPr txBox="1"/>
      </xdr:nvSpPr>
      <xdr:spPr>
        <a:xfrm>
          <a:off x="10515600" y="1467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18008</xdr:rowOff>
    </xdr:from>
    <xdr:to>
      <xdr:col>50</xdr:col>
      <xdr:colOff>165100</xdr:colOff>
      <xdr:row>86</xdr:row>
      <xdr:rowOff>119608</xdr:rowOff>
    </xdr:to>
    <xdr:sp macro="" textlink="">
      <xdr:nvSpPr>
        <xdr:cNvPr id="363" name="楕円 362"/>
        <xdr:cNvSpPr/>
      </xdr:nvSpPr>
      <xdr:spPr>
        <a:xfrm>
          <a:off x="9588500" y="147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66980</xdr:rowOff>
    </xdr:from>
    <xdr:to>
      <xdr:col>55</xdr:col>
      <xdr:colOff>0</xdr:colOff>
      <xdr:row>86</xdr:row>
      <xdr:rowOff>68808</xdr:rowOff>
    </xdr:to>
    <xdr:cxnSp macro="">
      <xdr:nvCxnSpPr>
        <xdr:cNvPr id="364" name="直線コネクタ 363"/>
        <xdr:cNvCxnSpPr/>
      </xdr:nvCxnSpPr>
      <xdr:spPr>
        <a:xfrm flipV="1">
          <a:off x="9639300" y="14811680"/>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19190</xdr:rowOff>
    </xdr:from>
    <xdr:to>
      <xdr:col>46</xdr:col>
      <xdr:colOff>38100</xdr:colOff>
      <xdr:row>86</xdr:row>
      <xdr:rowOff>120790</xdr:rowOff>
    </xdr:to>
    <xdr:sp macro="" textlink="">
      <xdr:nvSpPr>
        <xdr:cNvPr id="365" name="楕円 364"/>
        <xdr:cNvSpPr/>
      </xdr:nvSpPr>
      <xdr:spPr>
        <a:xfrm>
          <a:off x="8699500" y="147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68808</xdr:rowOff>
    </xdr:from>
    <xdr:to>
      <xdr:col>50</xdr:col>
      <xdr:colOff>114300</xdr:colOff>
      <xdr:row>86</xdr:row>
      <xdr:rowOff>69990</xdr:rowOff>
    </xdr:to>
    <xdr:cxnSp macro="">
      <xdr:nvCxnSpPr>
        <xdr:cNvPr id="366" name="直線コネクタ 365"/>
        <xdr:cNvCxnSpPr/>
      </xdr:nvCxnSpPr>
      <xdr:spPr>
        <a:xfrm flipV="1">
          <a:off x="8750300" y="14813508"/>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20410</xdr:rowOff>
    </xdr:from>
    <xdr:to>
      <xdr:col>41</xdr:col>
      <xdr:colOff>101600</xdr:colOff>
      <xdr:row>86</xdr:row>
      <xdr:rowOff>122010</xdr:rowOff>
    </xdr:to>
    <xdr:sp macro="" textlink="">
      <xdr:nvSpPr>
        <xdr:cNvPr id="367" name="楕円 366"/>
        <xdr:cNvSpPr/>
      </xdr:nvSpPr>
      <xdr:spPr>
        <a:xfrm>
          <a:off x="7810500" y="147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69990</xdr:rowOff>
    </xdr:from>
    <xdr:to>
      <xdr:col>45</xdr:col>
      <xdr:colOff>177800</xdr:colOff>
      <xdr:row>86</xdr:row>
      <xdr:rowOff>71210</xdr:rowOff>
    </xdr:to>
    <xdr:cxnSp macro="">
      <xdr:nvCxnSpPr>
        <xdr:cNvPr id="368" name="直線コネクタ 367"/>
        <xdr:cNvCxnSpPr/>
      </xdr:nvCxnSpPr>
      <xdr:spPr>
        <a:xfrm flipV="1">
          <a:off x="7861300" y="1481469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15914</xdr:rowOff>
    </xdr:from>
    <xdr:to>
      <xdr:col>36</xdr:col>
      <xdr:colOff>165100</xdr:colOff>
      <xdr:row>86</xdr:row>
      <xdr:rowOff>117514</xdr:rowOff>
    </xdr:to>
    <xdr:sp macro="" textlink="">
      <xdr:nvSpPr>
        <xdr:cNvPr id="369" name="楕円 368"/>
        <xdr:cNvSpPr/>
      </xdr:nvSpPr>
      <xdr:spPr>
        <a:xfrm>
          <a:off x="6921500" y="147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66714</xdr:rowOff>
    </xdr:from>
    <xdr:to>
      <xdr:col>41</xdr:col>
      <xdr:colOff>50800</xdr:colOff>
      <xdr:row>86</xdr:row>
      <xdr:rowOff>71210</xdr:rowOff>
    </xdr:to>
    <xdr:cxnSp macro="">
      <xdr:nvCxnSpPr>
        <xdr:cNvPr id="370" name="直線コネクタ 369"/>
        <xdr:cNvCxnSpPr/>
      </xdr:nvCxnSpPr>
      <xdr:spPr>
        <a:xfrm>
          <a:off x="6972300" y="1481141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110735</xdr:rowOff>
    </xdr:from>
    <xdr:ext cx="469744" cy="259045"/>
    <xdr:sp macro="" textlink="">
      <xdr:nvSpPr>
        <xdr:cNvPr id="375" name="n_1mainValue【公営住宅】&#10;一人当たり面積"/>
        <xdr:cNvSpPr txBox="1"/>
      </xdr:nvSpPr>
      <xdr:spPr>
        <a:xfrm>
          <a:off x="9391727" y="1485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111917</xdr:rowOff>
    </xdr:from>
    <xdr:ext cx="469744" cy="259045"/>
    <xdr:sp macro="" textlink="">
      <xdr:nvSpPr>
        <xdr:cNvPr id="376" name="n_2mainValue【公営住宅】&#10;一人当たり面積"/>
        <xdr:cNvSpPr txBox="1"/>
      </xdr:nvSpPr>
      <xdr:spPr>
        <a:xfrm>
          <a:off x="8515427" y="1485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113137</xdr:rowOff>
    </xdr:from>
    <xdr:ext cx="469744" cy="259045"/>
    <xdr:sp macro="" textlink="">
      <xdr:nvSpPr>
        <xdr:cNvPr id="377" name="n_3mainValue【公営住宅】&#10;一人当たり面積"/>
        <xdr:cNvSpPr txBox="1"/>
      </xdr:nvSpPr>
      <xdr:spPr>
        <a:xfrm>
          <a:off x="7626427" y="1485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108641</xdr:rowOff>
    </xdr:from>
    <xdr:ext cx="469744" cy="259045"/>
    <xdr:sp macro="" textlink="">
      <xdr:nvSpPr>
        <xdr:cNvPr id="378" name="n_4mainValue【公営住宅】&#10;一人当たり面積"/>
        <xdr:cNvSpPr txBox="1"/>
      </xdr:nvSpPr>
      <xdr:spPr>
        <a:xfrm>
          <a:off x="6737427" y="1485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34290</xdr:rowOff>
    </xdr:from>
    <xdr:to>
      <xdr:col>85</xdr:col>
      <xdr:colOff>177800</xdr:colOff>
      <xdr:row>39</xdr:row>
      <xdr:rowOff>135890</xdr:rowOff>
    </xdr:to>
    <xdr:sp macro="" textlink="">
      <xdr:nvSpPr>
        <xdr:cNvPr id="434" name="楕円 433"/>
        <xdr:cNvSpPr/>
      </xdr:nvSpPr>
      <xdr:spPr>
        <a:xfrm>
          <a:off x="162687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12717</xdr:rowOff>
    </xdr:from>
    <xdr:ext cx="405111" cy="259045"/>
    <xdr:sp macro="" textlink="">
      <xdr:nvSpPr>
        <xdr:cNvPr id="435" name="【認定こども園・幼稚園・保育所】&#10;有形固定資産減価償却率該当値テキスト"/>
        <xdr:cNvSpPr txBox="1"/>
      </xdr:nvSpPr>
      <xdr:spPr>
        <a:xfrm>
          <a:off x="16357600" y="669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436" name="楕円 435"/>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85090</xdr:rowOff>
    </xdr:to>
    <xdr:cxnSp macro="">
      <xdr:nvCxnSpPr>
        <xdr:cNvPr id="437" name="直線コネクタ 436"/>
        <xdr:cNvCxnSpPr/>
      </xdr:nvCxnSpPr>
      <xdr:spPr>
        <a:xfrm>
          <a:off x="15481300" y="675132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165100</xdr:rowOff>
    </xdr:from>
    <xdr:to>
      <xdr:col>76</xdr:col>
      <xdr:colOff>165100</xdr:colOff>
      <xdr:row>39</xdr:row>
      <xdr:rowOff>95250</xdr:rowOff>
    </xdr:to>
    <xdr:sp macro="" textlink="">
      <xdr:nvSpPr>
        <xdr:cNvPr id="438" name="楕円 4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64770</xdr:rowOff>
    </xdr:to>
    <xdr:cxnSp macro="">
      <xdr:nvCxnSpPr>
        <xdr:cNvPr id="439" name="直線コネクタ 438"/>
        <xdr:cNvCxnSpPr/>
      </xdr:nvCxnSpPr>
      <xdr:spPr>
        <a:xfrm>
          <a:off x="14592300" y="673100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138430</xdr:rowOff>
    </xdr:from>
    <xdr:to>
      <xdr:col>72</xdr:col>
      <xdr:colOff>38100</xdr:colOff>
      <xdr:row>39</xdr:row>
      <xdr:rowOff>68580</xdr:rowOff>
    </xdr:to>
    <xdr:sp macro="" textlink="">
      <xdr:nvSpPr>
        <xdr:cNvPr id="440" name="楕円 439"/>
        <xdr:cNvSpPr/>
      </xdr:nvSpPr>
      <xdr:spPr>
        <a:xfrm>
          <a:off x="13652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17780</xdr:rowOff>
    </xdr:from>
    <xdr:to>
      <xdr:col>76</xdr:col>
      <xdr:colOff>114300</xdr:colOff>
      <xdr:row>39</xdr:row>
      <xdr:rowOff>44450</xdr:rowOff>
    </xdr:to>
    <xdr:cxnSp macro="">
      <xdr:nvCxnSpPr>
        <xdr:cNvPr id="441" name="直線コネクタ 440"/>
        <xdr:cNvCxnSpPr/>
      </xdr:nvCxnSpPr>
      <xdr:spPr>
        <a:xfrm>
          <a:off x="13703300" y="6704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137160</xdr:rowOff>
    </xdr:from>
    <xdr:to>
      <xdr:col>67</xdr:col>
      <xdr:colOff>101600</xdr:colOff>
      <xdr:row>39</xdr:row>
      <xdr:rowOff>67310</xdr:rowOff>
    </xdr:to>
    <xdr:sp macro="" textlink="">
      <xdr:nvSpPr>
        <xdr:cNvPr id="442" name="楕円 441"/>
        <xdr:cNvSpPr/>
      </xdr:nvSpPr>
      <xdr:spPr>
        <a:xfrm>
          <a:off x="12763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16510</xdr:rowOff>
    </xdr:from>
    <xdr:to>
      <xdr:col>71</xdr:col>
      <xdr:colOff>177800</xdr:colOff>
      <xdr:row>39</xdr:row>
      <xdr:rowOff>17780</xdr:rowOff>
    </xdr:to>
    <xdr:cxnSp macro="">
      <xdr:nvCxnSpPr>
        <xdr:cNvPr id="443" name="直線コネクタ 442"/>
        <xdr:cNvCxnSpPr/>
      </xdr:nvCxnSpPr>
      <xdr:spPr>
        <a:xfrm>
          <a:off x="12814300" y="67030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448" name="n_1mainValue【認定こども園・幼稚園・保育所】&#10;有形固定資産減価償却率"/>
        <xdr:cNvSpPr txBox="1"/>
      </xdr:nvSpPr>
      <xdr:spPr>
        <a:xfrm>
          <a:off x="15266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86377</xdr:rowOff>
    </xdr:from>
    <xdr:ext cx="405111" cy="259045"/>
    <xdr:sp macro="" textlink="">
      <xdr:nvSpPr>
        <xdr:cNvPr id="449" name="n_2mainValue【認定こども園・幼稚園・保育所】&#10;有形固定資産減価償却率"/>
        <xdr:cNvSpPr txBox="1"/>
      </xdr:nvSpPr>
      <xdr:spPr>
        <a:xfrm>
          <a:off x="143897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59707</xdr:rowOff>
    </xdr:from>
    <xdr:ext cx="405111" cy="259045"/>
    <xdr:sp macro="" textlink="">
      <xdr:nvSpPr>
        <xdr:cNvPr id="450" name="n_3mainValue【認定こども園・幼稚園・保育所】&#10;有形固定資産減価償却率"/>
        <xdr:cNvSpPr txBox="1"/>
      </xdr:nvSpPr>
      <xdr:spPr>
        <a:xfrm>
          <a:off x="13500744" y="674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58437</xdr:rowOff>
    </xdr:from>
    <xdr:ext cx="405111" cy="259045"/>
    <xdr:sp macro="" textlink="">
      <xdr:nvSpPr>
        <xdr:cNvPr id="451" name="n_4mainValue【認定こども園・幼稚園・保育所】&#10;有形固定資産減価償却率"/>
        <xdr:cNvSpPr txBox="1"/>
      </xdr:nvSpPr>
      <xdr:spPr>
        <a:xfrm>
          <a:off x="12611744" y="674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87579</xdr:rowOff>
    </xdr:from>
    <xdr:to>
      <xdr:col>116</xdr:col>
      <xdr:colOff>114300</xdr:colOff>
      <xdr:row>39</xdr:row>
      <xdr:rowOff>17729</xdr:rowOff>
    </xdr:to>
    <xdr:sp macro="" textlink="">
      <xdr:nvSpPr>
        <xdr:cNvPr id="489" name="楕円 488"/>
        <xdr:cNvSpPr/>
      </xdr:nvSpPr>
      <xdr:spPr>
        <a:xfrm>
          <a:off x="22110700" y="66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110456</xdr:rowOff>
    </xdr:from>
    <xdr:ext cx="469744" cy="259045"/>
    <xdr:sp macro="" textlink="">
      <xdr:nvSpPr>
        <xdr:cNvPr id="490" name="【認定こども園・幼稚園・保育所】&#10;一人当たり面積該当値テキスト"/>
        <xdr:cNvSpPr txBox="1"/>
      </xdr:nvSpPr>
      <xdr:spPr>
        <a:xfrm>
          <a:off x="22199600" y="645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51918</xdr:rowOff>
    </xdr:from>
    <xdr:to>
      <xdr:col>112</xdr:col>
      <xdr:colOff>38100</xdr:colOff>
      <xdr:row>38</xdr:row>
      <xdr:rowOff>153518</xdr:rowOff>
    </xdr:to>
    <xdr:sp macro="" textlink="">
      <xdr:nvSpPr>
        <xdr:cNvPr id="491" name="楕円 490"/>
        <xdr:cNvSpPr/>
      </xdr:nvSpPr>
      <xdr:spPr>
        <a:xfrm>
          <a:off x="21272500" y="65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102718</xdr:rowOff>
    </xdr:from>
    <xdr:to>
      <xdr:col>116</xdr:col>
      <xdr:colOff>63500</xdr:colOff>
      <xdr:row>38</xdr:row>
      <xdr:rowOff>138379</xdr:rowOff>
    </xdr:to>
    <xdr:cxnSp macro="">
      <xdr:nvCxnSpPr>
        <xdr:cNvPr id="492" name="直線コネクタ 491"/>
        <xdr:cNvCxnSpPr/>
      </xdr:nvCxnSpPr>
      <xdr:spPr>
        <a:xfrm>
          <a:off x="21323300" y="6617818"/>
          <a:ext cx="8382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65634</xdr:rowOff>
    </xdr:from>
    <xdr:to>
      <xdr:col>107</xdr:col>
      <xdr:colOff>101600</xdr:colOff>
      <xdr:row>38</xdr:row>
      <xdr:rowOff>167234</xdr:rowOff>
    </xdr:to>
    <xdr:sp macro="" textlink="">
      <xdr:nvSpPr>
        <xdr:cNvPr id="493" name="楕円 492"/>
        <xdr:cNvSpPr/>
      </xdr:nvSpPr>
      <xdr:spPr>
        <a:xfrm>
          <a:off x="20383500" y="65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102718</xdr:rowOff>
    </xdr:from>
    <xdr:to>
      <xdr:col>111</xdr:col>
      <xdr:colOff>177800</xdr:colOff>
      <xdr:row>38</xdr:row>
      <xdr:rowOff>116434</xdr:rowOff>
    </xdr:to>
    <xdr:cxnSp macro="">
      <xdr:nvCxnSpPr>
        <xdr:cNvPr id="494" name="直線コネクタ 493"/>
        <xdr:cNvCxnSpPr/>
      </xdr:nvCxnSpPr>
      <xdr:spPr>
        <a:xfrm flipV="1">
          <a:off x="20434300" y="661781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95" name="楕円 494"/>
        <xdr:cNvSpPr/>
      </xdr:nvSpPr>
      <xdr:spPr>
        <a:xfrm>
          <a:off x="19494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116434</xdr:rowOff>
    </xdr:from>
    <xdr:to>
      <xdr:col>107</xdr:col>
      <xdr:colOff>50800</xdr:colOff>
      <xdr:row>38</xdr:row>
      <xdr:rowOff>131064</xdr:rowOff>
    </xdr:to>
    <xdr:cxnSp macro="">
      <xdr:nvCxnSpPr>
        <xdr:cNvPr id="496" name="直線コネクタ 495"/>
        <xdr:cNvCxnSpPr/>
      </xdr:nvCxnSpPr>
      <xdr:spPr>
        <a:xfrm flipV="1">
          <a:off x="19545300" y="663153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143358</xdr:rowOff>
    </xdr:from>
    <xdr:to>
      <xdr:col>98</xdr:col>
      <xdr:colOff>38100</xdr:colOff>
      <xdr:row>39</xdr:row>
      <xdr:rowOff>73508</xdr:rowOff>
    </xdr:to>
    <xdr:sp macro="" textlink="">
      <xdr:nvSpPr>
        <xdr:cNvPr id="497" name="楕円 496"/>
        <xdr:cNvSpPr/>
      </xdr:nvSpPr>
      <xdr:spPr>
        <a:xfrm>
          <a:off x="18605500" y="66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131064</xdr:rowOff>
    </xdr:from>
    <xdr:to>
      <xdr:col>102</xdr:col>
      <xdr:colOff>114300</xdr:colOff>
      <xdr:row>39</xdr:row>
      <xdr:rowOff>22708</xdr:rowOff>
    </xdr:to>
    <xdr:cxnSp macro="">
      <xdr:nvCxnSpPr>
        <xdr:cNvPr id="498" name="直線コネクタ 497"/>
        <xdr:cNvCxnSpPr/>
      </xdr:nvCxnSpPr>
      <xdr:spPr>
        <a:xfrm flipV="1">
          <a:off x="18656300" y="6646164"/>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170045</xdr:rowOff>
    </xdr:from>
    <xdr:ext cx="469744" cy="259045"/>
    <xdr:sp macro="" textlink="">
      <xdr:nvSpPr>
        <xdr:cNvPr id="503" name="n_1mainValue【認定こども園・幼稚園・保育所】&#10;一人当たり面積"/>
        <xdr:cNvSpPr txBox="1"/>
      </xdr:nvSpPr>
      <xdr:spPr>
        <a:xfrm>
          <a:off x="21075727" y="634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12311</xdr:rowOff>
    </xdr:from>
    <xdr:ext cx="469744" cy="259045"/>
    <xdr:sp macro="" textlink="">
      <xdr:nvSpPr>
        <xdr:cNvPr id="504" name="n_2mainValue【認定こども園・幼稚園・保育所】&#10;一人当たり面積"/>
        <xdr:cNvSpPr txBox="1"/>
      </xdr:nvSpPr>
      <xdr:spPr>
        <a:xfrm>
          <a:off x="20199427" y="635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505" name="n_3mainValue【認定こども園・幼稚園・保育所】&#10;一人当たり面積"/>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90035</xdr:rowOff>
    </xdr:from>
    <xdr:ext cx="469744" cy="259045"/>
    <xdr:sp macro="" textlink="">
      <xdr:nvSpPr>
        <xdr:cNvPr id="506" name="n_4mainValue【認定こども園・幼稚園・保育所】&#10;一人当たり面積"/>
        <xdr:cNvSpPr txBox="1"/>
      </xdr:nvSpPr>
      <xdr:spPr>
        <a:xfrm>
          <a:off x="18421427" y="643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58601</xdr:rowOff>
    </xdr:from>
    <xdr:to>
      <xdr:col>85</xdr:col>
      <xdr:colOff>177800</xdr:colOff>
      <xdr:row>60</xdr:row>
      <xdr:rowOff>160201</xdr:rowOff>
    </xdr:to>
    <xdr:sp macro="" textlink="">
      <xdr:nvSpPr>
        <xdr:cNvPr id="548" name="楕円 547"/>
        <xdr:cNvSpPr/>
      </xdr:nvSpPr>
      <xdr:spPr>
        <a:xfrm>
          <a:off x="162687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81478</xdr:rowOff>
    </xdr:from>
    <xdr:ext cx="405111" cy="259045"/>
    <xdr:sp macro="" textlink="">
      <xdr:nvSpPr>
        <xdr:cNvPr id="549" name="【学校施設】&#10;有形固定資産減価償却率該当値テキスト"/>
        <xdr:cNvSpPr txBox="1"/>
      </xdr:nvSpPr>
      <xdr:spPr>
        <a:xfrm>
          <a:off x="16357600" y="1019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70031</xdr:rowOff>
    </xdr:from>
    <xdr:to>
      <xdr:col>81</xdr:col>
      <xdr:colOff>101600</xdr:colOff>
      <xdr:row>61</xdr:row>
      <xdr:rowOff>181</xdr:rowOff>
    </xdr:to>
    <xdr:sp macro="" textlink="">
      <xdr:nvSpPr>
        <xdr:cNvPr id="550" name="楕円 549"/>
        <xdr:cNvSpPr/>
      </xdr:nvSpPr>
      <xdr:spPr>
        <a:xfrm>
          <a:off x="1543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109401</xdr:rowOff>
    </xdr:from>
    <xdr:to>
      <xdr:col>85</xdr:col>
      <xdr:colOff>127000</xdr:colOff>
      <xdr:row>60</xdr:row>
      <xdr:rowOff>120831</xdr:rowOff>
    </xdr:to>
    <xdr:cxnSp macro="">
      <xdr:nvCxnSpPr>
        <xdr:cNvPr id="551" name="直線コネクタ 550"/>
        <xdr:cNvCxnSpPr/>
      </xdr:nvCxnSpPr>
      <xdr:spPr>
        <a:xfrm flipV="1">
          <a:off x="15481300" y="1039640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53703</xdr:rowOff>
    </xdr:from>
    <xdr:to>
      <xdr:col>76</xdr:col>
      <xdr:colOff>165100</xdr:colOff>
      <xdr:row>59</xdr:row>
      <xdr:rowOff>155303</xdr:rowOff>
    </xdr:to>
    <xdr:sp macro="" textlink="">
      <xdr:nvSpPr>
        <xdr:cNvPr id="552" name="楕円 551"/>
        <xdr:cNvSpPr/>
      </xdr:nvSpPr>
      <xdr:spPr>
        <a:xfrm>
          <a:off x="14541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104503</xdr:rowOff>
    </xdr:from>
    <xdr:to>
      <xdr:col>81</xdr:col>
      <xdr:colOff>50800</xdr:colOff>
      <xdr:row>60</xdr:row>
      <xdr:rowOff>120831</xdr:rowOff>
    </xdr:to>
    <xdr:cxnSp macro="">
      <xdr:nvCxnSpPr>
        <xdr:cNvPr id="553" name="直線コネクタ 552"/>
        <xdr:cNvCxnSpPr/>
      </xdr:nvCxnSpPr>
      <xdr:spPr>
        <a:xfrm>
          <a:off x="14592300" y="10220053"/>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54" name="楕円 553"/>
        <xdr:cNvSpPr/>
      </xdr:nvSpPr>
      <xdr:spPr>
        <a:xfrm>
          <a:off x="13652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50619</xdr:rowOff>
    </xdr:from>
    <xdr:to>
      <xdr:col>76</xdr:col>
      <xdr:colOff>114300</xdr:colOff>
      <xdr:row>59</xdr:row>
      <xdr:rowOff>104503</xdr:rowOff>
    </xdr:to>
    <xdr:cxnSp macro="">
      <xdr:nvCxnSpPr>
        <xdr:cNvPr id="555" name="直線コネクタ 554"/>
        <xdr:cNvCxnSpPr/>
      </xdr:nvCxnSpPr>
      <xdr:spPr>
        <a:xfrm>
          <a:off x="13703300" y="1016616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102688</xdr:rowOff>
    </xdr:from>
    <xdr:to>
      <xdr:col>67</xdr:col>
      <xdr:colOff>101600</xdr:colOff>
      <xdr:row>60</xdr:row>
      <xdr:rowOff>32838</xdr:rowOff>
    </xdr:to>
    <xdr:sp macro="" textlink="">
      <xdr:nvSpPr>
        <xdr:cNvPr id="556" name="楕円 555"/>
        <xdr:cNvSpPr/>
      </xdr:nvSpPr>
      <xdr:spPr>
        <a:xfrm>
          <a:off x="12763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50619</xdr:rowOff>
    </xdr:from>
    <xdr:to>
      <xdr:col>71</xdr:col>
      <xdr:colOff>177800</xdr:colOff>
      <xdr:row>59</xdr:row>
      <xdr:rowOff>153488</xdr:rowOff>
    </xdr:to>
    <xdr:cxnSp macro="">
      <xdr:nvCxnSpPr>
        <xdr:cNvPr id="557" name="直線コネクタ 556"/>
        <xdr:cNvCxnSpPr/>
      </xdr:nvCxnSpPr>
      <xdr:spPr>
        <a:xfrm flipV="1">
          <a:off x="12814300" y="10166169"/>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8" name="n_1aveValue【学校施設】&#10;有形固定資産減価償却率"/>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9" name="n_2aveValue【学校施設】&#10;有形固定資産減価償却率"/>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0" name="n_3aveValue【学校施設】&#10;有形固定資産減価償却率"/>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16708</xdr:rowOff>
    </xdr:from>
    <xdr:ext cx="405111" cy="259045"/>
    <xdr:sp macro="" textlink="">
      <xdr:nvSpPr>
        <xdr:cNvPr id="562" name="n_1mainValue【学校施設】&#10;有形固定資産減価償却率"/>
        <xdr:cNvSpPr txBox="1"/>
      </xdr:nvSpPr>
      <xdr:spPr>
        <a:xfrm>
          <a:off x="15266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380</xdr:rowOff>
    </xdr:from>
    <xdr:ext cx="405111" cy="259045"/>
    <xdr:sp macro="" textlink="">
      <xdr:nvSpPr>
        <xdr:cNvPr id="563" name="n_2mainValue【学校施設】&#10;有形固定資産減価償却率"/>
        <xdr:cNvSpPr txBox="1"/>
      </xdr:nvSpPr>
      <xdr:spPr>
        <a:xfrm>
          <a:off x="14389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564" name="n_3mainValue【学校施設】&#10;有形固定資産減価償却率"/>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49365</xdr:rowOff>
    </xdr:from>
    <xdr:ext cx="405111" cy="259045"/>
    <xdr:sp macro="" textlink="">
      <xdr:nvSpPr>
        <xdr:cNvPr id="565" name="n_4mainValue【学校施設】&#10;有形固定資産減価償却率"/>
        <xdr:cNvSpPr txBox="1"/>
      </xdr:nvSpPr>
      <xdr:spPr>
        <a:xfrm>
          <a:off x="12611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23769</xdr:rowOff>
    </xdr:from>
    <xdr:to>
      <xdr:col>116</xdr:col>
      <xdr:colOff>114300</xdr:colOff>
      <xdr:row>63</xdr:row>
      <xdr:rowOff>125369</xdr:rowOff>
    </xdr:to>
    <xdr:sp macro="" textlink="">
      <xdr:nvSpPr>
        <xdr:cNvPr id="603" name="楕円 602"/>
        <xdr:cNvSpPr/>
      </xdr:nvSpPr>
      <xdr:spPr>
        <a:xfrm>
          <a:off x="22110700" y="108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110146</xdr:rowOff>
    </xdr:from>
    <xdr:ext cx="469744" cy="259045"/>
    <xdr:sp macro="" textlink="">
      <xdr:nvSpPr>
        <xdr:cNvPr id="604" name="【学校施設】&#10;一人当たり面積該当値テキスト"/>
        <xdr:cNvSpPr txBox="1"/>
      </xdr:nvSpPr>
      <xdr:spPr>
        <a:xfrm>
          <a:off x="22199600" y="1074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28524</xdr:rowOff>
    </xdr:from>
    <xdr:to>
      <xdr:col>112</xdr:col>
      <xdr:colOff>38100</xdr:colOff>
      <xdr:row>63</xdr:row>
      <xdr:rowOff>130124</xdr:rowOff>
    </xdr:to>
    <xdr:sp macro="" textlink="">
      <xdr:nvSpPr>
        <xdr:cNvPr id="605" name="楕円 604"/>
        <xdr:cNvSpPr/>
      </xdr:nvSpPr>
      <xdr:spPr>
        <a:xfrm>
          <a:off x="21272500" y="1082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74569</xdr:rowOff>
    </xdr:from>
    <xdr:to>
      <xdr:col>116</xdr:col>
      <xdr:colOff>63500</xdr:colOff>
      <xdr:row>63</xdr:row>
      <xdr:rowOff>79324</xdr:rowOff>
    </xdr:to>
    <xdr:cxnSp macro="">
      <xdr:nvCxnSpPr>
        <xdr:cNvPr id="606" name="直線コネクタ 605"/>
        <xdr:cNvCxnSpPr/>
      </xdr:nvCxnSpPr>
      <xdr:spPr>
        <a:xfrm flipV="1">
          <a:off x="21323300" y="10875919"/>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114340</xdr:rowOff>
    </xdr:from>
    <xdr:to>
      <xdr:col>107</xdr:col>
      <xdr:colOff>101600</xdr:colOff>
      <xdr:row>64</xdr:row>
      <xdr:rowOff>44490</xdr:rowOff>
    </xdr:to>
    <xdr:sp macro="" textlink="">
      <xdr:nvSpPr>
        <xdr:cNvPr id="607" name="楕円 606"/>
        <xdr:cNvSpPr/>
      </xdr:nvSpPr>
      <xdr:spPr>
        <a:xfrm>
          <a:off x="20383500" y="109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79324</xdr:rowOff>
    </xdr:from>
    <xdr:to>
      <xdr:col>111</xdr:col>
      <xdr:colOff>177800</xdr:colOff>
      <xdr:row>63</xdr:row>
      <xdr:rowOff>165140</xdr:rowOff>
    </xdr:to>
    <xdr:cxnSp macro="">
      <xdr:nvCxnSpPr>
        <xdr:cNvPr id="608" name="直線コネクタ 607"/>
        <xdr:cNvCxnSpPr/>
      </xdr:nvCxnSpPr>
      <xdr:spPr>
        <a:xfrm flipV="1">
          <a:off x="20434300" y="10880674"/>
          <a:ext cx="8890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114523</xdr:rowOff>
    </xdr:from>
    <xdr:to>
      <xdr:col>102</xdr:col>
      <xdr:colOff>165100</xdr:colOff>
      <xdr:row>64</xdr:row>
      <xdr:rowOff>44673</xdr:rowOff>
    </xdr:to>
    <xdr:sp macro="" textlink="">
      <xdr:nvSpPr>
        <xdr:cNvPr id="609" name="楕円 608"/>
        <xdr:cNvSpPr/>
      </xdr:nvSpPr>
      <xdr:spPr>
        <a:xfrm>
          <a:off x="19494500" y="109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165140</xdr:rowOff>
    </xdr:from>
    <xdr:to>
      <xdr:col>107</xdr:col>
      <xdr:colOff>50800</xdr:colOff>
      <xdr:row>63</xdr:row>
      <xdr:rowOff>165323</xdr:rowOff>
    </xdr:to>
    <xdr:cxnSp macro="">
      <xdr:nvCxnSpPr>
        <xdr:cNvPr id="610" name="直線コネクタ 609"/>
        <xdr:cNvCxnSpPr/>
      </xdr:nvCxnSpPr>
      <xdr:spPr>
        <a:xfrm flipV="1">
          <a:off x="19545300" y="1096649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28524</xdr:rowOff>
    </xdr:from>
    <xdr:to>
      <xdr:col>98</xdr:col>
      <xdr:colOff>38100</xdr:colOff>
      <xdr:row>63</xdr:row>
      <xdr:rowOff>130124</xdr:rowOff>
    </xdr:to>
    <xdr:sp macro="" textlink="">
      <xdr:nvSpPr>
        <xdr:cNvPr id="611" name="楕円 610"/>
        <xdr:cNvSpPr/>
      </xdr:nvSpPr>
      <xdr:spPr>
        <a:xfrm>
          <a:off x="18605500" y="1082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79324</xdr:rowOff>
    </xdr:from>
    <xdr:to>
      <xdr:col>102</xdr:col>
      <xdr:colOff>114300</xdr:colOff>
      <xdr:row>63</xdr:row>
      <xdr:rowOff>165323</xdr:rowOff>
    </xdr:to>
    <xdr:cxnSp macro="">
      <xdr:nvCxnSpPr>
        <xdr:cNvPr id="612" name="直線コネクタ 611"/>
        <xdr:cNvCxnSpPr/>
      </xdr:nvCxnSpPr>
      <xdr:spPr>
        <a:xfrm>
          <a:off x="18656300" y="10880674"/>
          <a:ext cx="889000" cy="8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121251</xdr:rowOff>
    </xdr:from>
    <xdr:ext cx="469744" cy="259045"/>
    <xdr:sp macro="" textlink="">
      <xdr:nvSpPr>
        <xdr:cNvPr id="617" name="n_1mainValue【学校施設】&#10;一人当たり面積"/>
        <xdr:cNvSpPr txBox="1"/>
      </xdr:nvSpPr>
      <xdr:spPr>
        <a:xfrm>
          <a:off x="21075727" y="1092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35617</xdr:rowOff>
    </xdr:from>
    <xdr:ext cx="469744" cy="259045"/>
    <xdr:sp macro="" textlink="">
      <xdr:nvSpPr>
        <xdr:cNvPr id="618" name="n_2mainValue【学校施設】&#10;一人当たり面積"/>
        <xdr:cNvSpPr txBox="1"/>
      </xdr:nvSpPr>
      <xdr:spPr>
        <a:xfrm>
          <a:off x="20199427" y="1100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35800</xdr:rowOff>
    </xdr:from>
    <xdr:ext cx="469744" cy="259045"/>
    <xdr:sp macro="" textlink="">
      <xdr:nvSpPr>
        <xdr:cNvPr id="619" name="n_3mainValue【学校施設】&#10;一人当たり面積"/>
        <xdr:cNvSpPr txBox="1"/>
      </xdr:nvSpPr>
      <xdr:spPr>
        <a:xfrm>
          <a:off x="19310427" y="1100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121251</xdr:rowOff>
    </xdr:from>
    <xdr:ext cx="469744" cy="259045"/>
    <xdr:sp macro="" textlink="">
      <xdr:nvSpPr>
        <xdr:cNvPr id="620" name="n_4mainValue【学校施設】&#10;一人当たり面積"/>
        <xdr:cNvSpPr txBox="1"/>
      </xdr:nvSpPr>
      <xdr:spPr>
        <a:xfrm>
          <a:off x="18421427" y="1092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106680</xdr:rowOff>
    </xdr:from>
    <xdr:to>
      <xdr:col>81</xdr:col>
      <xdr:colOff>101600</xdr:colOff>
      <xdr:row>106</xdr:row>
      <xdr:rowOff>36830</xdr:rowOff>
    </xdr:to>
    <xdr:sp macro="" textlink="">
      <xdr:nvSpPr>
        <xdr:cNvPr id="676" name="楕円 675"/>
        <xdr:cNvSpPr/>
      </xdr:nvSpPr>
      <xdr:spPr>
        <a:xfrm>
          <a:off x="15430500" y="181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81280</xdr:rowOff>
    </xdr:from>
    <xdr:to>
      <xdr:col>76</xdr:col>
      <xdr:colOff>165100</xdr:colOff>
      <xdr:row>106</xdr:row>
      <xdr:rowOff>11430</xdr:rowOff>
    </xdr:to>
    <xdr:sp macro="" textlink="">
      <xdr:nvSpPr>
        <xdr:cNvPr id="677" name="楕円 676"/>
        <xdr:cNvSpPr/>
      </xdr:nvSpPr>
      <xdr:spPr>
        <a:xfrm>
          <a:off x="14541500" y="180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132080</xdr:rowOff>
    </xdr:from>
    <xdr:to>
      <xdr:col>81</xdr:col>
      <xdr:colOff>50800</xdr:colOff>
      <xdr:row>105</xdr:row>
      <xdr:rowOff>157480</xdr:rowOff>
    </xdr:to>
    <xdr:cxnSp macro="">
      <xdr:nvCxnSpPr>
        <xdr:cNvPr id="678" name="直線コネクタ 677"/>
        <xdr:cNvCxnSpPr/>
      </xdr:nvCxnSpPr>
      <xdr:spPr>
        <a:xfrm>
          <a:off x="14592300" y="181343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679" name="楕円 678"/>
        <xdr:cNvSpPr/>
      </xdr:nvSpPr>
      <xdr:spPr>
        <a:xfrm>
          <a:off x="1365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132080</xdr:rowOff>
    </xdr:from>
    <xdr:to>
      <xdr:col>76</xdr:col>
      <xdr:colOff>114300</xdr:colOff>
      <xdr:row>105</xdr:row>
      <xdr:rowOff>140970</xdr:rowOff>
    </xdr:to>
    <xdr:cxnSp macro="">
      <xdr:nvCxnSpPr>
        <xdr:cNvPr id="680" name="直線コネクタ 679"/>
        <xdr:cNvCxnSpPr/>
      </xdr:nvCxnSpPr>
      <xdr:spPr>
        <a:xfrm flipV="1">
          <a:off x="13703300" y="181343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1"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2" name="n_2aveValue【公民館】&#10;有形固定資産減価償却率"/>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3" name="n_3aveValue【公民館】&#10;有形固定資産減価償却率"/>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4" name="n_4aveValue【公民館】&#10;有形固定資産減価償却率"/>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27957</xdr:rowOff>
    </xdr:from>
    <xdr:ext cx="405111" cy="259045"/>
    <xdr:sp macro="" textlink="">
      <xdr:nvSpPr>
        <xdr:cNvPr id="685" name="n_1mainValue【公民館】&#10;有形固定資産減価償却率"/>
        <xdr:cNvSpPr txBox="1"/>
      </xdr:nvSpPr>
      <xdr:spPr>
        <a:xfrm>
          <a:off x="15266044" y="182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2557</xdr:rowOff>
    </xdr:from>
    <xdr:ext cx="405111" cy="259045"/>
    <xdr:sp macro="" textlink="">
      <xdr:nvSpPr>
        <xdr:cNvPr id="686" name="n_2mainValue【公民館】&#10;有形固定資産減価償却率"/>
        <xdr:cNvSpPr txBox="1"/>
      </xdr:nvSpPr>
      <xdr:spPr>
        <a:xfrm>
          <a:off x="14389744" y="181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687" name="n_3main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8" name="直線コネクタ 6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9" name="テキスト ボックス 6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0" name="直線コネクタ 6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1" name="テキスト ボックス 7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2" name="直線コネクタ 7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3" name="テキスト ボックス 702"/>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4" name="直線コネクタ 7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05" name="テキスト ボックス 704"/>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6" name="直線コネクタ 7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07" name="テキスト ボックス 706"/>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09" name="テキスト ボックス 70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1" name="直線コネクタ 710"/>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2"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3" name="直線コネクタ 712"/>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14"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15" name="直線コネクタ 714"/>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16" name="【公民館】&#10;一人当たり面積平均値テキスト"/>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17" name="フローチャート: 判断 716"/>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18" name="フローチャート: 判断 717"/>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19" name="フローチャート: 判断 718"/>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0" name="フローチャート: 判断 719"/>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1" name="フローチャート: 判断 720"/>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112421</xdr:rowOff>
    </xdr:from>
    <xdr:to>
      <xdr:col>112</xdr:col>
      <xdr:colOff>38100</xdr:colOff>
      <xdr:row>107</xdr:row>
      <xdr:rowOff>42571</xdr:rowOff>
    </xdr:to>
    <xdr:sp macro="" textlink="">
      <xdr:nvSpPr>
        <xdr:cNvPr id="727" name="楕円 726"/>
        <xdr:cNvSpPr/>
      </xdr:nvSpPr>
      <xdr:spPr>
        <a:xfrm>
          <a:off x="21272500" y="182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120878</xdr:rowOff>
    </xdr:from>
    <xdr:to>
      <xdr:col>107</xdr:col>
      <xdr:colOff>101600</xdr:colOff>
      <xdr:row>107</xdr:row>
      <xdr:rowOff>51028</xdr:rowOff>
    </xdr:to>
    <xdr:sp macro="" textlink="">
      <xdr:nvSpPr>
        <xdr:cNvPr id="728" name="楕円 727"/>
        <xdr:cNvSpPr/>
      </xdr:nvSpPr>
      <xdr:spPr>
        <a:xfrm>
          <a:off x="20383500" y="18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163221</xdr:rowOff>
    </xdr:from>
    <xdr:to>
      <xdr:col>111</xdr:col>
      <xdr:colOff>177800</xdr:colOff>
      <xdr:row>107</xdr:row>
      <xdr:rowOff>228</xdr:rowOff>
    </xdr:to>
    <xdr:cxnSp macro="">
      <xdr:nvCxnSpPr>
        <xdr:cNvPr id="729" name="直線コネクタ 728"/>
        <xdr:cNvCxnSpPr/>
      </xdr:nvCxnSpPr>
      <xdr:spPr>
        <a:xfrm flipV="1">
          <a:off x="20434300" y="18336921"/>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136043</xdr:rowOff>
    </xdr:from>
    <xdr:to>
      <xdr:col>102</xdr:col>
      <xdr:colOff>165100</xdr:colOff>
      <xdr:row>107</xdr:row>
      <xdr:rowOff>66193</xdr:rowOff>
    </xdr:to>
    <xdr:sp macro="" textlink="">
      <xdr:nvSpPr>
        <xdr:cNvPr id="730" name="楕円 729"/>
        <xdr:cNvSpPr/>
      </xdr:nvSpPr>
      <xdr:spPr>
        <a:xfrm>
          <a:off x="19494500" y="183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228</xdr:rowOff>
    </xdr:from>
    <xdr:to>
      <xdr:col>107</xdr:col>
      <xdr:colOff>50800</xdr:colOff>
      <xdr:row>107</xdr:row>
      <xdr:rowOff>15393</xdr:rowOff>
    </xdr:to>
    <xdr:cxnSp macro="">
      <xdr:nvCxnSpPr>
        <xdr:cNvPr id="731" name="直線コネクタ 730"/>
        <xdr:cNvCxnSpPr/>
      </xdr:nvCxnSpPr>
      <xdr:spPr>
        <a:xfrm flipV="1">
          <a:off x="19545300" y="18345378"/>
          <a:ext cx="889000" cy="1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732" name="n_1aveValue【公民館】&#10;一人当たり面積"/>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733" name="n_2aveValue【公民館】&#10;一人当たり面積"/>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734" name="n_3aveValue【公民館】&#10;一人当たり面積"/>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35" name="n_4aveValue【公民館】&#10;一人当たり面積"/>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59098</xdr:rowOff>
    </xdr:from>
    <xdr:ext cx="469744" cy="259045"/>
    <xdr:sp macro="" textlink="">
      <xdr:nvSpPr>
        <xdr:cNvPr id="736" name="n_1mainValue【公民館】&#10;一人当たり面積"/>
        <xdr:cNvSpPr txBox="1"/>
      </xdr:nvSpPr>
      <xdr:spPr>
        <a:xfrm>
          <a:off x="21075727" y="1806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67555</xdr:rowOff>
    </xdr:from>
    <xdr:ext cx="469744" cy="259045"/>
    <xdr:sp macro="" textlink="">
      <xdr:nvSpPr>
        <xdr:cNvPr id="737" name="n_2mainValue【公民館】&#10;一人当たり面積"/>
        <xdr:cNvSpPr txBox="1"/>
      </xdr:nvSpPr>
      <xdr:spPr>
        <a:xfrm>
          <a:off x="20199427" y="1806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82720</xdr:rowOff>
    </xdr:from>
    <xdr:ext cx="469744" cy="259045"/>
    <xdr:sp macro="" textlink="">
      <xdr:nvSpPr>
        <xdr:cNvPr id="738" name="n_3mainValue【公民館】&#10;一人当たり面積"/>
        <xdr:cNvSpPr txBox="1"/>
      </xdr:nvSpPr>
      <xdr:spPr>
        <a:xfrm>
          <a:off x="19310427" y="1808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類似団体と比較して特に有形固定資産減価償却率が高くなっている施設は公立保育園及び公営住宅である。保育園においては随時修繕・改修をしており、施設の延命化を進めている。</a:t>
          </a:r>
          <a:r>
            <a:rPr kumimoji="1" lang="en-US" altLang="ja-JP" sz="1100" baseline="0">
              <a:solidFill>
                <a:schemeClr val="dk1"/>
              </a:solidFill>
              <a:effectLst/>
              <a:latin typeface="+mn-lt"/>
              <a:ea typeface="+mn-ea"/>
              <a:cs typeface="+mn-cs"/>
            </a:rPr>
            <a:t/>
          </a:r>
          <a:br>
            <a:rPr kumimoji="1" lang="en-US" altLang="ja-JP" sz="1100" baseline="0">
              <a:solidFill>
                <a:schemeClr val="dk1"/>
              </a:solidFill>
              <a:effectLst/>
              <a:latin typeface="+mn-lt"/>
              <a:ea typeface="+mn-ea"/>
              <a:cs typeface="+mn-cs"/>
            </a:rPr>
          </a:br>
          <a:r>
            <a:rPr kumimoji="1" lang="ja-JP" altLang="ja-JP" sz="1100" baseline="0">
              <a:solidFill>
                <a:schemeClr val="dk1"/>
              </a:solidFill>
              <a:effectLst/>
              <a:latin typeface="+mn-lt"/>
              <a:ea typeface="+mn-ea"/>
              <a:cs typeface="+mn-cs"/>
            </a:rPr>
            <a:t>道路、橋梁、トンネルなどの「インフラ資産」等は、改良や長寿命化を行っているため、適宜更新ができているものの、公営住宅については木造住宅が多くそのほとんどが耐用年数を迎えている。</a:t>
          </a:r>
          <a:endParaRPr lang="ja-JP" altLang="ja-JP" sz="1400">
            <a:effectLst/>
          </a:endParaRPr>
        </a:p>
        <a:p>
          <a:r>
            <a:rPr kumimoji="1" lang="ja-JP" altLang="ja-JP" sz="1100" baseline="0">
              <a:solidFill>
                <a:schemeClr val="dk1"/>
              </a:solidFill>
              <a:effectLst/>
              <a:latin typeface="+mn-lt"/>
              <a:ea typeface="+mn-ea"/>
              <a:cs typeface="+mn-cs"/>
            </a:rPr>
            <a:t>棟数も多いため、長寿命化や建て替え等の更新が近い将来必要と考えられる。町民ニーズの変化を捉え効果的かつ効率的な施設の活用と最適な規模での更新、統廃合を行うことが必要となる。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4,390
4,361
340.96
8,207,834
7,731,112
329,277
3,495,092
7,850,499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105427</xdr:rowOff>
    </xdr:from>
    <xdr:ext cx="405111" cy="259045"/>
    <xdr:sp macro="" textlink="">
      <xdr:nvSpPr>
        <xdr:cNvPr id="61" name="【図書館】&#10;有形固定資産減価償却率平均値テキスト"/>
        <xdr:cNvSpPr txBox="1"/>
      </xdr:nvSpPr>
      <xdr:spPr>
        <a:xfrm>
          <a:off x="46736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127000</xdr:rowOff>
    </xdr:from>
    <xdr:to>
      <xdr:col>24</xdr:col>
      <xdr:colOff>114300</xdr:colOff>
      <xdr:row>37</xdr:row>
      <xdr:rowOff>57150</xdr:rowOff>
    </xdr:to>
    <xdr:sp macro="" textlink="">
      <xdr:nvSpPr>
        <xdr:cNvPr id="72" name="楕円 71"/>
        <xdr:cNvSpPr/>
      </xdr:nvSpPr>
      <xdr:spPr>
        <a:xfrm>
          <a:off x="4584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3" name="【図書館】&#10;有形固定資産減価償却率該当値テキスト"/>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101600</xdr:rowOff>
    </xdr:from>
    <xdr:to>
      <xdr:col>20</xdr:col>
      <xdr:colOff>38100</xdr:colOff>
      <xdr:row>37</xdr:row>
      <xdr:rowOff>31750</xdr:rowOff>
    </xdr:to>
    <xdr:sp macro="" textlink="">
      <xdr:nvSpPr>
        <xdr:cNvPr id="74" name="楕円 73"/>
        <xdr:cNvSpPr/>
      </xdr:nvSpPr>
      <xdr:spPr>
        <a:xfrm>
          <a:off x="3746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152400</xdr:rowOff>
    </xdr:from>
    <xdr:to>
      <xdr:col>24</xdr:col>
      <xdr:colOff>63500</xdr:colOff>
      <xdr:row>37</xdr:row>
      <xdr:rowOff>6350</xdr:rowOff>
    </xdr:to>
    <xdr:cxnSp macro="">
      <xdr:nvCxnSpPr>
        <xdr:cNvPr id="75" name="直線コネクタ 74"/>
        <xdr:cNvCxnSpPr/>
      </xdr:nvCxnSpPr>
      <xdr:spPr>
        <a:xfrm>
          <a:off x="3797300" y="6324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76200</xdr:rowOff>
    </xdr:from>
    <xdr:to>
      <xdr:col>15</xdr:col>
      <xdr:colOff>101600</xdr:colOff>
      <xdr:row>37</xdr:row>
      <xdr:rowOff>6350</xdr:rowOff>
    </xdr:to>
    <xdr:sp macro="" textlink="">
      <xdr:nvSpPr>
        <xdr:cNvPr id="76" name="楕円 75"/>
        <xdr:cNvSpPr/>
      </xdr:nvSpPr>
      <xdr:spPr>
        <a:xfrm>
          <a:off x="2857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127000</xdr:rowOff>
    </xdr:from>
    <xdr:to>
      <xdr:col>19</xdr:col>
      <xdr:colOff>177800</xdr:colOff>
      <xdr:row>36</xdr:row>
      <xdr:rowOff>152400</xdr:rowOff>
    </xdr:to>
    <xdr:cxnSp macro="">
      <xdr:nvCxnSpPr>
        <xdr:cNvPr id="77" name="直線コネクタ 76"/>
        <xdr:cNvCxnSpPr/>
      </xdr:nvCxnSpPr>
      <xdr:spPr>
        <a:xfrm>
          <a:off x="2908300" y="629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50800</xdr:rowOff>
    </xdr:from>
    <xdr:to>
      <xdr:col>10</xdr:col>
      <xdr:colOff>165100</xdr:colOff>
      <xdr:row>36</xdr:row>
      <xdr:rowOff>152400</xdr:rowOff>
    </xdr:to>
    <xdr:sp macro="" textlink="">
      <xdr:nvSpPr>
        <xdr:cNvPr id="78" name="楕円 77"/>
        <xdr:cNvSpPr/>
      </xdr:nvSpPr>
      <xdr:spPr>
        <a:xfrm>
          <a:off x="1968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101600</xdr:rowOff>
    </xdr:from>
    <xdr:to>
      <xdr:col>15</xdr:col>
      <xdr:colOff>50800</xdr:colOff>
      <xdr:row>36</xdr:row>
      <xdr:rowOff>127000</xdr:rowOff>
    </xdr:to>
    <xdr:cxnSp macro="">
      <xdr:nvCxnSpPr>
        <xdr:cNvPr id="79" name="直線コネクタ 78"/>
        <xdr:cNvCxnSpPr/>
      </xdr:nvCxnSpPr>
      <xdr:spPr>
        <a:xfrm>
          <a:off x="20193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0" name="楕円 79"/>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101600</xdr:rowOff>
    </xdr:to>
    <xdr:cxnSp macro="">
      <xdr:nvCxnSpPr>
        <xdr:cNvPr id="81" name="直線コネクタ 80"/>
        <xdr:cNvCxnSpPr/>
      </xdr:nvCxnSpPr>
      <xdr:spPr>
        <a:xfrm>
          <a:off x="1130300" y="624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21607</xdr:rowOff>
    </xdr:from>
    <xdr:ext cx="405111" cy="259045"/>
    <xdr:sp macro="" textlink="">
      <xdr:nvSpPr>
        <xdr:cNvPr id="82" name="n_1aveValue【図書館】&#10;有形固定資産減価償却率"/>
        <xdr:cNvSpPr txBox="1"/>
      </xdr:nvSpPr>
      <xdr:spPr>
        <a:xfrm>
          <a:off x="358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144797</xdr:rowOff>
    </xdr:from>
    <xdr:ext cx="405111" cy="259045"/>
    <xdr:sp macro="" textlink="">
      <xdr:nvSpPr>
        <xdr:cNvPr id="83" name="n_2aveValue【図書館】&#10;有形固定資産減価償却率"/>
        <xdr:cNvSpPr txBox="1"/>
      </xdr:nvSpPr>
      <xdr:spPr>
        <a:xfrm>
          <a:off x="2705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113047</xdr:rowOff>
    </xdr:from>
    <xdr:ext cx="405111" cy="259045"/>
    <xdr:sp macro="" textlink="">
      <xdr:nvSpPr>
        <xdr:cNvPr id="84" name="n_3aveValue【図書館】&#10;有形固定資産減価償却率"/>
        <xdr:cNvSpPr txBox="1"/>
      </xdr:nvSpPr>
      <xdr:spPr>
        <a:xfrm>
          <a:off x="1816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167657</xdr:rowOff>
    </xdr:from>
    <xdr:ext cx="405111" cy="259045"/>
    <xdr:sp macro="" textlink="">
      <xdr:nvSpPr>
        <xdr:cNvPr id="85" name="n_4aveValue【図書館】&#10;有形固定資産減価償却率"/>
        <xdr:cNvSpPr txBox="1"/>
      </xdr:nvSpPr>
      <xdr:spPr>
        <a:xfrm>
          <a:off x="927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22877</xdr:rowOff>
    </xdr:from>
    <xdr:ext cx="405111" cy="259045"/>
    <xdr:sp macro="" textlink="">
      <xdr:nvSpPr>
        <xdr:cNvPr id="86" name="n_1mainValue【図書館】&#10;有形固定資産減価償却率"/>
        <xdr:cNvSpPr txBox="1"/>
      </xdr:nvSpPr>
      <xdr:spPr>
        <a:xfrm>
          <a:off x="3582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168927</xdr:rowOff>
    </xdr:from>
    <xdr:ext cx="405111" cy="259045"/>
    <xdr:sp macro="" textlink="">
      <xdr:nvSpPr>
        <xdr:cNvPr id="87" name="n_2mainValue【図書館】&#10;有形固定資産減価償却率"/>
        <xdr:cNvSpPr txBox="1"/>
      </xdr:nvSpPr>
      <xdr:spPr>
        <a:xfrm>
          <a:off x="270574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8" name="n_3mainValue【図書館】&#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9" name="n_4mainValue【図書館】&#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92092</xdr:rowOff>
    </xdr:from>
    <xdr:ext cx="469744" cy="259045"/>
    <xdr:sp macro="" textlink="">
      <xdr:nvSpPr>
        <xdr:cNvPr id="118" name="【図書館】&#10;一人当たり面積平均値テキスト"/>
        <xdr:cNvSpPr txBox="1"/>
      </xdr:nvSpPr>
      <xdr:spPr>
        <a:xfrm>
          <a:off x="10515600" y="660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1" name="フローチャート: 判断 120"/>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22" name="フローチャート: 判断 121"/>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23" name="フローチャート: 判断 122"/>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107315</xdr:rowOff>
    </xdr:from>
    <xdr:to>
      <xdr:col>55</xdr:col>
      <xdr:colOff>50800</xdr:colOff>
      <xdr:row>41</xdr:row>
      <xdr:rowOff>37465</xdr:rowOff>
    </xdr:to>
    <xdr:sp macro="" textlink="">
      <xdr:nvSpPr>
        <xdr:cNvPr id="129" name="楕円 128"/>
        <xdr:cNvSpPr/>
      </xdr:nvSpPr>
      <xdr:spPr>
        <a:xfrm>
          <a:off x="104267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85742</xdr:rowOff>
    </xdr:from>
    <xdr:ext cx="469744" cy="259045"/>
    <xdr:sp macro="" textlink="">
      <xdr:nvSpPr>
        <xdr:cNvPr id="130" name="【図書館】&#10;一人当たり面積該当値テキスト"/>
        <xdr:cNvSpPr txBox="1"/>
      </xdr:nvSpPr>
      <xdr:spPr>
        <a:xfrm>
          <a:off x="10515600" y="694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31" name="楕円 130"/>
        <xdr:cNvSpPr/>
      </xdr:nvSpPr>
      <xdr:spPr>
        <a:xfrm>
          <a:off x="958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158115</xdr:rowOff>
    </xdr:from>
    <xdr:to>
      <xdr:col>55</xdr:col>
      <xdr:colOff>0</xdr:colOff>
      <xdr:row>40</xdr:row>
      <xdr:rowOff>163830</xdr:rowOff>
    </xdr:to>
    <xdr:cxnSp macro="">
      <xdr:nvCxnSpPr>
        <xdr:cNvPr id="132" name="直線コネクタ 131"/>
        <xdr:cNvCxnSpPr/>
      </xdr:nvCxnSpPr>
      <xdr:spPr>
        <a:xfrm flipV="1">
          <a:off x="9639300" y="70161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118745</xdr:rowOff>
    </xdr:from>
    <xdr:to>
      <xdr:col>46</xdr:col>
      <xdr:colOff>38100</xdr:colOff>
      <xdr:row>41</xdr:row>
      <xdr:rowOff>48895</xdr:rowOff>
    </xdr:to>
    <xdr:sp macro="" textlink="">
      <xdr:nvSpPr>
        <xdr:cNvPr id="133" name="楕円 132"/>
        <xdr:cNvSpPr/>
      </xdr:nvSpPr>
      <xdr:spPr>
        <a:xfrm>
          <a:off x="8699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163830</xdr:rowOff>
    </xdr:from>
    <xdr:to>
      <xdr:col>50</xdr:col>
      <xdr:colOff>114300</xdr:colOff>
      <xdr:row>40</xdr:row>
      <xdr:rowOff>169545</xdr:rowOff>
    </xdr:to>
    <xdr:cxnSp macro="">
      <xdr:nvCxnSpPr>
        <xdr:cNvPr id="134" name="直線コネクタ 133"/>
        <xdr:cNvCxnSpPr/>
      </xdr:nvCxnSpPr>
      <xdr:spPr>
        <a:xfrm flipV="1">
          <a:off x="8750300" y="7021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124460</xdr:rowOff>
    </xdr:from>
    <xdr:to>
      <xdr:col>41</xdr:col>
      <xdr:colOff>101600</xdr:colOff>
      <xdr:row>41</xdr:row>
      <xdr:rowOff>54610</xdr:rowOff>
    </xdr:to>
    <xdr:sp macro="" textlink="">
      <xdr:nvSpPr>
        <xdr:cNvPr id="135" name="楕円 134"/>
        <xdr:cNvSpPr/>
      </xdr:nvSpPr>
      <xdr:spPr>
        <a:xfrm>
          <a:off x="7810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169545</xdr:rowOff>
    </xdr:from>
    <xdr:to>
      <xdr:col>45</xdr:col>
      <xdr:colOff>177800</xdr:colOff>
      <xdr:row>41</xdr:row>
      <xdr:rowOff>3810</xdr:rowOff>
    </xdr:to>
    <xdr:cxnSp macro="">
      <xdr:nvCxnSpPr>
        <xdr:cNvPr id="136" name="直線コネクタ 135"/>
        <xdr:cNvCxnSpPr/>
      </xdr:nvCxnSpPr>
      <xdr:spPr>
        <a:xfrm flipV="1">
          <a:off x="7861300" y="70275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37" name="楕円 136"/>
        <xdr:cNvSpPr/>
      </xdr:nvSpPr>
      <xdr:spPr>
        <a:xfrm>
          <a:off x="6921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xdr:rowOff>
    </xdr:from>
    <xdr:to>
      <xdr:col>41</xdr:col>
      <xdr:colOff>50800</xdr:colOff>
      <xdr:row>41</xdr:row>
      <xdr:rowOff>11430</xdr:rowOff>
    </xdr:to>
    <xdr:cxnSp macro="">
      <xdr:nvCxnSpPr>
        <xdr:cNvPr id="138" name="直線コネクタ 137"/>
        <xdr:cNvCxnSpPr/>
      </xdr:nvCxnSpPr>
      <xdr:spPr>
        <a:xfrm flipV="1">
          <a:off x="6972300" y="7033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9" name="n_1ave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40"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27322</xdr:rowOff>
    </xdr:from>
    <xdr:ext cx="469744" cy="259045"/>
    <xdr:sp macro="" textlink="">
      <xdr:nvSpPr>
        <xdr:cNvPr id="141" name="n_3aveValue【図書館】&#10;一人当たり面積"/>
        <xdr:cNvSpPr txBox="1"/>
      </xdr:nvSpPr>
      <xdr:spPr>
        <a:xfrm>
          <a:off x="7626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59707</xdr:rowOff>
    </xdr:from>
    <xdr:ext cx="469744" cy="259045"/>
    <xdr:sp macro="" textlink="">
      <xdr:nvSpPr>
        <xdr:cNvPr id="142" name="n_4aveValue【図書館】&#10;一人当たり面積"/>
        <xdr:cNvSpPr txBox="1"/>
      </xdr:nvSpPr>
      <xdr:spPr>
        <a:xfrm>
          <a:off x="6737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34307</xdr:rowOff>
    </xdr:from>
    <xdr:ext cx="469744" cy="259045"/>
    <xdr:sp macro="" textlink="">
      <xdr:nvSpPr>
        <xdr:cNvPr id="143" name="n_1mainValue【図書館】&#10;一人当たり面積"/>
        <xdr:cNvSpPr txBox="1"/>
      </xdr:nvSpPr>
      <xdr:spPr>
        <a:xfrm>
          <a:off x="9391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40022</xdr:rowOff>
    </xdr:from>
    <xdr:ext cx="469744" cy="259045"/>
    <xdr:sp macro="" textlink="">
      <xdr:nvSpPr>
        <xdr:cNvPr id="144" name="n_2mainValue【図書館】&#10;一人当たり面積"/>
        <xdr:cNvSpPr txBox="1"/>
      </xdr:nvSpPr>
      <xdr:spPr>
        <a:xfrm>
          <a:off x="8515427" y="706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45737</xdr:rowOff>
    </xdr:from>
    <xdr:ext cx="469744" cy="259045"/>
    <xdr:sp macro="" textlink="">
      <xdr:nvSpPr>
        <xdr:cNvPr id="145" name="n_3mainValue【図書館】&#10;一人当たり面積"/>
        <xdr:cNvSpPr txBox="1"/>
      </xdr:nvSpPr>
      <xdr:spPr>
        <a:xfrm>
          <a:off x="7626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53357</xdr:rowOff>
    </xdr:from>
    <xdr:ext cx="469744" cy="259045"/>
    <xdr:sp macro="" textlink="">
      <xdr:nvSpPr>
        <xdr:cNvPr id="146" name="n_4mainValue【図書館】&#10;一人当たり面積"/>
        <xdr:cNvSpPr txBox="1"/>
      </xdr:nvSpPr>
      <xdr:spPr>
        <a:xfrm>
          <a:off x="6737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177" name="【体育館・プール】&#10;有形固定資産減価償却率平均値テキスト"/>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79" name="フローチャート: 判断 178"/>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80" name="フローチャート: 判断 179"/>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81" name="フローチャート: 判断 180"/>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82" name="フローチャート: 判断 181"/>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138612</xdr:rowOff>
    </xdr:from>
    <xdr:to>
      <xdr:col>24</xdr:col>
      <xdr:colOff>114300</xdr:colOff>
      <xdr:row>57</xdr:row>
      <xdr:rowOff>68762</xdr:rowOff>
    </xdr:to>
    <xdr:sp macro="" textlink="">
      <xdr:nvSpPr>
        <xdr:cNvPr id="188" name="楕円 187"/>
        <xdr:cNvSpPr/>
      </xdr:nvSpPr>
      <xdr:spPr>
        <a:xfrm>
          <a:off x="45847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53539</xdr:rowOff>
    </xdr:from>
    <xdr:ext cx="405111" cy="259045"/>
    <xdr:sp macro="" textlink="">
      <xdr:nvSpPr>
        <xdr:cNvPr id="189" name="【体育館・プール】&#10;有形固定資産減価償却率該当値テキスト"/>
        <xdr:cNvSpPr txBox="1"/>
      </xdr:nvSpPr>
      <xdr:spPr>
        <a:xfrm>
          <a:off x="4673600" y="9654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32476</xdr:rowOff>
    </xdr:from>
    <xdr:to>
      <xdr:col>20</xdr:col>
      <xdr:colOff>38100</xdr:colOff>
      <xdr:row>57</xdr:row>
      <xdr:rowOff>134076</xdr:rowOff>
    </xdr:to>
    <xdr:sp macro="" textlink="">
      <xdr:nvSpPr>
        <xdr:cNvPr id="190" name="楕円 189"/>
        <xdr:cNvSpPr/>
      </xdr:nvSpPr>
      <xdr:spPr>
        <a:xfrm>
          <a:off x="3746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17962</xdr:rowOff>
    </xdr:from>
    <xdr:to>
      <xdr:col>24</xdr:col>
      <xdr:colOff>63500</xdr:colOff>
      <xdr:row>57</xdr:row>
      <xdr:rowOff>83276</xdr:rowOff>
    </xdr:to>
    <xdr:cxnSp macro="">
      <xdr:nvCxnSpPr>
        <xdr:cNvPr id="191" name="直線コネクタ 190"/>
        <xdr:cNvCxnSpPr/>
      </xdr:nvCxnSpPr>
      <xdr:spPr>
        <a:xfrm flipV="1">
          <a:off x="3797300" y="97906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168003</xdr:rowOff>
    </xdr:from>
    <xdr:to>
      <xdr:col>15</xdr:col>
      <xdr:colOff>101600</xdr:colOff>
      <xdr:row>57</xdr:row>
      <xdr:rowOff>98153</xdr:rowOff>
    </xdr:to>
    <xdr:sp macro="" textlink="">
      <xdr:nvSpPr>
        <xdr:cNvPr id="192" name="楕円 191"/>
        <xdr:cNvSpPr/>
      </xdr:nvSpPr>
      <xdr:spPr>
        <a:xfrm>
          <a:off x="2857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47353</xdr:rowOff>
    </xdr:from>
    <xdr:to>
      <xdr:col>19</xdr:col>
      <xdr:colOff>177800</xdr:colOff>
      <xdr:row>57</xdr:row>
      <xdr:rowOff>83276</xdr:rowOff>
    </xdr:to>
    <xdr:cxnSp macro="">
      <xdr:nvCxnSpPr>
        <xdr:cNvPr id="193" name="直線コネクタ 192"/>
        <xdr:cNvCxnSpPr/>
      </xdr:nvCxnSpPr>
      <xdr:spPr>
        <a:xfrm>
          <a:off x="2908300" y="98200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135346</xdr:rowOff>
    </xdr:from>
    <xdr:to>
      <xdr:col>10</xdr:col>
      <xdr:colOff>165100</xdr:colOff>
      <xdr:row>63</xdr:row>
      <xdr:rowOff>65496</xdr:rowOff>
    </xdr:to>
    <xdr:sp macro="" textlink="">
      <xdr:nvSpPr>
        <xdr:cNvPr id="194" name="楕円 193"/>
        <xdr:cNvSpPr/>
      </xdr:nvSpPr>
      <xdr:spPr>
        <a:xfrm>
          <a:off x="1968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47353</xdr:rowOff>
    </xdr:from>
    <xdr:to>
      <xdr:col>15</xdr:col>
      <xdr:colOff>50800</xdr:colOff>
      <xdr:row>63</xdr:row>
      <xdr:rowOff>14696</xdr:rowOff>
    </xdr:to>
    <xdr:cxnSp macro="">
      <xdr:nvCxnSpPr>
        <xdr:cNvPr id="195" name="直線コネクタ 194"/>
        <xdr:cNvCxnSpPr/>
      </xdr:nvCxnSpPr>
      <xdr:spPr>
        <a:xfrm flipV="1">
          <a:off x="2019300" y="9820003"/>
          <a:ext cx="889000" cy="99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6" name="楕円 195"/>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14696</xdr:rowOff>
    </xdr:from>
    <xdr:to>
      <xdr:col>10</xdr:col>
      <xdr:colOff>114300</xdr:colOff>
      <xdr:row>64</xdr:row>
      <xdr:rowOff>130628</xdr:rowOff>
    </xdr:to>
    <xdr:cxnSp macro="">
      <xdr:nvCxnSpPr>
        <xdr:cNvPr id="197" name="直線コネクタ 196"/>
        <xdr:cNvCxnSpPr/>
      </xdr:nvCxnSpPr>
      <xdr:spPr>
        <a:xfrm flipV="1">
          <a:off x="1130300" y="10816046"/>
          <a:ext cx="889000" cy="28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98" name="n_1aveValue【体育館・プール】&#10;有形固定資産減価償却率"/>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99" name="n_2aveValue【体育館・プール】&#10;有形固定資産減価償却率"/>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200" name="n_3aveValue【体育館・プール】&#10;有形固定資産減価償却率"/>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201" name="n_4aveValue【体育館・プール】&#10;有形固定資産減価償却率"/>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150603</xdr:rowOff>
    </xdr:from>
    <xdr:ext cx="405111" cy="259045"/>
    <xdr:sp macro="" textlink="">
      <xdr:nvSpPr>
        <xdr:cNvPr id="202" name="n_1mainValue【体育館・プール】&#10;有形固定資産減価償却率"/>
        <xdr:cNvSpPr txBox="1"/>
      </xdr:nvSpPr>
      <xdr:spPr>
        <a:xfrm>
          <a:off x="35820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114680</xdr:rowOff>
    </xdr:from>
    <xdr:ext cx="405111" cy="259045"/>
    <xdr:sp macro="" textlink="">
      <xdr:nvSpPr>
        <xdr:cNvPr id="203" name="n_2mainValue【体育館・プール】&#10;有形固定資産減価償却率"/>
        <xdr:cNvSpPr txBox="1"/>
      </xdr:nvSpPr>
      <xdr:spPr>
        <a:xfrm>
          <a:off x="2705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56623</xdr:rowOff>
    </xdr:from>
    <xdr:ext cx="405111" cy="259045"/>
    <xdr:sp macro="" textlink="">
      <xdr:nvSpPr>
        <xdr:cNvPr id="204" name="n_3mainValue【体育館・プール】&#10;有形固定資産減価償却率"/>
        <xdr:cNvSpPr txBox="1"/>
      </xdr:nvSpPr>
      <xdr:spPr>
        <a:xfrm>
          <a:off x="1816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5" name="n_4mainValue【体育館・プール】&#10;有形固定資産減価償却率"/>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232" name="【体育館・プール】&#10;一人当たり面積平均値テキスト"/>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34" name="フローチャート: 判断 233"/>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35" name="フローチャート: 判断 234"/>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36" name="フローチャート: 判断 235"/>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37" name="フローチャート: 判断 236"/>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87275</xdr:rowOff>
    </xdr:from>
    <xdr:to>
      <xdr:col>55</xdr:col>
      <xdr:colOff>50800</xdr:colOff>
      <xdr:row>64</xdr:row>
      <xdr:rowOff>17425</xdr:rowOff>
    </xdr:to>
    <xdr:sp macro="" textlink="">
      <xdr:nvSpPr>
        <xdr:cNvPr id="243" name="楕円 242"/>
        <xdr:cNvSpPr/>
      </xdr:nvSpPr>
      <xdr:spPr>
        <a:xfrm>
          <a:off x="10426700" y="108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2202</xdr:rowOff>
    </xdr:from>
    <xdr:ext cx="469744" cy="259045"/>
    <xdr:sp macro="" textlink="">
      <xdr:nvSpPr>
        <xdr:cNvPr id="244" name="【体育館・プール】&#10;一人当たり面積該当値テキスト"/>
        <xdr:cNvSpPr txBox="1"/>
      </xdr:nvSpPr>
      <xdr:spPr>
        <a:xfrm>
          <a:off x="10515600" y="1080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45121</xdr:rowOff>
    </xdr:from>
    <xdr:to>
      <xdr:col>50</xdr:col>
      <xdr:colOff>165100</xdr:colOff>
      <xdr:row>63</xdr:row>
      <xdr:rowOff>146721</xdr:rowOff>
    </xdr:to>
    <xdr:sp macro="" textlink="">
      <xdr:nvSpPr>
        <xdr:cNvPr id="245" name="楕円 244"/>
        <xdr:cNvSpPr/>
      </xdr:nvSpPr>
      <xdr:spPr>
        <a:xfrm>
          <a:off x="9588500" y="108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95921</xdr:rowOff>
    </xdr:from>
    <xdr:to>
      <xdr:col>55</xdr:col>
      <xdr:colOff>0</xdr:colOff>
      <xdr:row>63</xdr:row>
      <xdr:rowOff>138075</xdr:rowOff>
    </xdr:to>
    <xdr:cxnSp macro="">
      <xdr:nvCxnSpPr>
        <xdr:cNvPr id="246" name="直線コネクタ 245"/>
        <xdr:cNvCxnSpPr/>
      </xdr:nvCxnSpPr>
      <xdr:spPr>
        <a:xfrm>
          <a:off x="9639300" y="10897271"/>
          <a:ext cx="8382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47041</xdr:rowOff>
    </xdr:from>
    <xdr:to>
      <xdr:col>46</xdr:col>
      <xdr:colOff>38100</xdr:colOff>
      <xdr:row>63</xdr:row>
      <xdr:rowOff>148641</xdr:rowOff>
    </xdr:to>
    <xdr:sp macro="" textlink="">
      <xdr:nvSpPr>
        <xdr:cNvPr id="247" name="楕円 246"/>
        <xdr:cNvSpPr/>
      </xdr:nvSpPr>
      <xdr:spPr>
        <a:xfrm>
          <a:off x="8699500" y="1084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95921</xdr:rowOff>
    </xdr:from>
    <xdr:to>
      <xdr:col>50</xdr:col>
      <xdr:colOff>114300</xdr:colOff>
      <xdr:row>63</xdr:row>
      <xdr:rowOff>97841</xdr:rowOff>
    </xdr:to>
    <xdr:cxnSp macro="">
      <xdr:nvCxnSpPr>
        <xdr:cNvPr id="248" name="直線コネクタ 247"/>
        <xdr:cNvCxnSpPr/>
      </xdr:nvCxnSpPr>
      <xdr:spPr>
        <a:xfrm flipV="1">
          <a:off x="8750300" y="10897271"/>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79959</xdr:rowOff>
    </xdr:from>
    <xdr:to>
      <xdr:col>41</xdr:col>
      <xdr:colOff>101600</xdr:colOff>
      <xdr:row>64</xdr:row>
      <xdr:rowOff>10109</xdr:rowOff>
    </xdr:to>
    <xdr:sp macro="" textlink="">
      <xdr:nvSpPr>
        <xdr:cNvPr id="249" name="楕円 248"/>
        <xdr:cNvSpPr/>
      </xdr:nvSpPr>
      <xdr:spPr>
        <a:xfrm>
          <a:off x="7810500" y="1088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97841</xdr:rowOff>
    </xdr:from>
    <xdr:to>
      <xdr:col>45</xdr:col>
      <xdr:colOff>177800</xdr:colOff>
      <xdr:row>63</xdr:row>
      <xdr:rowOff>130759</xdr:rowOff>
    </xdr:to>
    <xdr:cxnSp macro="">
      <xdr:nvCxnSpPr>
        <xdr:cNvPr id="250" name="直線コネクタ 249"/>
        <xdr:cNvCxnSpPr/>
      </xdr:nvCxnSpPr>
      <xdr:spPr>
        <a:xfrm flipV="1">
          <a:off x="7861300" y="10899191"/>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86634</xdr:rowOff>
    </xdr:from>
    <xdr:to>
      <xdr:col>36</xdr:col>
      <xdr:colOff>165100</xdr:colOff>
      <xdr:row>64</xdr:row>
      <xdr:rowOff>16784</xdr:rowOff>
    </xdr:to>
    <xdr:sp macro="" textlink="">
      <xdr:nvSpPr>
        <xdr:cNvPr id="251" name="楕円 250"/>
        <xdr:cNvSpPr/>
      </xdr:nvSpPr>
      <xdr:spPr>
        <a:xfrm>
          <a:off x="6921500" y="108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130759</xdr:rowOff>
    </xdr:from>
    <xdr:to>
      <xdr:col>41</xdr:col>
      <xdr:colOff>50800</xdr:colOff>
      <xdr:row>63</xdr:row>
      <xdr:rowOff>137434</xdr:rowOff>
    </xdr:to>
    <xdr:cxnSp macro="">
      <xdr:nvCxnSpPr>
        <xdr:cNvPr id="252" name="直線コネクタ 251"/>
        <xdr:cNvCxnSpPr/>
      </xdr:nvCxnSpPr>
      <xdr:spPr>
        <a:xfrm flipV="1">
          <a:off x="6972300" y="10932109"/>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253" name="n_1aveValue【体育館・プール】&#10;一人当たり面積"/>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254" name="n_2aveValue【体育館・プール】&#10;一人当たり面積"/>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255" name="n_3aveValue【体育館・プール】&#10;一人当たり面積"/>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56" name="n_4aveValue【体育館・プール】&#10;一人当たり面積"/>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137848</xdr:rowOff>
    </xdr:from>
    <xdr:ext cx="469744" cy="259045"/>
    <xdr:sp macro="" textlink="">
      <xdr:nvSpPr>
        <xdr:cNvPr id="257" name="n_1mainValue【体育館・プール】&#10;一人当たり面積"/>
        <xdr:cNvSpPr txBox="1"/>
      </xdr:nvSpPr>
      <xdr:spPr>
        <a:xfrm>
          <a:off x="9391727" y="1093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139768</xdr:rowOff>
    </xdr:from>
    <xdr:ext cx="469744" cy="259045"/>
    <xdr:sp macro="" textlink="">
      <xdr:nvSpPr>
        <xdr:cNvPr id="258" name="n_2mainValue【体育館・プール】&#10;一人当たり面積"/>
        <xdr:cNvSpPr txBox="1"/>
      </xdr:nvSpPr>
      <xdr:spPr>
        <a:xfrm>
          <a:off x="8515427" y="1094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1236</xdr:rowOff>
    </xdr:from>
    <xdr:ext cx="469744" cy="259045"/>
    <xdr:sp macro="" textlink="">
      <xdr:nvSpPr>
        <xdr:cNvPr id="259" name="n_3mainValue【体育館・プール】&#10;一人当たり面積"/>
        <xdr:cNvSpPr txBox="1"/>
      </xdr:nvSpPr>
      <xdr:spPr>
        <a:xfrm>
          <a:off x="7626427" y="1097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7911</xdr:rowOff>
    </xdr:from>
    <xdr:ext cx="469744" cy="259045"/>
    <xdr:sp macro="" textlink="">
      <xdr:nvSpPr>
        <xdr:cNvPr id="260" name="n_4mainValue【体育館・プール】&#10;一人当たり面積"/>
        <xdr:cNvSpPr txBox="1"/>
      </xdr:nvSpPr>
      <xdr:spPr>
        <a:xfrm>
          <a:off x="6737427" y="1098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6" name="直線コネクタ 285"/>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89"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0" name="直線コネクタ 289"/>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291" name="【福祉施設】&#10;有形固定資産減価償却率平均値テキスト"/>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92" name="フローチャート: 判断 291"/>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293" name="フローチャート: 判断 292"/>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294" name="フローチャート: 判断 293"/>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295" name="フローチャート: 判断 294"/>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96" name="フローチャート: 判断 295"/>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302" name="楕円 301"/>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303" name="【福祉施設】&#10;有形固定資産減価償却率該当値テキスト"/>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106499</xdr:rowOff>
    </xdr:from>
    <xdr:to>
      <xdr:col>20</xdr:col>
      <xdr:colOff>38100</xdr:colOff>
      <xdr:row>82</xdr:row>
      <xdr:rowOff>36649</xdr:rowOff>
    </xdr:to>
    <xdr:sp macro="" textlink="">
      <xdr:nvSpPr>
        <xdr:cNvPr id="304" name="楕円 303"/>
        <xdr:cNvSpPr/>
      </xdr:nvSpPr>
      <xdr:spPr>
        <a:xfrm>
          <a:off x="3746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157299</xdr:rowOff>
    </xdr:from>
    <xdr:to>
      <xdr:col>24</xdr:col>
      <xdr:colOff>63500</xdr:colOff>
      <xdr:row>82</xdr:row>
      <xdr:rowOff>38100</xdr:rowOff>
    </xdr:to>
    <xdr:cxnSp macro="">
      <xdr:nvCxnSpPr>
        <xdr:cNvPr id="305" name="直線コネクタ 304"/>
        <xdr:cNvCxnSpPr/>
      </xdr:nvCxnSpPr>
      <xdr:spPr>
        <a:xfrm>
          <a:off x="3797300" y="1404474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137523</xdr:rowOff>
    </xdr:from>
    <xdr:to>
      <xdr:col>15</xdr:col>
      <xdr:colOff>101600</xdr:colOff>
      <xdr:row>82</xdr:row>
      <xdr:rowOff>67673</xdr:rowOff>
    </xdr:to>
    <xdr:sp macro="" textlink="">
      <xdr:nvSpPr>
        <xdr:cNvPr id="306" name="楕円 305"/>
        <xdr:cNvSpPr/>
      </xdr:nvSpPr>
      <xdr:spPr>
        <a:xfrm>
          <a:off x="2857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157299</xdr:rowOff>
    </xdr:from>
    <xdr:to>
      <xdr:col>19</xdr:col>
      <xdr:colOff>177800</xdr:colOff>
      <xdr:row>82</xdr:row>
      <xdr:rowOff>16873</xdr:rowOff>
    </xdr:to>
    <xdr:cxnSp macro="">
      <xdr:nvCxnSpPr>
        <xdr:cNvPr id="307" name="直線コネクタ 306"/>
        <xdr:cNvCxnSpPr/>
      </xdr:nvCxnSpPr>
      <xdr:spPr>
        <a:xfrm flipV="1">
          <a:off x="2908300" y="140447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95069</xdr:rowOff>
    </xdr:from>
    <xdr:to>
      <xdr:col>10</xdr:col>
      <xdr:colOff>165100</xdr:colOff>
      <xdr:row>82</xdr:row>
      <xdr:rowOff>25219</xdr:rowOff>
    </xdr:to>
    <xdr:sp macro="" textlink="">
      <xdr:nvSpPr>
        <xdr:cNvPr id="308" name="楕円 307"/>
        <xdr:cNvSpPr/>
      </xdr:nvSpPr>
      <xdr:spPr>
        <a:xfrm>
          <a:off x="1968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145869</xdr:rowOff>
    </xdr:from>
    <xdr:to>
      <xdr:col>15</xdr:col>
      <xdr:colOff>50800</xdr:colOff>
      <xdr:row>82</xdr:row>
      <xdr:rowOff>16873</xdr:rowOff>
    </xdr:to>
    <xdr:cxnSp macro="">
      <xdr:nvCxnSpPr>
        <xdr:cNvPr id="309" name="直線コネクタ 308"/>
        <xdr:cNvCxnSpPr/>
      </xdr:nvCxnSpPr>
      <xdr:spPr>
        <a:xfrm>
          <a:off x="2019300" y="1403331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98334</xdr:rowOff>
    </xdr:from>
    <xdr:to>
      <xdr:col>6</xdr:col>
      <xdr:colOff>38100</xdr:colOff>
      <xdr:row>81</xdr:row>
      <xdr:rowOff>28484</xdr:rowOff>
    </xdr:to>
    <xdr:sp macro="" textlink="">
      <xdr:nvSpPr>
        <xdr:cNvPr id="310" name="楕円 309"/>
        <xdr:cNvSpPr/>
      </xdr:nvSpPr>
      <xdr:spPr>
        <a:xfrm>
          <a:off x="1079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149134</xdr:rowOff>
    </xdr:from>
    <xdr:to>
      <xdr:col>10</xdr:col>
      <xdr:colOff>114300</xdr:colOff>
      <xdr:row>81</xdr:row>
      <xdr:rowOff>145869</xdr:rowOff>
    </xdr:to>
    <xdr:cxnSp macro="">
      <xdr:nvCxnSpPr>
        <xdr:cNvPr id="311" name="直線コネクタ 310"/>
        <xdr:cNvCxnSpPr/>
      </xdr:nvCxnSpPr>
      <xdr:spPr>
        <a:xfrm>
          <a:off x="1130300" y="13865134"/>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312" name="n_1aveValue【福祉施設】&#10;有形固定資産減価償却率"/>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313" name="n_2aveValue【福祉施設】&#10;有形固定資産減価償却率"/>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314" name="n_3aveValue【福祉施設】&#10;有形固定資産減価償却率"/>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315" name="n_4aveValue【福祉施設】&#10;有形固定資産減価償却率"/>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53176</xdr:rowOff>
    </xdr:from>
    <xdr:ext cx="405111" cy="259045"/>
    <xdr:sp macro="" textlink="">
      <xdr:nvSpPr>
        <xdr:cNvPr id="316" name="n_1mainValue【福祉施設】&#10;有形固定資産減価償却率"/>
        <xdr:cNvSpPr txBox="1"/>
      </xdr:nvSpPr>
      <xdr:spPr>
        <a:xfrm>
          <a:off x="3582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84200</xdr:rowOff>
    </xdr:from>
    <xdr:ext cx="405111" cy="259045"/>
    <xdr:sp macro="" textlink="">
      <xdr:nvSpPr>
        <xdr:cNvPr id="317" name="n_2mainValue【福祉施設】&#10;有形固定資産減価償却率"/>
        <xdr:cNvSpPr txBox="1"/>
      </xdr:nvSpPr>
      <xdr:spPr>
        <a:xfrm>
          <a:off x="2705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41746</xdr:rowOff>
    </xdr:from>
    <xdr:ext cx="405111" cy="259045"/>
    <xdr:sp macro="" textlink="">
      <xdr:nvSpPr>
        <xdr:cNvPr id="318" name="n_3mainValue【福祉施設】&#10;有形固定資産減価償却率"/>
        <xdr:cNvSpPr txBox="1"/>
      </xdr:nvSpPr>
      <xdr:spPr>
        <a:xfrm>
          <a:off x="18167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45011</xdr:rowOff>
    </xdr:from>
    <xdr:ext cx="405111" cy="259045"/>
    <xdr:sp macro="" textlink="">
      <xdr:nvSpPr>
        <xdr:cNvPr id="319" name="n_4mainValue【福祉施設】&#10;有形固定資産減価償却率"/>
        <xdr:cNvSpPr txBox="1"/>
      </xdr:nvSpPr>
      <xdr:spPr>
        <a:xfrm>
          <a:off x="9277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345" name="直線コネクタ 344"/>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6"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7" name="直線コネクタ 346"/>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348" name="【福祉施設】&#10;一人当たり面積最大値テキスト"/>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349" name="直線コネクタ 348"/>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50"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51" name="フローチャート: 判断 350"/>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52" name="フローチャート: 判断 351"/>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353" name="フローチャート: 判断 352"/>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354" name="フローチャート: 判断 353"/>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355" name="フローチャート: 判断 354"/>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131972</xdr:rowOff>
    </xdr:from>
    <xdr:to>
      <xdr:col>55</xdr:col>
      <xdr:colOff>50800</xdr:colOff>
      <xdr:row>86</xdr:row>
      <xdr:rowOff>62122</xdr:rowOff>
    </xdr:to>
    <xdr:sp macro="" textlink="">
      <xdr:nvSpPr>
        <xdr:cNvPr id="361" name="楕円 360"/>
        <xdr:cNvSpPr/>
      </xdr:nvSpPr>
      <xdr:spPr>
        <a:xfrm>
          <a:off x="10426700" y="147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110399</xdr:rowOff>
    </xdr:from>
    <xdr:ext cx="469744" cy="259045"/>
    <xdr:sp macro="" textlink="">
      <xdr:nvSpPr>
        <xdr:cNvPr id="362" name="【福祉施設】&#10;一人当たり面積該当値テキスト"/>
        <xdr:cNvSpPr txBox="1"/>
      </xdr:nvSpPr>
      <xdr:spPr>
        <a:xfrm>
          <a:off x="10515600" y="146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9834</xdr:rowOff>
    </xdr:from>
    <xdr:to>
      <xdr:col>50</xdr:col>
      <xdr:colOff>165100</xdr:colOff>
      <xdr:row>82</xdr:row>
      <xdr:rowOff>111434</xdr:rowOff>
    </xdr:to>
    <xdr:sp macro="" textlink="">
      <xdr:nvSpPr>
        <xdr:cNvPr id="363" name="楕円 362"/>
        <xdr:cNvSpPr/>
      </xdr:nvSpPr>
      <xdr:spPr>
        <a:xfrm>
          <a:off x="9588500" y="1406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60634</xdr:rowOff>
    </xdr:from>
    <xdr:to>
      <xdr:col>55</xdr:col>
      <xdr:colOff>0</xdr:colOff>
      <xdr:row>86</xdr:row>
      <xdr:rowOff>11322</xdr:rowOff>
    </xdr:to>
    <xdr:cxnSp macro="">
      <xdr:nvCxnSpPr>
        <xdr:cNvPr id="364" name="直線コネクタ 363"/>
        <xdr:cNvCxnSpPr/>
      </xdr:nvCxnSpPr>
      <xdr:spPr>
        <a:xfrm>
          <a:off x="9639300" y="14119534"/>
          <a:ext cx="838200" cy="63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109764</xdr:rowOff>
    </xdr:from>
    <xdr:to>
      <xdr:col>46</xdr:col>
      <xdr:colOff>38100</xdr:colOff>
      <xdr:row>78</xdr:row>
      <xdr:rowOff>39914</xdr:rowOff>
    </xdr:to>
    <xdr:sp macro="" textlink="">
      <xdr:nvSpPr>
        <xdr:cNvPr id="365" name="楕円 364"/>
        <xdr:cNvSpPr/>
      </xdr:nvSpPr>
      <xdr:spPr>
        <a:xfrm>
          <a:off x="8699500" y="133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160564</xdr:rowOff>
    </xdr:from>
    <xdr:to>
      <xdr:col>50</xdr:col>
      <xdr:colOff>114300</xdr:colOff>
      <xdr:row>82</xdr:row>
      <xdr:rowOff>60634</xdr:rowOff>
    </xdr:to>
    <xdr:cxnSp macro="">
      <xdr:nvCxnSpPr>
        <xdr:cNvPr id="366" name="直線コネクタ 365"/>
        <xdr:cNvCxnSpPr/>
      </xdr:nvCxnSpPr>
      <xdr:spPr>
        <a:xfrm>
          <a:off x="8750300" y="13362214"/>
          <a:ext cx="889000" cy="75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152219</xdr:rowOff>
    </xdr:from>
    <xdr:to>
      <xdr:col>41</xdr:col>
      <xdr:colOff>101600</xdr:colOff>
      <xdr:row>78</xdr:row>
      <xdr:rowOff>82369</xdr:rowOff>
    </xdr:to>
    <xdr:sp macro="" textlink="">
      <xdr:nvSpPr>
        <xdr:cNvPr id="367" name="楕円 366"/>
        <xdr:cNvSpPr/>
      </xdr:nvSpPr>
      <xdr:spPr>
        <a:xfrm>
          <a:off x="78105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160564</xdr:rowOff>
    </xdr:from>
    <xdr:to>
      <xdr:col>45</xdr:col>
      <xdr:colOff>177800</xdr:colOff>
      <xdr:row>78</xdr:row>
      <xdr:rowOff>31569</xdr:rowOff>
    </xdr:to>
    <xdr:cxnSp macro="">
      <xdr:nvCxnSpPr>
        <xdr:cNvPr id="368" name="直線コネクタ 367"/>
        <xdr:cNvCxnSpPr/>
      </xdr:nvCxnSpPr>
      <xdr:spPr>
        <a:xfrm flipV="1">
          <a:off x="7861300" y="133622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86905</xdr:rowOff>
    </xdr:from>
    <xdr:to>
      <xdr:col>36</xdr:col>
      <xdr:colOff>165100</xdr:colOff>
      <xdr:row>83</xdr:row>
      <xdr:rowOff>17055</xdr:rowOff>
    </xdr:to>
    <xdr:sp macro="" textlink="">
      <xdr:nvSpPr>
        <xdr:cNvPr id="369" name="楕円 368"/>
        <xdr:cNvSpPr/>
      </xdr:nvSpPr>
      <xdr:spPr>
        <a:xfrm>
          <a:off x="6921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31569</xdr:rowOff>
    </xdr:from>
    <xdr:to>
      <xdr:col>41</xdr:col>
      <xdr:colOff>50800</xdr:colOff>
      <xdr:row>82</xdr:row>
      <xdr:rowOff>137705</xdr:rowOff>
    </xdr:to>
    <xdr:cxnSp macro="">
      <xdr:nvCxnSpPr>
        <xdr:cNvPr id="370" name="直線コネクタ 369"/>
        <xdr:cNvCxnSpPr/>
      </xdr:nvCxnSpPr>
      <xdr:spPr>
        <a:xfrm flipV="1">
          <a:off x="6972300" y="13404669"/>
          <a:ext cx="889000" cy="79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371" name="n_1aveValue【福祉施設】&#10;一人当たり面積"/>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372" name="n_2aveValue【福祉施設】&#10;一人当たり面積"/>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373" name="n_3aveValue【福祉施設】&#10;一人当たり面積"/>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374" name="n_4aveValue【福祉施設】&#10;一人当たり面積"/>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127961</xdr:rowOff>
    </xdr:from>
    <xdr:ext cx="469744" cy="259045"/>
    <xdr:sp macro="" textlink="">
      <xdr:nvSpPr>
        <xdr:cNvPr id="375" name="n_1mainValue【福祉施設】&#10;一人当たり面積"/>
        <xdr:cNvSpPr txBox="1"/>
      </xdr:nvSpPr>
      <xdr:spPr>
        <a:xfrm>
          <a:off x="9391727" y="1384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56441</xdr:rowOff>
    </xdr:from>
    <xdr:ext cx="469744" cy="259045"/>
    <xdr:sp macro="" textlink="">
      <xdr:nvSpPr>
        <xdr:cNvPr id="376" name="n_2mainValue【福祉施設】&#10;一人当たり面積"/>
        <xdr:cNvSpPr txBox="1"/>
      </xdr:nvSpPr>
      <xdr:spPr>
        <a:xfrm>
          <a:off x="851542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98896</xdr:rowOff>
    </xdr:from>
    <xdr:ext cx="469744" cy="259045"/>
    <xdr:sp macro="" textlink="">
      <xdr:nvSpPr>
        <xdr:cNvPr id="377" name="n_3mainValue【福祉施設】&#10;一人当たり面積"/>
        <xdr:cNvSpPr txBox="1"/>
      </xdr:nvSpPr>
      <xdr:spPr>
        <a:xfrm>
          <a:off x="7626427" y="1312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33582</xdr:rowOff>
    </xdr:from>
    <xdr:ext cx="469744" cy="259045"/>
    <xdr:sp macro="" textlink="">
      <xdr:nvSpPr>
        <xdr:cNvPr id="378" name="n_4mainValue【福祉施設】&#10;一人当たり面積"/>
        <xdr:cNvSpPr txBox="1"/>
      </xdr:nvSpPr>
      <xdr:spPr>
        <a:xfrm>
          <a:off x="6737427" y="1392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404" name="直線コネクタ 403"/>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407" name="【市民会館】&#10;有形固定資産減価償却率最大値テキスト"/>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408" name="直線コネクタ 407"/>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409" name="【市民会館】&#10;有形固定資産減価償却率平均値テキスト"/>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410" name="フローチャート: 判断 409"/>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411" name="フローチャート: 判断 410"/>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412" name="フローチャート: 判断 411"/>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13" name="フローチャート: 判断 412"/>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414" name="フローチャート: 判断 413"/>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20" name="楕円 419"/>
        <xdr:cNvSpPr/>
      </xdr:nvSpPr>
      <xdr:spPr>
        <a:xfrm>
          <a:off x="45847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77306</xdr:rowOff>
    </xdr:from>
    <xdr:ext cx="405111" cy="259045"/>
    <xdr:sp macro="" textlink="">
      <xdr:nvSpPr>
        <xdr:cNvPr id="421" name="【市民会館】&#10;有形固定資産減価償却率該当値テキスト"/>
        <xdr:cNvSpPr txBox="1"/>
      </xdr:nvSpPr>
      <xdr:spPr>
        <a:xfrm>
          <a:off x="4673600"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49893</xdr:rowOff>
    </xdr:from>
    <xdr:to>
      <xdr:col>20</xdr:col>
      <xdr:colOff>38100</xdr:colOff>
      <xdr:row>104</xdr:row>
      <xdr:rowOff>151493</xdr:rowOff>
    </xdr:to>
    <xdr:sp macro="" textlink="">
      <xdr:nvSpPr>
        <xdr:cNvPr id="422" name="楕円 421"/>
        <xdr:cNvSpPr/>
      </xdr:nvSpPr>
      <xdr:spPr>
        <a:xfrm>
          <a:off x="3746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100693</xdr:rowOff>
    </xdr:from>
    <xdr:to>
      <xdr:col>24</xdr:col>
      <xdr:colOff>63500</xdr:colOff>
      <xdr:row>104</xdr:row>
      <xdr:rowOff>149679</xdr:rowOff>
    </xdr:to>
    <xdr:cxnSp macro="">
      <xdr:nvCxnSpPr>
        <xdr:cNvPr id="423" name="直線コネクタ 422"/>
        <xdr:cNvCxnSpPr/>
      </xdr:nvCxnSpPr>
      <xdr:spPr>
        <a:xfrm>
          <a:off x="3797300" y="1793149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7438</xdr:rowOff>
    </xdr:from>
    <xdr:to>
      <xdr:col>15</xdr:col>
      <xdr:colOff>101600</xdr:colOff>
      <xdr:row>104</xdr:row>
      <xdr:rowOff>109038</xdr:rowOff>
    </xdr:to>
    <xdr:sp macro="" textlink="">
      <xdr:nvSpPr>
        <xdr:cNvPr id="424" name="楕円 423"/>
        <xdr:cNvSpPr/>
      </xdr:nvSpPr>
      <xdr:spPr>
        <a:xfrm>
          <a:off x="2857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58238</xdr:rowOff>
    </xdr:from>
    <xdr:to>
      <xdr:col>19</xdr:col>
      <xdr:colOff>177800</xdr:colOff>
      <xdr:row>104</xdr:row>
      <xdr:rowOff>100693</xdr:rowOff>
    </xdr:to>
    <xdr:cxnSp macro="">
      <xdr:nvCxnSpPr>
        <xdr:cNvPr id="425" name="直線コネクタ 424"/>
        <xdr:cNvCxnSpPr/>
      </xdr:nvCxnSpPr>
      <xdr:spPr>
        <a:xfrm>
          <a:off x="2908300" y="1788903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134801</xdr:rowOff>
    </xdr:from>
    <xdr:to>
      <xdr:col>10</xdr:col>
      <xdr:colOff>165100</xdr:colOff>
      <xdr:row>104</xdr:row>
      <xdr:rowOff>64951</xdr:rowOff>
    </xdr:to>
    <xdr:sp macro="" textlink="">
      <xdr:nvSpPr>
        <xdr:cNvPr id="426" name="楕円 425"/>
        <xdr:cNvSpPr/>
      </xdr:nvSpPr>
      <xdr:spPr>
        <a:xfrm>
          <a:off x="1968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14151</xdr:rowOff>
    </xdr:from>
    <xdr:to>
      <xdr:col>15</xdr:col>
      <xdr:colOff>50800</xdr:colOff>
      <xdr:row>104</xdr:row>
      <xdr:rowOff>58238</xdr:rowOff>
    </xdr:to>
    <xdr:cxnSp macro="">
      <xdr:nvCxnSpPr>
        <xdr:cNvPr id="427" name="直線コネクタ 426"/>
        <xdr:cNvCxnSpPr/>
      </xdr:nvCxnSpPr>
      <xdr:spPr>
        <a:xfrm>
          <a:off x="2019300" y="1784495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90714</xdr:rowOff>
    </xdr:from>
    <xdr:to>
      <xdr:col>6</xdr:col>
      <xdr:colOff>38100</xdr:colOff>
      <xdr:row>104</xdr:row>
      <xdr:rowOff>20864</xdr:rowOff>
    </xdr:to>
    <xdr:sp macro="" textlink="">
      <xdr:nvSpPr>
        <xdr:cNvPr id="428" name="楕円 427"/>
        <xdr:cNvSpPr/>
      </xdr:nvSpPr>
      <xdr:spPr>
        <a:xfrm>
          <a:off x="1079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141514</xdr:rowOff>
    </xdr:from>
    <xdr:to>
      <xdr:col>10</xdr:col>
      <xdr:colOff>114300</xdr:colOff>
      <xdr:row>104</xdr:row>
      <xdr:rowOff>14151</xdr:rowOff>
    </xdr:to>
    <xdr:cxnSp macro="">
      <xdr:nvCxnSpPr>
        <xdr:cNvPr id="429" name="直線コネクタ 428"/>
        <xdr:cNvCxnSpPr/>
      </xdr:nvCxnSpPr>
      <xdr:spPr>
        <a:xfrm>
          <a:off x="1130300" y="178008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132822</xdr:rowOff>
    </xdr:from>
    <xdr:ext cx="405111" cy="259045"/>
    <xdr:sp macro="" textlink="">
      <xdr:nvSpPr>
        <xdr:cNvPr id="430" name="n_1aveValue【市民会館】&#10;有形固定資産減価償却率"/>
        <xdr:cNvSpPr txBox="1"/>
      </xdr:nvSpPr>
      <xdr:spPr>
        <a:xfrm>
          <a:off x="3582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75672</xdr:rowOff>
    </xdr:from>
    <xdr:ext cx="405111" cy="259045"/>
    <xdr:sp macro="" textlink="">
      <xdr:nvSpPr>
        <xdr:cNvPr id="431" name="n_2aveValue【市民会館】&#10;有形固定資産減価償却率"/>
        <xdr:cNvSpPr txBox="1"/>
      </xdr:nvSpPr>
      <xdr:spPr>
        <a:xfrm>
          <a:off x="2705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432" name="n_3aveValue【市民会館】&#10;有形固定資産減価償却率"/>
        <xdr:cNvSpPr txBox="1"/>
      </xdr:nvSpPr>
      <xdr:spPr>
        <a:xfrm>
          <a:off x="1816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25054</xdr:rowOff>
    </xdr:from>
    <xdr:ext cx="405111" cy="259045"/>
    <xdr:sp macro="" textlink="">
      <xdr:nvSpPr>
        <xdr:cNvPr id="433" name="n_4aveValue【市民会館】&#10;有形固定資産減価償却率"/>
        <xdr:cNvSpPr txBox="1"/>
      </xdr:nvSpPr>
      <xdr:spPr>
        <a:xfrm>
          <a:off x="927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168020</xdr:rowOff>
    </xdr:from>
    <xdr:ext cx="405111" cy="259045"/>
    <xdr:sp macro="" textlink="">
      <xdr:nvSpPr>
        <xdr:cNvPr id="434" name="n_1main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35" name="n_2mainValue【市民会館】&#10;有形固定資産減価償却率"/>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81478</xdr:rowOff>
    </xdr:from>
    <xdr:ext cx="405111" cy="259045"/>
    <xdr:sp macro="" textlink="">
      <xdr:nvSpPr>
        <xdr:cNvPr id="436" name="n_3mainValue【市民会館】&#10;有形固定資産減価償却率"/>
        <xdr:cNvSpPr txBox="1"/>
      </xdr:nvSpPr>
      <xdr:spPr>
        <a:xfrm>
          <a:off x="1816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37391</xdr:rowOff>
    </xdr:from>
    <xdr:ext cx="405111" cy="259045"/>
    <xdr:sp macro="" textlink="">
      <xdr:nvSpPr>
        <xdr:cNvPr id="437" name="n_4mainValue【市民会館】&#10;有形固定資産減価償却率"/>
        <xdr:cNvSpPr txBox="1"/>
      </xdr:nvSpPr>
      <xdr:spPr>
        <a:xfrm>
          <a:off x="927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461" name="直線コネクタ 460"/>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462" name="【市民会館】&#10;一人当たり面積最小値テキスト"/>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463" name="直線コネクタ 462"/>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464" name="【市民会館】&#10;一人当たり面積最大値テキスト"/>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465" name="直線コネクタ 464"/>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118890</xdr:rowOff>
    </xdr:from>
    <xdr:ext cx="469744" cy="259045"/>
    <xdr:sp macro="" textlink="">
      <xdr:nvSpPr>
        <xdr:cNvPr id="466" name="【市民会館】&#10;一人当たり面積平均値テキスト"/>
        <xdr:cNvSpPr txBox="1"/>
      </xdr:nvSpPr>
      <xdr:spPr>
        <a:xfrm>
          <a:off x="10515600" y="18292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467" name="フローチャート: 判断 466"/>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468" name="フローチャート: 判断 467"/>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469" name="フローチャート: 判断 468"/>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470" name="フローチャート: 判断 469"/>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471" name="フローチャート: 判断 470"/>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109982</xdr:rowOff>
    </xdr:from>
    <xdr:to>
      <xdr:col>55</xdr:col>
      <xdr:colOff>50800</xdr:colOff>
      <xdr:row>107</xdr:row>
      <xdr:rowOff>40132</xdr:rowOff>
    </xdr:to>
    <xdr:sp macro="" textlink="">
      <xdr:nvSpPr>
        <xdr:cNvPr id="477" name="楕円 476"/>
        <xdr:cNvSpPr/>
      </xdr:nvSpPr>
      <xdr:spPr>
        <a:xfrm>
          <a:off x="104267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132859</xdr:rowOff>
    </xdr:from>
    <xdr:ext cx="469744" cy="259045"/>
    <xdr:sp macro="" textlink="">
      <xdr:nvSpPr>
        <xdr:cNvPr id="478" name="【市民会館】&#10;一人当たり面積該当値テキスト"/>
        <xdr:cNvSpPr txBox="1"/>
      </xdr:nvSpPr>
      <xdr:spPr>
        <a:xfrm>
          <a:off x="10515600"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36830</xdr:rowOff>
    </xdr:from>
    <xdr:to>
      <xdr:col>50</xdr:col>
      <xdr:colOff>165100</xdr:colOff>
      <xdr:row>106</xdr:row>
      <xdr:rowOff>138430</xdr:rowOff>
    </xdr:to>
    <xdr:sp macro="" textlink="">
      <xdr:nvSpPr>
        <xdr:cNvPr id="479" name="楕円 478"/>
        <xdr:cNvSpPr/>
      </xdr:nvSpPr>
      <xdr:spPr>
        <a:xfrm>
          <a:off x="958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87630</xdr:rowOff>
    </xdr:from>
    <xdr:to>
      <xdr:col>55</xdr:col>
      <xdr:colOff>0</xdr:colOff>
      <xdr:row>106</xdr:row>
      <xdr:rowOff>160782</xdr:rowOff>
    </xdr:to>
    <xdr:cxnSp macro="">
      <xdr:nvCxnSpPr>
        <xdr:cNvPr id="480" name="直線コネクタ 479"/>
        <xdr:cNvCxnSpPr/>
      </xdr:nvCxnSpPr>
      <xdr:spPr>
        <a:xfrm>
          <a:off x="9639300" y="1826133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47498</xdr:rowOff>
    </xdr:from>
    <xdr:to>
      <xdr:col>46</xdr:col>
      <xdr:colOff>38100</xdr:colOff>
      <xdr:row>106</xdr:row>
      <xdr:rowOff>149098</xdr:rowOff>
    </xdr:to>
    <xdr:sp macro="" textlink="">
      <xdr:nvSpPr>
        <xdr:cNvPr id="481" name="楕円 480"/>
        <xdr:cNvSpPr/>
      </xdr:nvSpPr>
      <xdr:spPr>
        <a:xfrm>
          <a:off x="8699500" y="182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87630</xdr:rowOff>
    </xdr:from>
    <xdr:to>
      <xdr:col>50</xdr:col>
      <xdr:colOff>114300</xdr:colOff>
      <xdr:row>106</xdr:row>
      <xdr:rowOff>98298</xdr:rowOff>
    </xdr:to>
    <xdr:cxnSp macro="">
      <xdr:nvCxnSpPr>
        <xdr:cNvPr id="482" name="直線コネクタ 481"/>
        <xdr:cNvCxnSpPr/>
      </xdr:nvCxnSpPr>
      <xdr:spPr>
        <a:xfrm flipV="1">
          <a:off x="8750300" y="1826133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58165</xdr:rowOff>
    </xdr:from>
    <xdr:to>
      <xdr:col>41</xdr:col>
      <xdr:colOff>101600</xdr:colOff>
      <xdr:row>106</xdr:row>
      <xdr:rowOff>159765</xdr:rowOff>
    </xdr:to>
    <xdr:sp macro="" textlink="">
      <xdr:nvSpPr>
        <xdr:cNvPr id="483" name="楕円 482"/>
        <xdr:cNvSpPr/>
      </xdr:nvSpPr>
      <xdr:spPr>
        <a:xfrm>
          <a:off x="7810500" y="182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98298</xdr:rowOff>
    </xdr:from>
    <xdr:to>
      <xdr:col>45</xdr:col>
      <xdr:colOff>177800</xdr:colOff>
      <xdr:row>106</xdr:row>
      <xdr:rowOff>108965</xdr:rowOff>
    </xdr:to>
    <xdr:cxnSp macro="">
      <xdr:nvCxnSpPr>
        <xdr:cNvPr id="484" name="直線コネクタ 483"/>
        <xdr:cNvCxnSpPr/>
      </xdr:nvCxnSpPr>
      <xdr:spPr>
        <a:xfrm flipV="1">
          <a:off x="7861300" y="18271998"/>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72644</xdr:rowOff>
    </xdr:from>
    <xdr:to>
      <xdr:col>36</xdr:col>
      <xdr:colOff>165100</xdr:colOff>
      <xdr:row>107</xdr:row>
      <xdr:rowOff>2794</xdr:rowOff>
    </xdr:to>
    <xdr:sp macro="" textlink="">
      <xdr:nvSpPr>
        <xdr:cNvPr id="485" name="楕円 484"/>
        <xdr:cNvSpPr/>
      </xdr:nvSpPr>
      <xdr:spPr>
        <a:xfrm>
          <a:off x="6921500" y="182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108965</xdr:rowOff>
    </xdr:from>
    <xdr:to>
      <xdr:col>41</xdr:col>
      <xdr:colOff>50800</xdr:colOff>
      <xdr:row>106</xdr:row>
      <xdr:rowOff>123444</xdr:rowOff>
    </xdr:to>
    <xdr:cxnSp macro="">
      <xdr:nvCxnSpPr>
        <xdr:cNvPr id="486" name="直線コネクタ 485"/>
        <xdr:cNvCxnSpPr/>
      </xdr:nvCxnSpPr>
      <xdr:spPr>
        <a:xfrm flipV="1">
          <a:off x="6972300" y="1828266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17542</xdr:rowOff>
    </xdr:from>
    <xdr:ext cx="469744" cy="259045"/>
    <xdr:sp macro="" textlink="">
      <xdr:nvSpPr>
        <xdr:cNvPr id="487" name="n_1aveValue【市民会館】&#10;一人当たり面積"/>
        <xdr:cNvSpPr txBox="1"/>
      </xdr:nvSpPr>
      <xdr:spPr>
        <a:xfrm>
          <a:off x="93917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3064</xdr:rowOff>
    </xdr:from>
    <xdr:ext cx="469744" cy="259045"/>
    <xdr:sp macro="" textlink="">
      <xdr:nvSpPr>
        <xdr:cNvPr id="488" name="n_2aveValue【市民会館】&#10;一人当たり面積"/>
        <xdr:cNvSpPr txBox="1"/>
      </xdr:nvSpPr>
      <xdr:spPr>
        <a:xfrm>
          <a:off x="8515427" y="183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14876</xdr:rowOff>
    </xdr:from>
    <xdr:ext cx="469744" cy="259045"/>
    <xdr:sp macro="" textlink="">
      <xdr:nvSpPr>
        <xdr:cNvPr id="489" name="n_3aveValue【市民会館】&#10;一人当たり面積"/>
        <xdr:cNvSpPr txBox="1"/>
      </xdr:nvSpPr>
      <xdr:spPr>
        <a:xfrm>
          <a:off x="76264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59834</xdr:rowOff>
    </xdr:from>
    <xdr:ext cx="469744" cy="259045"/>
    <xdr:sp macro="" textlink="">
      <xdr:nvSpPr>
        <xdr:cNvPr id="490" name="n_4aveValue【市民会館】&#10;一人当たり面積"/>
        <xdr:cNvSpPr txBox="1"/>
      </xdr:nvSpPr>
      <xdr:spPr>
        <a:xfrm>
          <a:off x="67374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154957</xdr:rowOff>
    </xdr:from>
    <xdr:ext cx="469744" cy="259045"/>
    <xdr:sp macro="" textlink="">
      <xdr:nvSpPr>
        <xdr:cNvPr id="491" name="n_1mainValue【市民会館】&#10;一人当たり面積"/>
        <xdr:cNvSpPr txBox="1"/>
      </xdr:nvSpPr>
      <xdr:spPr>
        <a:xfrm>
          <a:off x="9391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165625</xdr:rowOff>
    </xdr:from>
    <xdr:ext cx="469744" cy="259045"/>
    <xdr:sp macro="" textlink="">
      <xdr:nvSpPr>
        <xdr:cNvPr id="492" name="n_2mainValue【市民会館】&#10;一人当たり面積"/>
        <xdr:cNvSpPr txBox="1"/>
      </xdr:nvSpPr>
      <xdr:spPr>
        <a:xfrm>
          <a:off x="8515427" y="1799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4842</xdr:rowOff>
    </xdr:from>
    <xdr:ext cx="469744" cy="259045"/>
    <xdr:sp macro="" textlink="">
      <xdr:nvSpPr>
        <xdr:cNvPr id="493" name="n_3mainValue【市民会館】&#10;一人当たり面積"/>
        <xdr:cNvSpPr txBox="1"/>
      </xdr:nvSpPr>
      <xdr:spPr>
        <a:xfrm>
          <a:off x="7626427" y="1800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19321</xdr:rowOff>
    </xdr:from>
    <xdr:ext cx="469744" cy="259045"/>
    <xdr:sp macro="" textlink="">
      <xdr:nvSpPr>
        <xdr:cNvPr id="494" name="n_4mainValue【市民会館】&#10;一人当たり面積"/>
        <xdr:cNvSpPr txBox="1"/>
      </xdr:nvSpPr>
      <xdr:spPr>
        <a:xfrm>
          <a:off x="6737427" y="1802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520" name="直線コネクタ 519"/>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523"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524" name="直線コネクタ 523"/>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525" name="【一般廃棄物処理施設】&#10;有形固定資産減価償却率平均値テキスト"/>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526" name="フローチャート: 判断 525"/>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527" name="フローチャート: 判断 526"/>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8" name="フローチャート: 判断 527"/>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529" name="フローチャート: 判断 528"/>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30" name="フローチャート: 判断 529"/>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169091</xdr:rowOff>
    </xdr:from>
    <xdr:to>
      <xdr:col>85</xdr:col>
      <xdr:colOff>177800</xdr:colOff>
      <xdr:row>40</xdr:row>
      <xdr:rowOff>99241</xdr:rowOff>
    </xdr:to>
    <xdr:sp macro="" textlink="">
      <xdr:nvSpPr>
        <xdr:cNvPr id="536" name="楕円 535"/>
        <xdr:cNvSpPr/>
      </xdr:nvSpPr>
      <xdr:spPr>
        <a:xfrm>
          <a:off x="162687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147518</xdr:rowOff>
    </xdr:from>
    <xdr:ext cx="405111" cy="259045"/>
    <xdr:sp macro="" textlink="">
      <xdr:nvSpPr>
        <xdr:cNvPr id="537" name="【一般廃棄物処理施設】&#10;有形固定資産減価償却率該当値テキスト"/>
        <xdr:cNvSpPr txBox="1"/>
      </xdr:nvSpPr>
      <xdr:spPr>
        <a:xfrm>
          <a:off x="16357600"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49893</xdr:rowOff>
    </xdr:from>
    <xdr:to>
      <xdr:col>81</xdr:col>
      <xdr:colOff>101600</xdr:colOff>
      <xdr:row>39</xdr:row>
      <xdr:rowOff>151493</xdr:rowOff>
    </xdr:to>
    <xdr:sp macro="" textlink="">
      <xdr:nvSpPr>
        <xdr:cNvPr id="538" name="楕円 537"/>
        <xdr:cNvSpPr/>
      </xdr:nvSpPr>
      <xdr:spPr>
        <a:xfrm>
          <a:off x="15430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100693</xdr:rowOff>
    </xdr:from>
    <xdr:to>
      <xdr:col>85</xdr:col>
      <xdr:colOff>127000</xdr:colOff>
      <xdr:row>40</xdr:row>
      <xdr:rowOff>48441</xdr:rowOff>
    </xdr:to>
    <xdr:cxnSp macro="">
      <xdr:nvCxnSpPr>
        <xdr:cNvPr id="539" name="直線コネクタ 538"/>
        <xdr:cNvCxnSpPr/>
      </xdr:nvCxnSpPr>
      <xdr:spPr>
        <a:xfrm>
          <a:off x="15481300" y="6787243"/>
          <a:ext cx="8382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111941</xdr:rowOff>
    </xdr:from>
    <xdr:to>
      <xdr:col>76</xdr:col>
      <xdr:colOff>165100</xdr:colOff>
      <xdr:row>39</xdr:row>
      <xdr:rowOff>42091</xdr:rowOff>
    </xdr:to>
    <xdr:sp macro="" textlink="">
      <xdr:nvSpPr>
        <xdr:cNvPr id="540" name="楕円 539"/>
        <xdr:cNvSpPr/>
      </xdr:nvSpPr>
      <xdr:spPr>
        <a:xfrm>
          <a:off x="14541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162741</xdr:rowOff>
    </xdr:from>
    <xdr:to>
      <xdr:col>81</xdr:col>
      <xdr:colOff>50800</xdr:colOff>
      <xdr:row>39</xdr:row>
      <xdr:rowOff>100693</xdr:rowOff>
    </xdr:to>
    <xdr:cxnSp macro="">
      <xdr:nvCxnSpPr>
        <xdr:cNvPr id="541" name="直線コネクタ 540"/>
        <xdr:cNvCxnSpPr/>
      </xdr:nvCxnSpPr>
      <xdr:spPr>
        <a:xfrm>
          <a:off x="14592300" y="667784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64588</xdr:rowOff>
    </xdr:from>
    <xdr:to>
      <xdr:col>72</xdr:col>
      <xdr:colOff>38100</xdr:colOff>
      <xdr:row>38</xdr:row>
      <xdr:rowOff>166188</xdr:rowOff>
    </xdr:to>
    <xdr:sp macro="" textlink="">
      <xdr:nvSpPr>
        <xdr:cNvPr id="542" name="楕円 541"/>
        <xdr:cNvSpPr/>
      </xdr:nvSpPr>
      <xdr:spPr>
        <a:xfrm>
          <a:off x="1365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115388</xdr:rowOff>
    </xdr:from>
    <xdr:to>
      <xdr:col>76</xdr:col>
      <xdr:colOff>114300</xdr:colOff>
      <xdr:row>38</xdr:row>
      <xdr:rowOff>162741</xdr:rowOff>
    </xdr:to>
    <xdr:cxnSp macro="">
      <xdr:nvCxnSpPr>
        <xdr:cNvPr id="543" name="直線コネクタ 542"/>
        <xdr:cNvCxnSpPr/>
      </xdr:nvCxnSpPr>
      <xdr:spPr>
        <a:xfrm>
          <a:off x="13703300" y="663048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10704</xdr:rowOff>
    </xdr:from>
    <xdr:to>
      <xdr:col>67</xdr:col>
      <xdr:colOff>101600</xdr:colOff>
      <xdr:row>39</xdr:row>
      <xdr:rowOff>112304</xdr:rowOff>
    </xdr:to>
    <xdr:sp macro="" textlink="">
      <xdr:nvSpPr>
        <xdr:cNvPr id="544" name="楕円 543"/>
        <xdr:cNvSpPr/>
      </xdr:nvSpPr>
      <xdr:spPr>
        <a:xfrm>
          <a:off x="12763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115388</xdr:rowOff>
    </xdr:from>
    <xdr:to>
      <xdr:col>71</xdr:col>
      <xdr:colOff>177800</xdr:colOff>
      <xdr:row>39</xdr:row>
      <xdr:rowOff>61504</xdr:rowOff>
    </xdr:to>
    <xdr:cxnSp macro="">
      <xdr:nvCxnSpPr>
        <xdr:cNvPr id="545" name="直線コネクタ 544"/>
        <xdr:cNvCxnSpPr/>
      </xdr:nvCxnSpPr>
      <xdr:spPr>
        <a:xfrm flipV="1">
          <a:off x="12814300" y="6630488"/>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546" name="n_1aveValue【一般廃棄物処理施設】&#10;有形固定資産減価償却率"/>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47" name="n_2aveValue【一般廃棄物処理施設】&#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548" name="n_3aveValue【一般廃棄物処理施設】&#10;有形固定資産減価償却率"/>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49" name="n_4aveValue【一般廃棄物処理施設】&#10;有形固定資産減価償却率"/>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142620</xdr:rowOff>
    </xdr:from>
    <xdr:ext cx="405111" cy="259045"/>
    <xdr:sp macro="" textlink="">
      <xdr:nvSpPr>
        <xdr:cNvPr id="550" name="n_1mainValue【一般廃棄物処理施設】&#10;有形固定資産減価償却率"/>
        <xdr:cNvSpPr txBox="1"/>
      </xdr:nvSpPr>
      <xdr:spPr>
        <a:xfrm>
          <a:off x="152660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551" name="n_2mainValue【一般廃棄物処理施設】&#10;有形固定資産減価償却率"/>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157315</xdr:rowOff>
    </xdr:from>
    <xdr:ext cx="405111" cy="259045"/>
    <xdr:sp macro="" textlink="">
      <xdr:nvSpPr>
        <xdr:cNvPr id="552" name="n_3mainValue【一般廃棄物処理施設】&#10;有形固定資産減価償却率"/>
        <xdr:cNvSpPr txBox="1"/>
      </xdr:nvSpPr>
      <xdr:spPr>
        <a:xfrm>
          <a:off x="13500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103431</xdr:rowOff>
    </xdr:from>
    <xdr:ext cx="405111" cy="259045"/>
    <xdr:sp macro="" textlink="">
      <xdr:nvSpPr>
        <xdr:cNvPr id="553" name="n_4mainValue【一般廃棄物処理施設】&#10;有形固定資産減価償却率"/>
        <xdr:cNvSpPr txBox="1"/>
      </xdr:nvSpPr>
      <xdr:spPr>
        <a:xfrm>
          <a:off x="12611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5" name="テキスト ボックス 5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7" name="テキスト ボックス 5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9" name="テキスト ボックス 5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1" name="テキスト ボックス 5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73" name="テキスト ボックス 57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75" name="テキスト ボックス 57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579" name="直線コネクタ 578"/>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580"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581" name="直線コネクタ 580"/>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582"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583" name="直線コネクタ 582"/>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584" name="【一般廃棄物処理施設】&#10;一人当たり有形固定資産（償却資産）額平均値テキスト"/>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585" name="フローチャート: 判断 584"/>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586" name="フローチャート: 判断 585"/>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587" name="フローチャート: 判断 586"/>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588" name="フローチャート: 判断 587"/>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589" name="フローチャート: 判断 588"/>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133076</xdr:rowOff>
    </xdr:from>
    <xdr:to>
      <xdr:col>116</xdr:col>
      <xdr:colOff>114300</xdr:colOff>
      <xdr:row>41</xdr:row>
      <xdr:rowOff>63226</xdr:rowOff>
    </xdr:to>
    <xdr:sp macro="" textlink="">
      <xdr:nvSpPr>
        <xdr:cNvPr id="595" name="楕円 594"/>
        <xdr:cNvSpPr/>
      </xdr:nvSpPr>
      <xdr:spPr>
        <a:xfrm>
          <a:off x="22110700" y="69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155953</xdr:rowOff>
    </xdr:from>
    <xdr:ext cx="599010" cy="259045"/>
    <xdr:sp macro="" textlink="">
      <xdr:nvSpPr>
        <xdr:cNvPr id="596" name="【一般廃棄物処理施設】&#10;一人当たり有形固定資産（償却資産）額該当値テキスト"/>
        <xdr:cNvSpPr txBox="1"/>
      </xdr:nvSpPr>
      <xdr:spPr>
        <a:xfrm>
          <a:off x="22199600" y="684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7570</xdr:rowOff>
    </xdr:from>
    <xdr:to>
      <xdr:col>112</xdr:col>
      <xdr:colOff>38100</xdr:colOff>
      <xdr:row>41</xdr:row>
      <xdr:rowOff>109170</xdr:rowOff>
    </xdr:to>
    <xdr:sp macro="" textlink="">
      <xdr:nvSpPr>
        <xdr:cNvPr id="597" name="楕円 596"/>
        <xdr:cNvSpPr/>
      </xdr:nvSpPr>
      <xdr:spPr>
        <a:xfrm>
          <a:off x="21272500" y="70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12426</xdr:rowOff>
    </xdr:from>
    <xdr:to>
      <xdr:col>116</xdr:col>
      <xdr:colOff>63500</xdr:colOff>
      <xdr:row>41</xdr:row>
      <xdr:rowOff>58370</xdr:rowOff>
    </xdr:to>
    <xdr:cxnSp macro="">
      <xdr:nvCxnSpPr>
        <xdr:cNvPr id="598" name="直線コネクタ 597"/>
        <xdr:cNvCxnSpPr/>
      </xdr:nvCxnSpPr>
      <xdr:spPr>
        <a:xfrm flipV="1">
          <a:off x="21323300" y="7041876"/>
          <a:ext cx="838200" cy="4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38146</xdr:rowOff>
    </xdr:from>
    <xdr:to>
      <xdr:col>107</xdr:col>
      <xdr:colOff>101600</xdr:colOff>
      <xdr:row>41</xdr:row>
      <xdr:rowOff>139746</xdr:rowOff>
    </xdr:to>
    <xdr:sp macro="" textlink="">
      <xdr:nvSpPr>
        <xdr:cNvPr id="599" name="楕円 598"/>
        <xdr:cNvSpPr/>
      </xdr:nvSpPr>
      <xdr:spPr>
        <a:xfrm>
          <a:off x="20383500" y="706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58370</xdr:rowOff>
    </xdr:from>
    <xdr:to>
      <xdr:col>111</xdr:col>
      <xdr:colOff>177800</xdr:colOff>
      <xdr:row>41</xdr:row>
      <xdr:rowOff>88946</xdr:rowOff>
    </xdr:to>
    <xdr:cxnSp macro="">
      <xdr:nvCxnSpPr>
        <xdr:cNvPr id="600" name="直線コネクタ 599"/>
        <xdr:cNvCxnSpPr/>
      </xdr:nvCxnSpPr>
      <xdr:spPr>
        <a:xfrm flipV="1">
          <a:off x="20434300" y="7087820"/>
          <a:ext cx="889000" cy="3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42942</xdr:rowOff>
    </xdr:from>
    <xdr:to>
      <xdr:col>102</xdr:col>
      <xdr:colOff>165100</xdr:colOff>
      <xdr:row>41</xdr:row>
      <xdr:rowOff>144542</xdr:rowOff>
    </xdr:to>
    <xdr:sp macro="" textlink="">
      <xdr:nvSpPr>
        <xdr:cNvPr id="601" name="楕円 600"/>
        <xdr:cNvSpPr/>
      </xdr:nvSpPr>
      <xdr:spPr>
        <a:xfrm>
          <a:off x="19494500" y="70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88946</xdr:rowOff>
    </xdr:from>
    <xdr:to>
      <xdr:col>107</xdr:col>
      <xdr:colOff>50800</xdr:colOff>
      <xdr:row>41</xdr:row>
      <xdr:rowOff>93742</xdr:rowOff>
    </xdr:to>
    <xdr:cxnSp macro="">
      <xdr:nvCxnSpPr>
        <xdr:cNvPr id="602" name="直線コネクタ 601"/>
        <xdr:cNvCxnSpPr/>
      </xdr:nvCxnSpPr>
      <xdr:spPr>
        <a:xfrm flipV="1">
          <a:off x="19545300" y="7118396"/>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160675</xdr:rowOff>
    </xdr:from>
    <xdr:to>
      <xdr:col>98</xdr:col>
      <xdr:colOff>38100</xdr:colOff>
      <xdr:row>41</xdr:row>
      <xdr:rowOff>90825</xdr:rowOff>
    </xdr:to>
    <xdr:sp macro="" textlink="">
      <xdr:nvSpPr>
        <xdr:cNvPr id="603" name="楕円 602"/>
        <xdr:cNvSpPr/>
      </xdr:nvSpPr>
      <xdr:spPr>
        <a:xfrm>
          <a:off x="18605500" y="70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40025</xdr:rowOff>
    </xdr:from>
    <xdr:to>
      <xdr:col>102</xdr:col>
      <xdr:colOff>114300</xdr:colOff>
      <xdr:row>41</xdr:row>
      <xdr:rowOff>93742</xdr:rowOff>
    </xdr:to>
    <xdr:cxnSp macro="">
      <xdr:nvCxnSpPr>
        <xdr:cNvPr id="604" name="直線コネクタ 603"/>
        <xdr:cNvCxnSpPr/>
      </xdr:nvCxnSpPr>
      <xdr:spPr>
        <a:xfrm>
          <a:off x="18656300" y="7069475"/>
          <a:ext cx="889000" cy="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605" name="n_1aveValue【一般廃棄物処理施設】&#10;一人当たり有形固定資産（償却資産）額"/>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606" name="n_2aveValue【一般廃棄物処理施設】&#10;一人当たり有形固定資産（償却資産）額"/>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607" name="n_3aveValue【一般廃棄物処理施設】&#10;一人当たり有形固定資産（償却資産）額"/>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608" name="n_4aveValue【一般廃棄物処理施設】&#10;一人当たり有形固定資産（償却資産）額"/>
        <xdr:cNvSpPr txBox="1"/>
      </xdr:nvSpPr>
      <xdr:spPr>
        <a:xfrm>
          <a:off x="18356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125697</xdr:rowOff>
    </xdr:from>
    <xdr:ext cx="599010" cy="259045"/>
    <xdr:sp macro="" textlink="">
      <xdr:nvSpPr>
        <xdr:cNvPr id="609" name="n_1mainValue【一般廃棄物処理施設】&#10;一人当たり有形固定資産（償却資産）額"/>
        <xdr:cNvSpPr txBox="1"/>
      </xdr:nvSpPr>
      <xdr:spPr>
        <a:xfrm>
          <a:off x="21011095" y="681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156273</xdr:rowOff>
    </xdr:from>
    <xdr:ext cx="599010" cy="259045"/>
    <xdr:sp macro="" textlink="">
      <xdr:nvSpPr>
        <xdr:cNvPr id="610" name="n_2mainValue【一般廃棄物処理施設】&#10;一人当たり有形固定資産（償却資産）額"/>
        <xdr:cNvSpPr txBox="1"/>
      </xdr:nvSpPr>
      <xdr:spPr>
        <a:xfrm>
          <a:off x="20134795" y="684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161069</xdr:rowOff>
    </xdr:from>
    <xdr:ext cx="599010" cy="259045"/>
    <xdr:sp macro="" textlink="">
      <xdr:nvSpPr>
        <xdr:cNvPr id="611" name="n_3mainValue【一般廃棄物処理施設】&#10;一人当たり有形固定資産（償却資産）額"/>
        <xdr:cNvSpPr txBox="1"/>
      </xdr:nvSpPr>
      <xdr:spPr>
        <a:xfrm>
          <a:off x="19245795" y="684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107352</xdr:rowOff>
    </xdr:from>
    <xdr:ext cx="599010" cy="259045"/>
    <xdr:sp macro="" textlink="">
      <xdr:nvSpPr>
        <xdr:cNvPr id="612" name="n_4mainValue【一般廃棄物処理施設】&#10;一人当たり有形固定資産（償却資産）額"/>
        <xdr:cNvSpPr txBox="1"/>
      </xdr:nvSpPr>
      <xdr:spPr>
        <a:xfrm>
          <a:off x="18356795" y="679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638" name="直線コネクタ 637"/>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0" name="直線コネクタ 63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641"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42" name="直線コネクタ 641"/>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643" name="【保健センター・保健所】&#10;有形固定資産減価償却率平均値テキスト"/>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644" name="フローチャート: 判断 643"/>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645" name="フローチャート: 判断 644"/>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646" name="フローチャート: 判断 645"/>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47" name="フローチャート: 判断 646"/>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648" name="フローチャート: 判断 647"/>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63500</xdr:rowOff>
    </xdr:from>
    <xdr:to>
      <xdr:col>67</xdr:col>
      <xdr:colOff>101600</xdr:colOff>
      <xdr:row>58</xdr:row>
      <xdr:rowOff>165100</xdr:rowOff>
    </xdr:to>
    <xdr:sp macro="" textlink="">
      <xdr:nvSpPr>
        <xdr:cNvPr id="654" name="楕円 653"/>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95086</xdr:rowOff>
    </xdr:from>
    <xdr:ext cx="405111" cy="259045"/>
    <xdr:sp macro="" textlink="">
      <xdr:nvSpPr>
        <xdr:cNvPr id="655" name="n_1aveValue【保健センター・保健所】&#10;有形固定資産減価償却率"/>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656" name="n_2aveValue【保健センター・保健所】&#10;有形固定資産減価償却率"/>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657" name="n_3aveValue【保健センター・保健所】&#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658" name="n_4aveValue【保健センター・保健所】&#10;有形固定資産減価償却率"/>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659" name="n_4mainValue【保健センター・保健所】&#10;有形固定資産減価償却率"/>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0" name="直線コネクタ 66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1" name="テキスト ボックス 67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2" name="直線コネクタ 67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3" name="テキスト ボックス 67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4" name="直線コネクタ 67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5" name="テキスト ボックス 67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679" name="直線コネクタ 678"/>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680" name="【保健センター・保健所】&#10;一人当たり面積最小値テキスト"/>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681" name="直線コネクタ 680"/>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682" name="【保健センター・保健所】&#10;一人当たり面積最大値テキスト"/>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683" name="直線コネクタ 682"/>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684" name="【保健センター・保健所】&#10;一人当たり面積平均値テキスト"/>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685" name="フローチャート: 判断 684"/>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686" name="フローチャート: 判断 685"/>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687" name="フローチャート: 判断 686"/>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688" name="フローチャート: 判断 687"/>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689" name="フローチャート: 判断 688"/>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62357</xdr:rowOff>
    </xdr:from>
    <xdr:to>
      <xdr:col>98</xdr:col>
      <xdr:colOff>38100</xdr:colOff>
      <xdr:row>62</xdr:row>
      <xdr:rowOff>163957</xdr:rowOff>
    </xdr:to>
    <xdr:sp macro="" textlink="">
      <xdr:nvSpPr>
        <xdr:cNvPr id="695" name="楕円 694"/>
        <xdr:cNvSpPr/>
      </xdr:nvSpPr>
      <xdr:spPr>
        <a:xfrm>
          <a:off x="18605500" y="106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77043</xdr:rowOff>
    </xdr:from>
    <xdr:ext cx="469744" cy="259045"/>
    <xdr:sp macro="" textlink="">
      <xdr:nvSpPr>
        <xdr:cNvPr id="696" name="n_1aveValue【保健センター・保健所】&#10;一人当たり面積"/>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697"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698" name="n_3aveValue【保健センター・保健所】&#10;一人当たり面積"/>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699" name="n_4aveValue【保健センター・保健所】&#10;一人当たり面積"/>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155084</xdr:rowOff>
    </xdr:from>
    <xdr:ext cx="469744" cy="259045"/>
    <xdr:sp macro="" textlink="">
      <xdr:nvSpPr>
        <xdr:cNvPr id="700" name="n_4mainValue【保健センター・保健所】&#10;一人当たり面積"/>
        <xdr:cNvSpPr txBox="1"/>
      </xdr:nvSpPr>
      <xdr:spPr>
        <a:xfrm>
          <a:off x="18421427" y="107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1" name="正方形/長方形 7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2" name="正方形/長方形 7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3" name="正方形/長方形 7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4" name="正方形/長方形 7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5" name="正方形/長方形 7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6" name="正方形/長方形 7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7" name="正方形/長方形 7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9" name="テキスト ボックス 7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0" name="直線コネクタ 7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1" name="テキスト ボックス 7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2" name="直線コネクタ 7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3" name="テキスト ボックス 71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4" name="直線コネクタ 7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5" name="テキスト ボックス 7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6" name="直線コネクタ 7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7" name="テキスト ボックス 7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8" name="直線コネクタ 7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9" name="テキスト ボックス 7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0" name="直線コネクタ 7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1" name="テキスト ボックス 7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2" name="直線コネクタ 7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3" name="テキスト ボックス 72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4" name="直線コネクタ 7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726" name="直線コネクタ 725"/>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8" name="直線コネクタ 72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729" name="【消防施設】&#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730" name="直線コネクタ 729"/>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731"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32" name="フローチャート: 判断 731"/>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33" name="フローチャート: 判断 732"/>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734" name="フローチャート: 判断 733"/>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735" name="フローチャート: 判断 734"/>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736" name="フローチャート: 判断 735"/>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7" name="テキスト ボックス 7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8" name="テキスト ボックス 7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9" name="テキスト ボックス 7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0" name="テキスト ボックス 7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1" name="テキスト ボックス 7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10161</xdr:rowOff>
    </xdr:from>
    <xdr:to>
      <xdr:col>85</xdr:col>
      <xdr:colOff>177800</xdr:colOff>
      <xdr:row>85</xdr:row>
      <xdr:rowOff>111761</xdr:rowOff>
    </xdr:to>
    <xdr:sp macro="" textlink="">
      <xdr:nvSpPr>
        <xdr:cNvPr id="742" name="楕円 741"/>
        <xdr:cNvSpPr/>
      </xdr:nvSpPr>
      <xdr:spPr>
        <a:xfrm>
          <a:off x="16268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160038</xdr:rowOff>
    </xdr:from>
    <xdr:ext cx="405111" cy="259045"/>
    <xdr:sp macro="" textlink="">
      <xdr:nvSpPr>
        <xdr:cNvPr id="743" name="【消防施設】&#10;有形固定資産減価償却率該当値テキスト"/>
        <xdr:cNvSpPr txBox="1"/>
      </xdr:nvSpPr>
      <xdr:spPr>
        <a:xfrm>
          <a:off x="16357600"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117929</xdr:rowOff>
    </xdr:from>
    <xdr:to>
      <xdr:col>81</xdr:col>
      <xdr:colOff>101600</xdr:colOff>
      <xdr:row>80</xdr:row>
      <xdr:rowOff>48079</xdr:rowOff>
    </xdr:to>
    <xdr:sp macro="" textlink="">
      <xdr:nvSpPr>
        <xdr:cNvPr id="744" name="楕円 743"/>
        <xdr:cNvSpPr/>
      </xdr:nvSpPr>
      <xdr:spPr>
        <a:xfrm>
          <a:off x="154305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168729</xdr:rowOff>
    </xdr:from>
    <xdr:to>
      <xdr:col>85</xdr:col>
      <xdr:colOff>127000</xdr:colOff>
      <xdr:row>85</xdr:row>
      <xdr:rowOff>60961</xdr:rowOff>
    </xdr:to>
    <xdr:cxnSp macro="">
      <xdr:nvCxnSpPr>
        <xdr:cNvPr id="745" name="直線コネクタ 744"/>
        <xdr:cNvCxnSpPr/>
      </xdr:nvCxnSpPr>
      <xdr:spPr>
        <a:xfrm>
          <a:off x="15481300" y="13713279"/>
          <a:ext cx="838200" cy="9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170180</xdr:rowOff>
    </xdr:from>
    <xdr:to>
      <xdr:col>76</xdr:col>
      <xdr:colOff>165100</xdr:colOff>
      <xdr:row>79</xdr:row>
      <xdr:rowOff>100330</xdr:rowOff>
    </xdr:to>
    <xdr:sp macro="" textlink="">
      <xdr:nvSpPr>
        <xdr:cNvPr id="746" name="楕円 745"/>
        <xdr:cNvSpPr/>
      </xdr:nvSpPr>
      <xdr:spPr>
        <a:xfrm>
          <a:off x="14541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49530</xdr:rowOff>
    </xdr:from>
    <xdr:to>
      <xdr:col>81</xdr:col>
      <xdr:colOff>50800</xdr:colOff>
      <xdr:row>79</xdr:row>
      <xdr:rowOff>168729</xdr:rowOff>
    </xdr:to>
    <xdr:cxnSp macro="">
      <xdr:nvCxnSpPr>
        <xdr:cNvPr id="747" name="直線コネクタ 746"/>
        <xdr:cNvCxnSpPr/>
      </xdr:nvCxnSpPr>
      <xdr:spPr>
        <a:xfrm>
          <a:off x="14592300" y="13594080"/>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142421</xdr:rowOff>
    </xdr:from>
    <xdr:to>
      <xdr:col>72</xdr:col>
      <xdr:colOff>38100</xdr:colOff>
      <xdr:row>79</xdr:row>
      <xdr:rowOff>72571</xdr:rowOff>
    </xdr:to>
    <xdr:sp macro="" textlink="">
      <xdr:nvSpPr>
        <xdr:cNvPr id="748" name="楕円 747"/>
        <xdr:cNvSpPr/>
      </xdr:nvSpPr>
      <xdr:spPr>
        <a:xfrm>
          <a:off x="13652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21771</xdr:rowOff>
    </xdr:from>
    <xdr:to>
      <xdr:col>76</xdr:col>
      <xdr:colOff>114300</xdr:colOff>
      <xdr:row>79</xdr:row>
      <xdr:rowOff>49530</xdr:rowOff>
    </xdr:to>
    <xdr:cxnSp macro="">
      <xdr:nvCxnSpPr>
        <xdr:cNvPr id="749" name="直線コネクタ 748"/>
        <xdr:cNvCxnSpPr/>
      </xdr:nvCxnSpPr>
      <xdr:spPr>
        <a:xfrm>
          <a:off x="13703300" y="1356632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50"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751" name="n_2aveValue【消防施設】&#10;有形固定資産減価償却率"/>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752" name="n_3aveValue【消防施設】&#10;有形固定資産減価償却率"/>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753" name="n_4aveValue【消防施設】&#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64606</xdr:rowOff>
    </xdr:from>
    <xdr:ext cx="405111" cy="259045"/>
    <xdr:sp macro="" textlink="">
      <xdr:nvSpPr>
        <xdr:cNvPr id="754" name="n_1mainValue【消防施設】&#10;有形固定資産減価償却率"/>
        <xdr:cNvSpPr txBox="1"/>
      </xdr:nvSpPr>
      <xdr:spPr>
        <a:xfrm>
          <a:off x="15266044"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116857</xdr:rowOff>
    </xdr:from>
    <xdr:ext cx="405111" cy="259045"/>
    <xdr:sp macro="" textlink="">
      <xdr:nvSpPr>
        <xdr:cNvPr id="755" name="n_2mainValue【消防施設】&#10;有形固定資産減価償却率"/>
        <xdr:cNvSpPr txBox="1"/>
      </xdr:nvSpPr>
      <xdr:spPr>
        <a:xfrm>
          <a:off x="14389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89098</xdr:rowOff>
    </xdr:from>
    <xdr:ext cx="405111" cy="259045"/>
    <xdr:sp macro="" textlink="">
      <xdr:nvSpPr>
        <xdr:cNvPr id="756" name="n_3mainValue【消防施設】&#10;有形固定資産減価償却率"/>
        <xdr:cNvSpPr txBox="1"/>
      </xdr:nvSpPr>
      <xdr:spPr>
        <a:xfrm>
          <a:off x="13500744" y="1329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7" name="正方形/長方形 7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8" name="正方形/長方形 7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9" name="正方形/長方形 7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0" name="正方形/長方形 7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1" name="正方形/長方形 7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2" name="正方形/長方形 7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3" name="正方形/長方形 7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4" name="正方形/長方形 7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5" name="テキスト ボックス 7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6" name="直線コネクタ 7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67" name="直線コネクタ 766"/>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68" name="テキスト ボックス 767"/>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9" name="直線コネクタ 7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0" name="テキスト ボックス 7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71" name="直線コネクタ 770"/>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72" name="テキスト ボックス 771"/>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3" name="直線コネクタ 7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4" name="テキスト ボックス 7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776" name="直線コネクタ 775"/>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777"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778" name="直線コネクタ 777"/>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779"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780" name="直線コネクタ 779"/>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781" name="【消防施設】&#10;一人当たり面積平均値テキスト"/>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782" name="フローチャート: 判断 781"/>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783" name="フローチャート: 判断 782"/>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784" name="フローチャート: 判断 783"/>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785" name="フローチャート: 判断 784"/>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786" name="フローチャート: 判断 785"/>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7" name="テキスト ボックス 7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8" name="テキスト ボックス 7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9" name="テキスト ボックス 7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0" name="テキスト ボックス 7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1" name="テキスト ボックス 7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115315</xdr:rowOff>
    </xdr:from>
    <xdr:to>
      <xdr:col>116</xdr:col>
      <xdr:colOff>114300</xdr:colOff>
      <xdr:row>82</xdr:row>
      <xdr:rowOff>45465</xdr:rowOff>
    </xdr:to>
    <xdr:sp macro="" textlink="">
      <xdr:nvSpPr>
        <xdr:cNvPr id="792" name="楕円 791"/>
        <xdr:cNvSpPr/>
      </xdr:nvSpPr>
      <xdr:spPr>
        <a:xfrm>
          <a:off x="22110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138192</xdr:rowOff>
    </xdr:from>
    <xdr:ext cx="469744" cy="259045"/>
    <xdr:sp macro="" textlink="">
      <xdr:nvSpPr>
        <xdr:cNvPr id="793" name="【消防施設】&#10;一人当たり面積該当値テキスト"/>
        <xdr:cNvSpPr txBox="1"/>
      </xdr:nvSpPr>
      <xdr:spPr>
        <a:xfrm>
          <a:off x="22199600" y="1385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126175</xdr:rowOff>
    </xdr:from>
    <xdr:to>
      <xdr:col>112</xdr:col>
      <xdr:colOff>38100</xdr:colOff>
      <xdr:row>82</xdr:row>
      <xdr:rowOff>56325</xdr:rowOff>
    </xdr:to>
    <xdr:sp macro="" textlink="">
      <xdr:nvSpPr>
        <xdr:cNvPr id="794" name="楕円 793"/>
        <xdr:cNvSpPr/>
      </xdr:nvSpPr>
      <xdr:spPr>
        <a:xfrm>
          <a:off x="21272500" y="140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166115</xdr:rowOff>
    </xdr:from>
    <xdr:to>
      <xdr:col>116</xdr:col>
      <xdr:colOff>63500</xdr:colOff>
      <xdr:row>82</xdr:row>
      <xdr:rowOff>5525</xdr:rowOff>
    </xdr:to>
    <xdr:cxnSp macro="">
      <xdr:nvCxnSpPr>
        <xdr:cNvPr id="795" name="直線コネクタ 794"/>
        <xdr:cNvCxnSpPr/>
      </xdr:nvCxnSpPr>
      <xdr:spPr>
        <a:xfrm flipV="1">
          <a:off x="21323300" y="14053565"/>
          <a:ext cx="838200"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141605</xdr:rowOff>
    </xdr:from>
    <xdr:to>
      <xdr:col>107</xdr:col>
      <xdr:colOff>101600</xdr:colOff>
      <xdr:row>82</xdr:row>
      <xdr:rowOff>71755</xdr:rowOff>
    </xdr:to>
    <xdr:sp macro="" textlink="">
      <xdr:nvSpPr>
        <xdr:cNvPr id="796" name="楕円 795"/>
        <xdr:cNvSpPr/>
      </xdr:nvSpPr>
      <xdr:spPr>
        <a:xfrm>
          <a:off x="20383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5525</xdr:rowOff>
    </xdr:from>
    <xdr:to>
      <xdr:col>111</xdr:col>
      <xdr:colOff>177800</xdr:colOff>
      <xdr:row>82</xdr:row>
      <xdr:rowOff>20955</xdr:rowOff>
    </xdr:to>
    <xdr:cxnSp macro="">
      <xdr:nvCxnSpPr>
        <xdr:cNvPr id="797" name="直線コネクタ 796"/>
        <xdr:cNvCxnSpPr/>
      </xdr:nvCxnSpPr>
      <xdr:spPr>
        <a:xfrm flipV="1">
          <a:off x="20434300" y="14064425"/>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165608</xdr:rowOff>
    </xdr:from>
    <xdr:to>
      <xdr:col>102</xdr:col>
      <xdr:colOff>165100</xdr:colOff>
      <xdr:row>82</xdr:row>
      <xdr:rowOff>95758</xdr:rowOff>
    </xdr:to>
    <xdr:sp macro="" textlink="">
      <xdr:nvSpPr>
        <xdr:cNvPr id="798" name="楕円 797"/>
        <xdr:cNvSpPr/>
      </xdr:nvSpPr>
      <xdr:spPr>
        <a:xfrm>
          <a:off x="19494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20955</xdr:rowOff>
    </xdr:from>
    <xdr:to>
      <xdr:col>107</xdr:col>
      <xdr:colOff>50800</xdr:colOff>
      <xdr:row>82</xdr:row>
      <xdr:rowOff>44958</xdr:rowOff>
    </xdr:to>
    <xdr:cxnSp macro="">
      <xdr:nvCxnSpPr>
        <xdr:cNvPr id="799" name="直線コネクタ 798"/>
        <xdr:cNvCxnSpPr/>
      </xdr:nvCxnSpPr>
      <xdr:spPr>
        <a:xfrm flipV="1">
          <a:off x="19545300" y="1407985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800" name="n_1aveValue【消防施設】&#10;一人当たり面積"/>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801" name="n_2aveValue【消防施設】&#10;一人当たり面積"/>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802" name="n_3aveValue【消防施設】&#10;一人当たり面積"/>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803" name="n_4aveValue【消防施設】&#10;一人当たり面積"/>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72852</xdr:rowOff>
    </xdr:from>
    <xdr:ext cx="469744" cy="259045"/>
    <xdr:sp macro="" textlink="">
      <xdr:nvSpPr>
        <xdr:cNvPr id="804" name="n_1mainValue【消防施設】&#10;一人当たり面積"/>
        <xdr:cNvSpPr txBox="1"/>
      </xdr:nvSpPr>
      <xdr:spPr>
        <a:xfrm>
          <a:off x="21075727" y="137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88282</xdr:rowOff>
    </xdr:from>
    <xdr:ext cx="469744" cy="259045"/>
    <xdr:sp macro="" textlink="">
      <xdr:nvSpPr>
        <xdr:cNvPr id="805" name="n_2mainValue【消防施設】&#10;一人当たり面積"/>
        <xdr:cNvSpPr txBox="1"/>
      </xdr:nvSpPr>
      <xdr:spPr>
        <a:xfrm>
          <a:off x="20199427" y="1380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112285</xdr:rowOff>
    </xdr:from>
    <xdr:ext cx="469744" cy="259045"/>
    <xdr:sp macro="" textlink="">
      <xdr:nvSpPr>
        <xdr:cNvPr id="806" name="n_3mainValue【消防施設】&#10;一人当たり面積"/>
        <xdr:cNvSpPr txBox="1"/>
      </xdr:nvSpPr>
      <xdr:spPr>
        <a:xfrm>
          <a:off x="19310427" y="1382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8" name="正方形/長方形 8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9" name="正方形/長方形 8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0" name="正方形/長方形 8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1" name="正方形/長方形 8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2" name="正方形/長方形 8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3" name="正方形/長方形 8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正方形/長方形 8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5" name="テキスト ボックス 8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6" name="直線コネクタ 8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7" name="テキスト ボックス 8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8" name="直線コネクタ 81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19" name="テキスト ボックス 81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20" name="直線コネクタ 81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21" name="テキスト ボックス 82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22" name="直線コネクタ 82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23" name="テキスト ボックス 82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4" name="直線コネクタ 82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5" name="テキスト ボックス 82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26" name="直線コネクタ 82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27" name="テキスト ボックス 82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8" name="直線コネクタ 8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30" name="直線コネクタ 82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3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32" name="直線コネクタ 83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3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34" name="直線コネクタ 83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835" name="【庁舎】&#10;有形固定資産減価償却率平均値テキスト"/>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836" name="フローチャート: 判断 835"/>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837" name="フローチャート: 判断 836"/>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838" name="フローチャート: 判断 837"/>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839" name="フローチャート: 判断 838"/>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840" name="フローチャート: 判断 839"/>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1" name="テキスト ボックス 8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2" name="テキスト ボックス 8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3" name="テキスト ボックス 8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4" name="テキスト ボックス 8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5" name="テキスト ボックス 8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73661</xdr:rowOff>
    </xdr:from>
    <xdr:to>
      <xdr:col>85</xdr:col>
      <xdr:colOff>177800</xdr:colOff>
      <xdr:row>105</xdr:row>
      <xdr:rowOff>3811</xdr:rowOff>
    </xdr:to>
    <xdr:sp macro="" textlink="">
      <xdr:nvSpPr>
        <xdr:cNvPr id="846" name="楕円 845"/>
        <xdr:cNvSpPr/>
      </xdr:nvSpPr>
      <xdr:spPr>
        <a:xfrm>
          <a:off x="162687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96538</xdr:rowOff>
    </xdr:from>
    <xdr:ext cx="405111" cy="259045"/>
    <xdr:sp macro="" textlink="">
      <xdr:nvSpPr>
        <xdr:cNvPr id="847" name="【庁舎】&#10;有形固定資産減価償却率該当値テキスト"/>
        <xdr:cNvSpPr txBox="1"/>
      </xdr:nvSpPr>
      <xdr:spPr>
        <a:xfrm>
          <a:off x="16357600" y="17755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35561</xdr:rowOff>
    </xdr:from>
    <xdr:to>
      <xdr:col>81</xdr:col>
      <xdr:colOff>101600</xdr:colOff>
      <xdr:row>104</xdr:row>
      <xdr:rowOff>137161</xdr:rowOff>
    </xdr:to>
    <xdr:sp macro="" textlink="">
      <xdr:nvSpPr>
        <xdr:cNvPr id="848" name="楕円 847"/>
        <xdr:cNvSpPr/>
      </xdr:nvSpPr>
      <xdr:spPr>
        <a:xfrm>
          <a:off x="15430500" y="178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86361</xdr:rowOff>
    </xdr:from>
    <xdr:to>
      <xdr:col>85</xdr:col>
      <xdr:colOff>127000</xdr:colOff>
      <xdr:row>104</xdr:row>
      <xdr:rowOff>124461</xdr:rowOff>
    </xdr:to>
    <xdr:cxnSp macro="">
      <xdr:nvCxnSpPr>
        <xdr:cNvPr id="849" name="直線コネクタ 848"/>
        <xdr:cNvCxnSpPr/>
      </xdr:nvCxnSpPr>
      <xdr:spPr>
        <a:xfrm>
          <a:off x="15481300" y="179171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166370</xdr:rowOff>
    </xdr:from>
    <xdr:to>
      <xdr:col>76</xdr:col>
      <xdr:colOff>165100</xdr:colOff>
      <xdr:row>104</xdr:row>
      <xdr:rowOff>96520</xdr:rowOff>
    </xdr:to>
    <xdr:sp macro="" textlink="">
      <xdr:nvSpPr>
        <xdr:cNvPr id="850" name="楕円 849"/>
        <xdr:cNvSpPr/>
      </xdr:nvSpPr>
      <xdr:spPr>
        <a:xfrm>
          <a:off x="14541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45720</xdr:rowOff>
    </xdr:from>
    <xdr:to>
      <xdr:col>81</xdr:col>
      <xdr:colOff>50800</xdr:colOff>
      <xdr:row>104</xdr:row>
      <xdr:rowOff>86361</xdr:rowOff>
    </xdr:to>
    <xdr:cxnSp macro="">
      <xdr:nvCxnSpPr>
        <xdr:cNvPr id="851" name="直線コネクタ 850"/>
        <xdr:cNvCxnSpPr/>
      </xdr:nvCxnSpPr>
      <xdr:spPr>
        <a:xfrm>
          <a:off x="14592300" y="17876520"/>
          <a:ext cx="889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852" name="楕円 851"/>
        <xdr:cNvSpPr/>
      </xdr:nvSpPr>
      <xdr:spPr>
        <a:xfrm>
          <a:off x="13652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3811</xdr:rowOff>
    </xdr:from>
    <xdr:to>
      <xdr:col>76</xdr:col>
      <xdr:colOff>114300</xdr:colOff>
      <xdr:row>104</xdr:row>
      <xdr:rowOff>45720</xdr:rowOff>
    </xdr:to>
    <xdr:cxnSp macro="">
      <xdr:nvCxnSpPr>
        <xdr:cNvPr id="853" name="直線コネクタ 852"/>
        <xdr:cNvCxnSpPr/>
      </xdr:nvCxnSpPr>
      <xdr:spPr>
        <a:xfrm>
          <a:off x="13703300" y="178346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86361</xdr:rowOff>
    </xdr:from>
    <xdr:to>
      <xdr:col>67</xdr:col>
      <xdr:colOff>101600</xdr:colOff>
      <xdr:row>104</xdr:row>
      <xdr:rowOff>16511</xdr:rowOff>
    </xdr:to>
    <xdr:sp macro="" textlink="">
      <xdr:nvSpPr>
        <xdr:cNvPr id="854" name="楕円 853"/>
        <xdr:cNvSpPr/>
      </xdr:nvSpPr>
      <xdr:spPr>
        <a:xfrm>
          <a:off x="12763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137161</xdr:rowOff>
    </xdr:from>
    <xdr:to>
      <xdr:col>71</xdr:col>
      <xdr:colOff>177800</xdr:colOff>
      <xdr:row>104</xdr:row>
      <xdr:rowOff>3811</xdr:rowOff>
    </xdr:to>
    <xdr:cxnSp macro="">
      <xdr:nvCxnSpPr>
        <xdr:cNvPr id="855" name="直線コネクタ 854"/>
        <xdr:cNvCxnSpPr/>
      </xdr:nvCxnSpPr>
      <xdr:spPr>
        <a:xfrm>
          <a:off x="12814300" y="177965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856" name="n_1aveValue【庁舎】&#10;有形固定資産減価償却率"/>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857" name="n_2aveValue【庁舎】&#10;有形固定資産減価償却率"/>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858" name="n_3aveValue【庁舎】&#10;有形固定資産減価償却率"/>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859" name="n_4aveValue【庁舎】&#10;有形固定資産減価償却率"/>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128288</xdr:rowOff>
    </xdr:from>
    <xdr:ext cx="405111" cy="259045"/>
    <xdr:sp macro="" textlink="">
      <xdr:nvSpPr>
        <xdr:cNvPr id="860" name="n_1mainValue【庁舎】&#10;有形固定資産減価償却率"/>
        <xdr:cNvSpPr txBox="1"/>
      </xdr:nvSpPr>
      <xdr:spPr>
        <a:xfrm>
          <a:off x="15266044"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113047</xdr:rowOff>
    </xdr:from>
    <xdr:ext cx="405111" cy="259045"/>
    <xdr:sp macro="" textlink="">
      <xdr:nvSpPr>
        <xdr:cNvPr id="861" name="n_2mainValue【庁舎】&#10;有形固定資産減価償却率"/>
        <xdr:cNvSpPr txBox="1"/>
      </xdr:nvSpPr>
      <xdr:spPr>
        <a:xfrm>
          <a:off x="143897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862" name="n_3mainValue【庁舎】&#10;有形固定資産減価償却率"/>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33038</xdr:rowOff>
    </xdr:from>
    <xdr:ext cx="405111" cy="259045"/>
    <xdr:sp macro="" textlink="">
      <xdr:nvSpPr>
        <xdr:cNvPr id="863" name="n_4mainValue【庁舎】&#10;有形固定資産減価償却率"/>
        <xdr:cNvSpPr txBox="1"/>
      </xdr:nvSpPr>
      <xdr:spPr>
        <a:xfrm>
          <a:off x="12611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4" name="正方形/長方形 8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5" name="正方形/長方形 8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6" name="正方形/長方形 8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7" name="正方形/長方形 8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8" name="正方形/長方形 8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9" name="正方形/長方形 8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0" name="正方形/長方形 8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1" name="正方形/長方形 8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2" name="テキスト ボックス 8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3" name="直線コネクタ 8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74" name="直線コネクタ 8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75" name="テキスト ボックス 8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76" name="直線コネクタ 8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77" name="テキスト ボックス 8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78" name="直線コネクタ 8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9" name="テキスト ボックス 8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80" name="直線コネクタ 8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81" name="テキスト ボックス 8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82" name="直線コネクタ 8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83" name="テキスト ボックス 8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4" name="直線コネクタ 8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5" name="テキスト ボックス 8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887" name="直線コネクタ 886"/>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888"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889" name="直線コネクタ 888"/>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890"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891" name="直線コネクタ 890"/>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892" name="【庁舎】&#10;一人当たり面積平均値テキスト"/>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893" name="フローチャート: 判断 892"/>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894" name="フローチャート: 判断 893"/>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895" name="フローチャート: 判断 894"/>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96" name="フローチャート: 判断 895"/>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97" name="フローチャート: 判断 896"/>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8" name="テキスト ボックス 8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9" name="テキスト ボックス 8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0" name="テキスト ボックス 8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1" name="テキスト ボックス 9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2" name="テキスト ボックス 9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93218</xdr:rowOff>
    </xdr:from>
    <xdr:to>
      <xdr:col>116</xdr:col>
      <xdr:colOff>114300</xdr:colOff>
      <xdr:row>107</xdr:row>
      <xdr:rowOff>23368</xdr:rowOff>
    </xdr:to>
    <xdr:sp macro="" textlink="">
      <xdr:nvSpPr>
        <xdr:cNvPr id="903" name="楕円 902"/>
        <xdr:cNvSpPr/>
      </xdr:nvSpPr>
      <xdr:spPr>
        <a:xfrm>
          <a:off x="22110700" y="182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116095</xdr:rowOff>
    </xdr:from>
    <xdr:ext cx="469744" cy="259045"/>
    <xdr:sp macro="" textlink="">
      <xdr:nvSpPr>
        <xdr:cNvPr id="904" name="【庁舎】&#10;一人当たり面積該当値テキスト"/>
        <xdr:cNvSpPr txBox="1"/>
      </xdr:nvSpPr>
      <xdr:spPr>
        <a:xfrm>
          <a:off x="22199600" y="181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83693</xdr:rowOff>
    </xdr:from>
    <xdr:to>
      <xdr:col>112</xdr:col>
      <xdr:colOff>38100</xdr:colOff>
      <xdr:row>107</xdr:row>
      <xdr:rowOff>13843</xdr:rowOff>
    </xdr:to>
    <xdr:sp macro="" textlink="">
      <xdr:nvSpPr>
        <xdr:cNvPr id="905" name="楕円 904"/>
        <xdr:cNvSpPr/>
      </xdr:nvSpPr>
      <xdr:spPr>
        <a:xfrm>
          <a:off x="21272500" y="18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134493</xdr:rowOff>
    </xdr:from>
    <xdr:to>
      <xdr:col>116</xdr:col>
      <xdr:colOff>63500</xdr:colOff>
      <xdr:row>106</xdr:row>
      <xdr:rowOff>144018</xdr:rowOff>
    </xdr:to>
    <xdr:cxnSp macro="">
      <xdr:nvCxnSpPr>
        <xdr:cNvPr id="906" name="直線コネクタ 905"/>
        <xdr:cNvCxnSpPr/>
      </xdr:nvCxnSpPr>
      <xdr:spPr>
        <a:xfrm>
          <a:off x="21323300" y="18308193"/>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92838</xdr:rowOff>
    </xdr:from>
    <xdr:to>
      <xdr:col>107</xdr:col>
      <xdr:colOff>101600</xdr:colOff>
      <xdr:row>107</xdr:row>
      <xdr:rowOff>22988</xdr:rowOff>
    </xdr:to>
    <xdr:sp macro="" textlink="">
      <xdr:nvSpPr>
        <xdr:cNvPr id="907" name="楕円 906"/>
        <xdr:cNvSpPr/>
      </xdr:nvSpPr>
      <xdr:spPr>
        <a:xfrm>
          <a:off x="20383500" y="182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134493</xdr:rowOff>
    </xdr:from>
    <xdr:to>
      <xdr:col>111</xdr:col>
      <xdr:colOff>177800</xdr:colOff>
      <xdr:row>106</xdr:row>
      <xdr:rowOff>143638</xdr:rowOff>
    </xdr:to>
    <xdr:cxnSp macro="">
      <xdr:nvCxnSpPr>
        <xdr:cNvPr id="908" name="直線コネクタ 907"/>
        <xdr:cNvCxnSpPr/>
      </xdr:nvCxnSpPr>
      <xdr:spPr>
        <a:xfrm flipV="1">
          <a:off x="20434300" y="1830819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909" name="楕円 908"/>
        <xdr:cNvSpPr/>
      </xdr:nvSpPr>
      <xdr:spPr>
        <a:xfrm>
          <a:off x="19494500" y="182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143638</xdr:rowOff>
    </xdr:from>
    <xdr:to>
      <xdr:col>107</xdr:col>
      <xdr:colOff>50800</xdr:colOff>
      <xdr:row>106</xdr:row>
      <xdr:rowOff>153163</xdr:rowOff>
    </xdr:to>
    <xdr:cxnSp macro="">
      <xdr:nvCxnSpPr>
        <xdr:cNvPr id="910" name="直線コネクタ 909"/>
        <xdr:cNvCxnSpPr/>
      </xdr:nvCxnSpPr>
      <xdr:spPr>
        <a:xfrm flipV="1">
          <a:off x="19545300" y="1831733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131699</xdr:rowOff>
    </xdr:from>
    <xdr:to>
      <xdr:col>98</xdr:col>
      <xdr:colOff>38100</xdr:colOff>
      <xdr:row>107</xdr:row>
      <xdr:rowOff>61849</xdr:rowOff>
    </xdr:to>
    <xdr:sp macro="" textlink="">
      <xdr:nvSpPr>
        <xdr:cNvPr id="911" name="楕円 910"/>
        <xdr:cNvSpPr/>
      </xdr:nvSpPr>
      <xdr:spPr>
        <a:xfrm>
          <a:off x="18605500" y="183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153163</xdr:rowOff>
    </xdr:from>
    <xdr:to>
      <xdr:col>102</xdr:col>
      <xdr:colOff>114300</xdr:colOff>
      <xdr:row>107</xdr:row>
      <xdr:rowOff>11049</xdr:rowOff>
    </xdr:to>
    <xdr:cxnSp macro="">
      <xdr:nvCxnSpPr>
        <xdr:cNvPr id="912" name="直線コネクタ 911"/>
        <xdr:cNvCxnSpPr/>
      </xdr:nvCxnSpPr>
      <xdr:spPr>
        <a:xfrm flipV="1">
          <a:off x="18656300" y="18326863"/>
          <a:ext cx="889000"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913" name="n_1aveValue【庁舎】&#10;一人当たり面積"/>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914" name="n_2aveValue【庁舎】&#10;一人当たり面積"/>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915" name="n_3aveValue【庁舎】&#10;一人当たり面積"/>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916" name="n_4aveValue【庁舎】&#10;一人当たり面積"/>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30370</xdr:rowOff>
    </xdr:from>
    <xdr:ext cx="469744" cy="259045"/>
    <xdr:sp macro="" textlink="">
      <xdr:nvSpPr>
        <xdr:cNvPr id="917" name="n_1mainValue【庁舎】&#10;一人当たり面積"/>
        <xdr:cNvSpPr txBox="1"/>
      </xdr:nvSpPr>
      <xdr:spPr>
        <a:xfrm>
          <a:off x="21075727" y="180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39515</xdr:rowOff>
    </xdr:from>
    <xdr:ext cx="469744" cy="259045"/>
    <xdr:sp macro="" textlink="">
      <xdr:nvSpPr>
        <xdr:cNvPr id="918" name="n_2mainValue【庁舎】&#10;一人当たり面積"/>
        <xdr:cNvSpPr txBox="1"/>
      </xdr:nvSpPr>
      <xdr:spPr>
        <a:xfrm>
          <a:off x="20199427" y="180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919" name="n_3mainValue【庁舎】&#10;一人当たり面積"/>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52976</xdr:rowOff>
    </xdr:from>
    <xdr:ext cx="469744" cy="259045"/>
    <xdr:sp macro="" textlink="">
      <xdr:nvSpPr>
        <xdr:cNvPr id="920" name="n_4mainValue【庁舎】&#10;一人当たり面積"/>
        <xdr:cNvSpPr txBox="1"/>
      </xdr:nvSpPr>
      <xdr:spPr>
        <a:xfrm>
          <a:off x="18421427" y="183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1" name="正方形/長方形 9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2" name="正方形/長方形 9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3" name="テキスト ボックス 9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dk1"/>
              </a:solidFill>
              <a:effectLst/>
              <a:latin typeface="+mn-lt"/>
              <a:ea typeface="+mn-ea"/>
              <a:cs typeface="+mn-cs"/>
            </a:rPr>
            <a:t>・</a:t>
          </a:r>
          <a:r>
            <a:rPr kumimoji="1" lang="ja-JP" altLang="ja-JP" sz="1100" b="0" i="0">
              <a:solidFill>
                <a:schemeClr val="dk1"/>
              </a:solidFill>
              <a:effectLst/>
              <a:latin typeface="+mn-lt"/>
              <a:ea typeface="+mn-ea"/>
              <a:cs typeface="+mn-cs"/>
            </a:rPr>
            <a:t>町体育館は近年建て替えを行ったことから有形固定資産償却率は良い数値となっている。</a:t>
          </a:r>
          <a:endParaRPr kumimoji="1" lang="en-US" altLang="ja-JP"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dk1"/>
              </a:solidFill>
              <a:effectLst/>
              <a:latin typeface="+mn-lt"/>
              <a:ea typeface="+mn-ea"/>
              <a:cs typeface="+mn-cs"/>
            </a:rPr>
            <a:t>・一般廃棄物処理施設の償却率は年々悪い数値となっているが、後年度の広域処理の観点から必要最小限の延命化と政策決定している。</a:t>
          </a:r>
          <a:endParaRPr kumimoji="1" lang="en-US" altLang="ja-JP"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dk1"/>
              </a:solidFill>
              <a:effectLst/>
              <a:latin typeface="+mn-lt"/>
              <a:ea typeface="+mn-ea"/>
              <a:cs typeface="+mn-cs"/>
            </a:rPr>
            <a:t>・</a:t>
          </a:r>
          <a:r>
            <a:rPr kumimoji="1" lang="ja-JP" altLang="ja-JP" sz="1100" b="0" i="0">
              <a:solidFill>
                <a:schemeClr val="dk1"/>
              </a:solidFill>
              <a:effectLst/>
              <a:latin typeface="+mn-lt"/>
              <a:ea typeface="+mn-ea"/>
              <a:cs typeface="+mn-cs"/>
            </a:rPr>
            <a:t>個別の施設ごとに検証すると老朽化が進んでいる施設も多数あるため、地域振興センターや集会所等、地域に根付いた施設や災害時の避難所等の拠点となる施設を公共施設総合管理計画に沿いながら修繕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4,390
4,361
340.96
8,207,834
7,731,112
329,277
3,495,092
7,850,499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本町の財政力指数は低数値で推移しており、前年から０．１ポイント増の０．１</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類似団体平均と比較しても低く、類似団体の平均からは△０．０２、鳥取県平均からは△０．１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需要に対して地方税収入が乏しく法人町民税、固定資産税等が低いのが特徴で、自主財源の確保に苦慮しているところであり、依存財源に頼った財政運営を余儀なくされている状態が続いている。基幹となる産業への支援や新たな起業支援、雇用と定住に重点を置いた取り組みを通じて財政基盤の強化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xdr:cNvCxnSpPr/>
      </xdr:nvCxnSpPr>
      <xdr:spPr>
        <a:xfrm flipV="1">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130628</xdr:rowOff>
    </xdr:to>
    <xdr:cxnSp macro="">
      <xdr:nvCxnSpPr>
        <xdr:cNvPr id="73" name="直線コネクタ 72"/>
        <xdr:cNvCxnSpPr/>
      </xdr:nvCxnSpPr>
      <xdr:spPr>
        <a:xfrm flipV="1">
          <a:off x="3225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6" name="直線コネクタ 75"/>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142119</xdr:rowOff>
    </xdr:to>
    <xdr:cxnSp macro="">
      <xdr:nvCxnSpPr>
        <xdr:cNvPr id="79" name="直線コネクタ 78"/>
        <xdr:cNvCxnSpPr/>
      </xdr:nvCxnSpPr>
      <xdr:spPr>
        <a:xfrm flipV="1">
          <a:off x="1447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91319</xdr:rowOff>
    </xdr:from>
    <xdr:to>
      <xdr:col>7</xdr:col>
      <xdr:colOff>31750</xdr:colOff>
      <xdr:row>45</xdr:row>
      <xdr:rowOff>21469</xdr:rowOff>
    </xdr:to>
    <xdr:sp macro="" textlink="">
      <xdr:nvSpPr>
        <xdr:cNvPr id="97" name="楕円 96"/>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6246</xdr:rowOff>
    </xdr:from>
    <xdr:ext cx="762000" cy="259045"/>
    <xdr:sp macro="" textlink="">
      <xdr:nvSpPr>
        <xdr:cNvPr id="98" name="テキスト ボックス 97"/>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類似団体平均との比較は</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．５ポイント高く、</a:t>
          </a:r>
          <a:r>
            <a:rPr lang="ja-JP" altLang="en-US" sz="1100" b="0" i="0" baseline="0">
              <a:solidFill>
                <a:schemeClr val="dk1"/>
              </a:solidFill>
              <a:effectLst/>
              <a:latin typeface="+mn-lt"/>
              <a:ea typeface="+mn-ea"/>
              <a:cs typeface="+mn-cs"/>
            </a:rPr>
            <a:t>以前にも増して</a:t>
          </a:r>
          <a:r>
            <a:rPr lang="ja-JP" altLang="ja-JP" sz="1100" b="0" i="0" baseline="0">
              <a:solidFill>
                <a:schemeClr val="dk1"/>
              </a:solidFill>
              <a:effectLst/>
              <a:latin typeface="+mn-lt"/>
              <a:ea typeface="+mn-ea"/>
              <a:cs typeface="+mn-cs"/>
            </a:rPr>
            <a:t>財政構造は硬直し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公債費償還は近年減少続きであったが、平成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年度から続く大型ハード事業等の元金償還が始まり再度増額に転じており、身の丈にあった財政運営が求められる。</a:t>
          </a:r>
          <a:r>
            <a:rPr lang="ja-JP" altLang="en-US" sz="1100" b="0" i="0" baseline="0">
              <a:solidFill>
                <a:schemeClr val="dk1"/>
              </a:solidFill>
              <a:effectLst/>
              <a:latin typeface="+mn-lt"/>
              <a:ea typeface="+mn-ea"/>
              <a:cs typeface="+mn-cs"/>
            </a:rPr>
            <a:t>また、今年度は</a:t>
          </a:r>
          <a:r>
            <a:rPr lang="ja-JP" altLang="ja-JP" sz="1100" b="0" i="0" baseline="0">
              <a:solidFill>
                <a:schemeClr val="dk1"/>
              </a:solidFill>
              <a:effectLst/>
              <a:latin typeface="+mn-lt"/>
              <a:ea typeface="+mn-ea"/>
              <a:cs typeface="+mn-cs"/>
            </a:rPr>
            <a:t>降雪量が</a:t>
          </a:r>
          <a:r>
            <a:rPr lang="ja-JP" altLang="en-US" sz="1100" b="0" i="0" baseline="0">
              <a:solidFill>
                <a:schemeClr val="dk1"/>
              </a:solidFill>
              <a:effectLst/>
              <a:latin typeface="+mn-lt"/>
              <a:ea typeface="+mn-ea"/>
              <a:cs typeface="+mn-cs"/>
            </a:rPr>
            <a:t>多く経費の増大による影響が顕著であった。今後は</a:t>
          </a:r>
          <a:r>
            <a:rPr lang="ja-JP" altLang="ja-JP" sz="1100" b="0" i="0" baseline="0">
              <a:solidFill>
                <a:schemeClr val="dk1"/>
              </a:solidFill>
              <a:effectLst/>
              <a:latin typeface="+mn-lt"/>
              <a:ea typeface="+mn-ea"/>
              <a:cs typeface="+mn-cs"/>
            </a:rPr>
            <a:t>公共施設の老朽化に伴う維持補修費が増額することにより経常収支比率が増加していくと見込まれる。財政構造の弾力性の維持のため計画的な財政運営に努めていく必要がある。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29028</xdr:rowOff>
    </xdr:from>
    <xdr:to>
      <xdr:col>23</xdr:col>
      <xdr:colOff>133350</xdr:colOff>
      <xdr:row>64</xdr:row>
      <xdr:rowOff>122101</xdr:rowOff>
    </xdr:to>
    <xdr:cxnSp macro="">
      <xdr:nvCxnSpPr>
        <xdr:cNvPr id="135" name="直線コネクタ 134"/>
        <xdr:cNvCxnSpPr/>
      </xdr:nvCxnSpPr>
      <xdr:spPr>
        <a:xfrm>
          <a:off x="4114800" y="11001828"/>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29028</xdr:rowOff>
    </xdr:from>
    <xdr:to>
      <xdr:col>19</xdr:col>
      <xdr:colOff>133350</xdr:colOff>
      <xdr:row>64</xdr:row>
      <xdr:rowOff>29028</xdr:rowOff>
    </xdr:to>
    <xdr:cxnSp macro="">
      <xdr:nvCxnSpPr>
        <xdr:cNvPr id="138" name="直線コネクタ 137"/>
        <xdr:cNvCxnSpPr/>
      </xdr:nvCxnSpPr>
      <xdr:spPr>
        <a:xfrm>
          <a:off x="3225800" y="1100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155666</xdr:rowOff>
    </xdr:from>
    <xdr:to>
      <xdr:col>15</xdr:col>
      <xdr:colOff>82550</xdr:colOff>
      <xdr:row>64</xdr:row>
      <xdr:rowOff>29028</xdr:rowOff>
    </xdr:to>
    <xdr:cxnSp macro="">
      <xdr:nvCxnSpPr>
        <xdr:cNvPr id="141" name="直線コネクタ 140"/>
        <xdr:cNvCxnSpPr/>
      </xdr:nvCxnSpPr>
      <xdr:spPr>
        <a:xfrm>
          <a:off x="2336800" y="10957016"/>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141877</xdr:rowOff>
    </xdr:from>
    <xdr:to>
      <xdr:col>11</xdr:col>
      <xdr:colOff>31750</xdr:colOff>
      <xdr:row>63</xdr:row>
      <xdr:rowOff>155666</xdr:rowOff>
    </xdr:to>
    <xdr:cxnSp macro="">
      <xdr:nvCxnSpPr>
        <xdr:cNvPr id="144" name="直線コネクタ 143"/>
        <xdr:cNvCxnSpPr/>
      </xdr:nvCxnSpPr>
      <xdr:spPr>
        <a:xfrm>
          <a:off x="1447800" y="1094322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71301</xdr:rowOff>
    </xdr:from>
    <xdr:to>
      <xdr:col>23</xdr:col>
      <xdr:colOff>184150</xdr:colOff>
      <xdr:row>65</xdr:row>
      <xdr:rowOff>1451</xdr:rowOff>
    </xdr:to>
    <xdr:sp macro="" textlink="">
      <xdr:nvSpPr>
        <xdr:cNvPr id="154" name="楕円 153"/>
        <xdr:cNvSpPr/>
      </xdr:nvSpPr>
      <xdr:spPr>
        <a:xfrm>
          <a:off x="49022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43378</xdr:rowOff>
    </xdr:from>
    <xdr:ext cx="762000" cy="259045"/>
    <xdr:sp macro="" textlink="">
      <xdr:nvSpPr>
        <xdr:cNvPr id="155" name="財政構造の弾力性該当値テキスト"/>
        <xdr:cNvSpPr txBox="1"/>
      </xdr:nvSpPr>
      <xdr:spPr>
        <a:xfrm>
          <a:off x="5041900" y="1101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149678</xdr:rowOff>
    </xdr:from>
    <xdr:to>
      <xdr:col>19</xdr:col>
      <xdr:colOff>184150</xdr:colOff>
      <xdr:row>64</xdr:row>
      <xdr:rowOff>79828</xdr:rowOff>
    </xdr:to>
    <xdr:sp macro="" textlink="">
      <xdr:nvSpPr>
        <xdr:cNvPr id="156" name="楕円 155"/>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64605</xdr:rowOff>
    </xdr:from>
    <xdr:ext cx="736600" cy="259045"/>
    <xdr:sp macro="" textlink="">
      <xdr:nvSpPr>
        <xdr:cNvPr id="157" name="テキスト ボックス 156"/>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149678</xdr:rowOff>
    </xdr:from>
    <xdr:to>
      <xdr:col>15</xdr:col>
      <xdr:colOff>133350</xdr:colOff>
      <xdr:row>64</xdr:row>
      <xdr:rowOff>79828</xdr:rowOff>
    </xdr:to>
    <xdr:sp macro="" textlink="">
      <xdr:nvSpPr>
        <xdr:cNvPr id="158" name="楕円 157"/>
        <xdr:cNvSpPr/>
      </xdr:nvSpPr>
      <xdr:spPr>
        <a:xfrm>
          <a:off x="3175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64605</xdr:rowOff>
    </xdr:from>
    <xdr:ext cx="762000" cy="259045"/>
    <xdr:sp macro="" textlink="">
      <xdr:nvSpPr>
        <xdr:cNvPr id="159" name="テキスト ボックス 158"/>
        <xdr:cNvSpPr txBox="1"/>
      </xdr:nvSpPr>
      <xdr:spPr>
        <a:xfrm>
          <a:off x="2844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104866</xdr:rowOff>
    </xdr:from>
    <xdr:to>
      <xdr:col>11</xdr:col>
      <xdr:colOff>82550</xdr:colOff>
      <xdr:row>64</xdr:row>
      <xdr:rowOff>35016</xdr:rowOff>
    </xdr:to>
    <xdr:sp macro="" textlink="">
      <xdr:nvSpPr>
        <xdr:cNvPr id="160" name="楕円 159"/>
        <xdr:cNvSpPr/>
      </xdr:nvSpPr>
      <xdr:spPr>
        <a:xfrm>
          <a:off x="2286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19793</xdr:rowOff>
    </xdr:from>
    <xdr:ext cx="762000" cy="259045"/>
    <xdr:sp macro="" textlink="">
      <xdr:nvSpPr>
        <xdr:cNvPr id="161" name="テキスト ボックス 160"/>
        <xdr:cNvSpPr txBox="1"/>
      </xdr:nvSpPr>
      <xdr:spPr>
        <a:xfrm>
          <a:off x="1955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91077</xdr:rowOff>
    </xdr:from>
    <xdr:to>
      <xdr:col>7</xdr:col>
      <xdr:colOff>31750</xdr:colOff>
      <xdr:row>64</xdr:row>
      <xdr:rowOff>21227</xdr:rowOff>
    </xdr:to>
    <xdr:sp macro="" textlink="">
      <xdr:nvSpPr>
        <xdr:cNvPr id="162" name="楕円 161"/>
        <xdr:cNvSpPr/>
      </xdr:nvSpPr>
      <xdr:spPr>
        <a:xfrm>
          <a:off x="1397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6004</xdr:rowOff>
    </xdr:from>
    <xdr:ext cx="762000" cy="259045"/>
    <xdr:sp macro="" textlink="">
      <xdr:nvSpPr>
        <xdr:cNvPr id="163" name="テキスト ボックス 162"/>
        <xdr:cNvSpPr txBox="1"/>
      </xdr:nvSpPr>
      <xdr:spPr>
        <a:xfrm>
          <a:off x="1066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[506,549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人件費は類似団体平均を下回ってはいるものの、物件費の増大に伴い今年度は類似団体平均と比較して３</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０３７</a:t>
          </a:r>
          <a:r>
            <a:rPr lang="ja-JP" altLang="ja-JP" sz="1100" b="0" i="0" baseline="0">
              <a:solidFill>
                <a:schemeClr val="dk1"/>
              </a:solidFill>
              <a:effectLst/>
              <a:latin typeface="+mn-lt"/>
              <a:ea typeface="+mn-ea"/>
              <a:cs typeface="+mn-cs"/>
            </a:rPr>
            <a:t>円の増となった。</a:t>
          </a:r>
          <a:r>
            <a:rPr lang="ja-JP" altLang="en-US" sz="1100" b="0" i="0" baseline="0">
              <a:solidFill>
                <a:schemeClr val="dk1"/>
              </a:solidFill>
              <a:effectLst/>
              <a:latin typeface="+mn-lt"/>
              <a:ea typeface="+mn-ea"/>
              <a:cs typeface="+mn-cs"/>
            </a:rPr>
            <a:t>物件費の中でも近年委託費の増加が大きい。デジタル化に伴う電算関係経費の増や、町有施設の運営委託経費の増が主な要因となっている。そのような</a:t>
          </a:r>
          <a:r>
            <a:rPr lang="ja-JP" altLang="ja-JP" sz="1100" b="0" i="0" baseline="0">
              <a:solidFill>
                <a:schemeClr val="dk1"/>
              </a:solidFill>
              <a:effectLst/>
              <a:latin typeface="+mn-lt"/>
              <a:ea typeface="+mn-ea"/>
              <a:cs typeface="+mn-cs"/>
            </a:rPr>
            <a:t>物件費が全体に占める割合が高く、推移には注視する必要があると理解している</a:t>
          </a:r>
          <a:r>
            <a:rPr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7209</xdr:rowOff>
    </xdr:from>
    <xdr:to>
      <xdr:col>23</xdr:col>
      <xdr:colOff>133350</xdr:colOff>
      <xdr:row>81</xdr:row>
      <xdr:rowOff>93098</xdr:rowOff>
    </xdr:to>
    <xdr:cxnSp macro="">
      <xdr:nvCxnSpPr>
        <xdr:cNvPr id="200" name="直線コネクタ 199"/>
        <xdr:cNvCxnSpPr/>
      </xdr:nvCxnSpPr>
      <xdr:spPr>
        <a:xfrm>
          <a:off x="4114800" y="13894659"/>
          <a:ext cx="8382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157257</xdr:rowOff>
    </xdr:from>
    <xdr:to>
      <xdr:col>19</xdr:col>
      <xdr:colOff>133350</xdr:colOff>
      <xdr:row>81</xdr:row>
      <xdr:rowOff>7209</xdr:rowOff>
    </xdr:to>
    <xdr:cxnSp macro="">
      <xdr:nvCxnSpPr>
        <xdr:cNvPr id="203" name="直線コネクタ 202"/>
        <xdr:cNvCxnSpPr/>
      </xdr:nvCxnSpPr>
      <xdr:spPr>
        <a:xfrm>
          <a:off x="3225800" y="13873257"/>
          <a:ext cx="889000" cy="2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143965</xdr:rowOff>
    </xdr:from>
    <xdr:to>
      <xdr:col>15</xdr:col>
      <xdr:colOff>82550</xdr:colOff>
      <xdr:row>80</xdr:row>
      <xdr:rowOff>157257</xdr:rowOff>
    </xdr:to>
    <xdr:cxnSp macro="">
      <xdr:nvCxnSpPr>
        <xdr:cNvPr id="206" name="直線コネクタ 205"/>
        <xdr:cNvCxnSpPr/>
      </xdr:nvCxnSpPr>
      <xdr:spPr>
        <a:xfrm>
          <a:off x="2336800" y="13859965"/>
          <a:ext cx="8890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143965</xdr:rowOff>
    </xdr:from>
    <xdr:to>
      <xdr:col>11</xdr:col>
      <xdr:colOff>31750</xdr:colOff>
      <xdr:row>80</xdr:row>
      <xdr:rowOff>168210</xdr:rowOff>
    </xdr:to>
    <xdr:cxnSp macro="">
      <xdr:nvCxnSpPr>
        <xdr:cNvPr id="209" name="直線コネクタ 208"/>
        <xdr:cNvCxnSpPr/>
      </xdr:nvCxnSpPr>
      <xdr:spPr>
        <a:xfrm flipV="1">
          <a:off x="1447800" y="13859965"/>
          <a:ext cx="8890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42298</xdr:rowOff>
    </xdr:from>
    <xdr:to>
      <xdr:col>23</xdr:col>
      <xdr:colOff>184150</xdr:colOff>
      <xdr:row>81</xdr:row>
      <xdr:rowOff>143898</xdr:rowOff>
    </xdr:to>
    <xdr:sp macro="" textlink="">
      <xdr:nvSpPr>
        <xdr:cNvPr id="219" name="楕円 218"/>
        <xdr:cNvSpPr/>
      </xdr:nvSpPr>
      <xdr:spPr>
        <a:xfrm>
          <a:off x="4902200" y="139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14375</xdr:rowOff>
    </xdr:from>
    <xdr:ext cx="762000" cy="259045"/>
    <xdr:sp macro="" textlink="">
      <xdr:nvSpPr>
        <xdr:cNvPr id="220" name="人件費・物件費等の状況該当値テキスト"/>
        <xdr:cNvSpPr txBox="1"/>
      </xdr:nvSpPr>
      <xdr:spPr>
        <a:xfrm>
          <a:off x="5041900" y="1390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127859</xdr:rowOff>
    </xdr:from>
    <xdr:to>
      <xdr:col>19</xdr:col>
      <xdr:colOff>184150</xdr:colOff>
      <xdr:row>81</xdr:row>
      <xdr:rowOff>58009</xdr:rowOff>
    </xdr:to>
    <xdr:sp macro="" textlink="">
      <xdr:nvSpPr>
        <xdr:cNvPr id="221" name="楕円 220"/>
        <xdr:cNvSpPr/>
      </xdr:nvSpPr>
      <xdr:spPr>
        <a:xfrm>
          <a:off x="4064000" y="1384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42786</xdr:rowOff>
    </xdr:from>
    <xdr:ext cx="736600" cy="259045"/>
    <xdr:sp macro="" textlink="">
      <xdr:nvSpPr>
        <xdr:cNvPr id="222" name="テキスト ボックス 221"/>
        <xdr:cNvSpPr txBox="1"/>
      </xdr:nvSpPr>
      <xdr:spPr>
        <a:xfrm>
          <a:off x="3733800" y="1393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106457</xdr:rowOff>
    </xdr:from>
    <xdr:to>
      <xdr:col>15</xdr:col>
      <xdr:colOff>133350</xdr:colOff>
      <xdr:row>81</xdr:row>
      <xdr:rowOff>36607</xdr:rowOff>
    </xdr:to>
    <xdr:sp macro="" textlink="">
      <xdr:nvSpPr>
        <xdr:cNvPr id="223" name="楕円 222"/>
        <xdr:cNvSpPr/>
      </xdr:nvSpPr>
      <xdr:spPr>
        <a:xfrm>
          <a:off x="3175000" y="138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46784</xdr:rowOff>
    </xdr:from>
    <xdr:ext cx="762000" cy="259045"/>
    <xdr:sp macro="" textlink="">
      <xdr:nvSpPr>
        <xdr:cNvPr id="224" name="テキスト ボックス 223"/>
        <xdr:cNvSpPr txBox="1"/>
      </xdr:nvSpPr>
      <xdr:spPr>
        <a:xfrm>
          <a:off x="2844800" y="135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93165</xdr:rowOff>
    </xdr:from>
    <xdr:to>
      <xdr:col>11</xdr:col>
      <xdr:colOff>82550</xdr:colOff>
      <xdr:row>81</xdr:row>
      <xdr:rowOff>23315</xdr:rowOff>
    </xdr:to>
    <xdr:sp macro="" textlink="">
      <xdr:nvSpPr>
        <xdr:cNvPr id="225" name="楕円 224"/>
        <xdr:cNvSpPr/>
      </xdr:nvSpPr>
      <xdr:spPr>
        <a:xfrm>
          <a:off x="2286000" y="1380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33492</xdr:rowOff>
    </xdr:from>
    <xdr:ext cx="762000" cy="259045"/>
    <xdr:sp macro="" textlink="">
      <xdr:nvSpPr>
        <xdr:cNvPr id="226" name="テキスト ボックス 225"/>
        <xdr:cNvSpPr txBox="1"/>
      </xdr:nvSpPr>
      <xdr:spPr>
        <a:xfrm>
          <a:off x="1955800" y="1357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117410</xdr:rowOff>
    </xdr:from>
    <xdr:to>
      <xdr:col>7</xdr:col>
      <xdr:colOff>31750</xdr:colOff>
      <xdr:row>81</xdr:row>
      <xdr:rowOff>47560</xdr:rowOff>
    </xdr:to>
    <xdr:sp macro="" textlink="">
      <xdr:nvSpPr>
        <xdr:cNvPr id="227" name="楕円 226"/>
        <xdr:cNvSpPr/>
      </xdr:nvSpPr>
      <xdr:spPr>
        <a:xfrm>
          <a:off x="1397000" y="1383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32337</xdr:rowOff>
    </xdr:from>
    <xdr:ext cx="762000" cy="259045"/>
    <xdr:sp macro="" textlink="">
      <xdr:nvSpPr>
        <xdr:cNvPr id="228" name="テキスト ボックス 227"/>
        <xdr:cNvSpPr txBox="1"/>
      </xdr:nvSpPr>
      <xdr:spPr>
        <a:xfrm>
          <a:off x="1066800" y="1391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昨年度と比較して０．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ポイントの減。類似団体平均と比較して１．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ポイント低く、引き続き平均以下となった。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今後も定員管理と併せて適正な給与水準に努める。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125730</xdr:rowOff>
    </xdr:to>
    <xdr:cxnSp macro="">
      <xdr:nvCxnSpPr>
        <xdr:cNvPr id="258" name="直線コネクタ 257"/>
        <xdr:cNvCxnSpPr/>
      </xdr:nvCxnSpPr>
      <xdr:spPr>
        <a:xfrm flipV="1">
          <a:off x="16179800" y="1484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86</xdr:row>
      <xdr:rowOff>161925</xdr:rowOff>
    </xdr:to>
    <xdr:cxnSp macro="">
      <xdr:nvCxnSpPr>
        <xdr:cNvPr id="261" name="直線コネクタ 260"/>
        <xdr:cNvCxnSpPr/>
      </xdr:nvCxnSpPr>
      <xdr:spPr>
        <a:xfrm flipV="1">
          <a:off x="15290800" y="148704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137795</xdr:rowOff>
    </xdr:from>
    <xdr:to>
      <xdr:col>72</xdr:col>
      <xdr:colOff>203200</xdr:colOff>
      <xdr:row>86</xdr:row>
      <xdr:rowOff>161925</xdr:rowOff>
    </xdr:to>
    <xdr:cxnSp macro="">
      <xdr:nvCxnSpPr>
        <xdr:cNvPr id="264" name="直線コネクタ 263"/>
        <xdr:cNvCxnSpPr/>
      </xdr:nvCxnSpPr>
      <xdr:spPr>
        <a:xfrm>
          <a:off x="14401800" y="148824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137795</xdr:rowOff>
    </xdr:from>
    <xdr:to>
      <xdr:col>68</xdr:col>
      <xdr:colOff>152400</xdr:colOff>
      <xdr:row>86</xdr:row>
      <xdr:rowOff>155893</xdr:rowOff>
    </xdr:to>
    <xdr:cxnSp macro="">
      <xdr:nvCxnSpPr>
        <xdr:cNvPr id="267" name="直線コネクタ 266"/>
        <xdr:cNvCxnSpPr/>
      </xdr:nvCxnSpPr>
      <xdr:spPr>
        <a:xfrm flipV="1">
          <a:off x="13512800" y="1488249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8"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9" name="楕円 278"/>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15257</xdr:rowOff>
    </xdr:from>
    <xdr:ext cx="736600" cy="259045"/>
    <xdr:sp macro="" textlink="">
      <xdr:nvSpPr>
        <xdr:cNvPr id="280" name="テキスト ボックス 279"/>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1" name="楕円 280"/>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82" name="テキスト ボックス 281"/>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86995</xdr:rowOff>
    </xdr:from>
    <xdr:to>
      <xdr:col>68</xdr:col>
      <xdr:colOff>203200</xdr:colOff>
      <xdr:row>87</xdr:row>
      <xdr:rowOff>17145</xdr:rowOff>
    </xdr:to>
    <xdr:sp macro="" textlink="">
      <xdr:nvSpPr>
        <xdr:cNvPr id="283" name="楕円 282"/>
        <xdr:cNvSpPr/>
      </xdr:nvSpPr>
      <xdr:spPr>
        <a:xfrm>
          <a:off x="14351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27322</xdr:rowOff>
    </xdr:from>
    <xdr:ext cx="762000" cy="259045"/>
    <xdr:sp macro="" textlink="">
      <xdr:nvSpPr>
        <xdr:cNvPr id="284" name="テキスト ボックス 283"/>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85" name="楕円 284"/>
        <xdr:cNvSpPr/>
      </xdr:nvSpPr>
      <xdr:spPr>
        <a:xfrm>
          <a:off x="13462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86" name="テキスト ボックス 285"/>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前年から</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４８</a:t>
          </a:r>
          <a:r>
            <a:rPr lang="ja-JP" altLang="ja-JP" sz="1100" b="0" i="0" baseline="0">
              <a:solidFill>
                <a:schemeClr val="dk1"/>
              </a:solidFill>
              <a:effectLst/>
              <a:latin typeface="+mn-lt"/>
              <a:ea typeface="+mn-ea"/>
              <a:cs typeface="+mn-cs"/>
            </a:rPr>
            <a:t>人増加しているものの、類似団体平均よりも下回っている状況が続いている。歯止めのかからない人口減少に立ち向かうため、移住・定住促進を施策の大きな柱に、選んでもらえる自治体となるべくきめ細やかなサービスの向上を目指して事業に取り組んでいる。職員数の増加は見込めないが、今後も退職者数と新規採用者数のバランスに配慮した定員の適正管理に努めていく必要が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90183</xdr:rowOff>
    </xdr:from>
    <xdr:to>
      <xdr:col>81</xdr:col>
      <xdr:colOff>44450</xdr:colOff>
      <xdr:row>61</xdr:row>
      <xdr:rowOff>101765</xdr:rowOff>
    </xdr:to>
    <xdr:cxnSp macro="">
      <xdr:nvCxnSpPr>
        <xdr:cNvPr id="318" name="直線コネクタ 317"/>
        <xdr:cNvCxnSpPr/>
      </xdr:nvCxnSpPr>
      <xdr:spPr>
        <a:xfrm>
          <a:off x="16179800" y="10548633"/>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41199</xdr:rowOff>
    </xdr:from>
    <xdr:to>
      <xdr:col>77</xdr:col>
      <xdr:colOff>44450</xdr:colOff>
      <xdr:row>61</xdr:row>
      <xdr:rowOff>90183</xdr:rowOff>
    </xdr:to>
    <xdr:cxnSp macro="">
      <xdr:nvCxnSpPr>
        <xdr:cNvPr id="321" name="直線コネクタ 320"/>
        <xdr:cNvCxnSpPr/>
      </xdr:nvCxnSpPr>
      <xdr:spPr>
        <a:xfrm>
          <a:off x="15290800" y="10499649"/>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41199</xdr:rowOff>
    </xdr:from>
    <xdr:to>
      <xdr:col>72</xdr:col>
      <xdr:colOff>203200</xdr:colOff>
      <xdr:row>61</xdr:row>
      <xdr:rowOff>49885</xdr:rowOff>
    </xdr:to>
    <xdr:cxnSp macro="">
      <xdr:nvCxnSpPr>
        <xdr:cNvPr id="324" name="直線コネクタ 323"/>
        <xdr:cNvCxnSpPr/>
      </xdr:nvCxnSpPr>
      <xdr:spPr>
        <a:xfrm flipV="1">
          <a:off x="14401800" y="10499649"/>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18758</xdr:rowOff>
    </xdr:from>
    <xdr:to>
      <xdr:col>68</xdr:col>
      <xdr:colOff>152400</xdr:colOff>
      <xdr:row>61</xdr:row>
      <xdr:rowOff>49885</xdr:rowOff>
    </xdr:to>
    <xdr:cxnSp macro="">
      <xdr:nvCxnSpPr>
        <xdr:cNvPr id="327" name="直線コネクタ 326"/>
        <xdr:cNvCxnSpPr/>
      </xdr:nvCxnSpPr>
      <xdr:spPr>
        <a:xfrm>
          <a:off x="13512800" y="10477208"/>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50965</xdr:rowOff>
    </xdr:from>
    <xdr:to>
      <xdr:col>81</xdr:col>
      <xdr:colOff>95250</xdr:colOff>
      <xdr:row>61</xdr:row>
      <xdr:rowOff>152565</xdr:rowOff>
    </xdr:to>
    <xdr:sp macro="" textlink="">
      <xdr:nvSpPr>
        <xdr:cNvPr id="337" name="楕円 336"/>
        <xdr:cNvSpPr/>
      </xdr:nvSpPr>
      <xdr:spPr>
        <a:xfrm>
          <a:off x="16967200" y="105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67492</xdr:rowOff>
    </xdr:from>
    <xdr:ext cx="762000" cy="259045"/>
    <xdr:sp macro="" textlink="">
      <xdr:nvSpPr>
        <xdr:cNvPr id="338" name="定員管理の状況該当値テキスト"/>
        <xdr:cNvSpPr txBox="1"/>
      </xdr:nvSpPr>
      <xdr:spPr>
        <a:xfrm>
          <a:off x="17106900" y="103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39383</xdr:rowOff>
    </xdr:from>
    <xdr:to>
      <xdr:col>77</xdr:col>
      <xdr:colOff>95250</xdr:colOff>
      <xdr:row>61</xdr:row>
      <xdr:rowOff>140983</xdr:rowOff>
    </xdr:to>
    <xdr:sp macro="" textlink="">
      <xdr:nvSpPr>
        <xdr:cNvPr id="339" name="楕円 338"/>
        <xdr:cNvSpPr/>
      </xdr:nvSpPr>
      <xdr:spPr>
        <a:xfrm>
          <a:off x="16129000" y="104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151160</xdr:rowOff>
    </xdr:from>
    <xdr:ext cx="736600" cy="259045"/>
    <xdr:sp macro="" textlink="">
      <xdr:nvSpPr>
        <xdr:cNvPr id="340" name="テキスト ボックス 339"/>
        <xdr:cNvSpPr txBox="1"/>
      </xdr:nvSpPr>
      <xdr:spPr>
        <a:xfrm>
          <a:off x="15798800" y="10266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161849</xdr:rowOff>
    </xdr:from>
    <xdr:to>
      <xdr:col>73</xdr:col>
      <xdr:colOff>44450</xdr:colOff>
      <xdr:row>61</xdr:row>
      <xdr:rowOff>91999</xdr:rowOff>
    </xdr:to>
    <xdr:sp macro="" textlink="">
      <xdr:nvSpPr>
        <xdr:cNvPr id="341" name="楕円 340"/>
        <xdr:cNvSpPr/>
      </xdr:nvSpPr>
      <xdr:spPr>
        <a:xfrm>
          <a:off x="15240000" y="104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102176</xdr:rowOff>
    </xdr:from>
    <xdr:ext cx="762000" cy="259045"/>
    <xdr:sp macro="" textlink="">
      <xdr:nvSpPr>
        <xdr:cNvPr id="342" name="テキスト ボックス 341"/>
        <xdr:cNvSpPr txBox="1"/>
      </xdr:nvSpPr>
      <xdr:spPr>
        <a:xfrm>
          <a:off x="14909800" y="1021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170535</xdr:rowOff>
    </xdr:from>
    <xdr:to>
      <xdr:col>68</xdr:col>
      <xdr:colOff>203200</xdr:colOff>
      <xdr:row>61</xdr:row>
      <xdr:rowOff>100685</xdr:rowOff>
    </xdr:to>
    <xdr:sp macro="" textlink="">
      <xdr:nvSpPr>
        <xdr:cNvPr id="343" name="楕円 342"/>
        <xdr:cNvSpPr/>
      </xdr:nvSpPr>
      <xdr:spPr>
        <a:xfrm>
          <a:off x="14351000" y="104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110862</xdr:rowOff>
    </xdr:from>
    <xdr:ext cx="762000" cy="259045"/>
    <xdr:sp macro="" textlink="">
      <xdr:nvSpPr>
        <xdr:cNvPr id="344" name="テキスト ボックス 343"/>
        <xdr:cNvSpPr txBox="1"/>
      </xdr:nvSpPr>
      <xdr:spPr>
        <a:xfrm>
          <a:off x="14020800" y="102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139408</xdr:rowOff>
    </xdr:from>
    <xdr:to>
      <xdr:col>64</xdr:col>
      <xdr:colOff>152400</xdr:colOff>
      <xdr:row>61</xdr:row>
      <xdr:rowOff>69558</xdr:rowOff>
    </xdr:to>
    <xdr:sp macro="" textlink="">
      <xdr:nvSpPr>
        <xdr:cNvPr id="345" name="楕円 344"/>
        <xdr:cNvSpPr/>
      </xdr:nvSpPr>
      <xdr:spPr>
        <a:xfrm>
          <a:off x="13462000" y="104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79735</xdr:rowOff>
    </xdr:from>
    <xdr:ext cx="762000" cy="259045"/>
    <xdr:sp macro="" textlink="">
      <xdr:nvSpPr>
        <xdr:cNvPr id="346" name="テキスト ボックス 345"/>
        <xdr:cNvSpPr txBox="1"/>
      </xdr:nvSpPr>
      <xdr:spPr>
        <a:xfrm>
          <a:off x="13131800" y="1019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公債費償還額は近年減少し、実質公債費比率</a:t>
          </a:r>
          <a:r>
            <a:rPr lang="en-US" altLang="ja-JP" sz="1100" b="0" i="0" baseline="0">
              <a:solidFill>
                <a:schemeClr val="dk1"/>
              </a:solidFill>
              <a:effectLst/>
              <a:latin typeface="+mn-lt"/>
              <a:ea typeface="+mn-ea"/>
              <a:cs typeface="+mn-cs"/>
            </a:rPr>
            <a:t>7.0</a:t>
          </a:r>
          <a:r>
            <a:rPr lang="ja-JP" altLang="en-US" sz="1100" b="0" i="0" baseline="0">
              <a:solidFill>
                <a:schemeClr val="dk1"/>
              </a:solidFill>
              <a:effectLst/>
              <a:latin typeface="+mn-lt"/>
              <a:ea typeface="+mn-ea"/>
              <a:cs typeface="+mn-cs"/>
            </a:rPr>
            <a:t>ポイントは健全化判断比率の公表が始まった平成</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年度以降最も良い数値となっている。</a:t>
          </a:r>
          <a:r>
            <a:rPr lang="ja-JP" altLang="ja-JP" sz="1100" b="0" i="0" baseline="0">
              <a:solidFill>
                <a:schemeClr val="dk1"/>
              </a:solidFill>
              <a:effectLst/>
              <a:latin typeface="+mn-lt"/>
              <a:ea typeface="+mn-ea"/>
              <a:cs typeface="+mn-cs"/>
            </a:rPr>
            <a:t>しかし、平成27年度から続く大型ハード事業等の元金償還が始まったことから再度元利償還額が増加</a:t>
          </a:r>
          <a:r>
            <a:rPr lang="ja-JP" altLang="en-US" sz="1100" b="0" i="0" baseline="0">
              <a:solidFill>
                <a:schemeClr val="dk1"/>
              </a:solidFill>
              <a:effectLst/>
              <a:latin typeface="+mn-lt"/>
              <a:ea typeface="+mn-ea"/>
              <a:cs typeface="+mn-cs"/>
            </a:rPr>
            <a:t>していることから</a:t>
          </a:r>
          <a:r>
            <a:rPr lang="ja-JP" altLang="ja-JP" sz="1100" b="0" i="0" baseline="0">
              <a:solidFill>
                <a:schemeClr val="dk1"/>
              </a:solidFill>
              <a:effectLst/>
              <a:latin typeface="+mn-lt"/>
              <a:ea typeface="+mn-ea"/>
              <a:cs typeface="+mn-cs"/>
            </a:rPr>
            <a:t>、借入と償還のバランス感覚を持ったうえで、身の丈にあった事業の展開と適正な財政運営が求められると理解している。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132504</xdr:rowOff>
    </xdr:to>
    <xdr:cxnSp macro="">
      <xdr:nvCxnSpPr>
        <xdr:cNvPr id="379" name="直線コネクタ 378"/>
        <xdr:cNvCxnSpPr/>
      </xdr:nvCxnSpPr>
      <xdr:spPr>
        <a:xfrm flipV="1">
          <a:off x="16179800" y="71458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41</xdr:row>
      <xdr:rowOff>148590</xdr:rowOff>
    </xdr:to>
    <xdr:cxnSp macro="">
      <xdr:nvCxnSpPr>
        <xdr:cNvPr id="382" name="直線コネクタ 381"/>
        <xdr:cNvCxnSpPr/>
      </xdr:nvCxnSpPr>
      <xdr:spPr>
        <a:xfrm flipV="1">
          <a:off x="15290800" y="71619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73660</xdr:rowOff>
    </xdr:to>
    <xdr:cxnSp macro="">
      <xdr:nvCxnSpPr>
        <xdr:cNvPr id="385" name="直線コネクタ 384"/>
        <xdr:cNvCxnSpPr/>
      </xdr:nvCxnSpPr>
      <xdr:spPr>
        <a:xfrm flipV="1">
          <a:off x="14401800" y="71780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105833</xdr:rowOff>
    </xdr:to>
    <xdr:cxnSp macro="">
      <xdr:nvCxnSpPr>
        <xdr:cNvPr id="388" name="直線コネクタ 387"/>
        <xdr:cNvCxnSpPr/>
      </xdr:nvCxnSpPr>
      <xdr:spPr>
        <a:xfrm flipV="1">
          <a:off x="13512800" y="72745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98" name="楕円 397"/>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82144</xdr:rowOff>
    </xdr:from>
    <xdr:ext cx="762000" cy="259045"/>
    <xdr:sp macro="" textlink="">
      <xdr:nvSpPr>
        <xdr:cNvPr id="399" name="公債費負担の状況該当値テキスト"/>
        <xdr:cNvSpPr txBox="1"/>
      </xdr:nvSpPr>
      <xdr:spPr>
        <a:xfrm>
          <a:off x="17106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0" name="楕円 399"/>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401" name="テキスト ボックス 400"/>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2" name="楕円 401"/>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3" name="テキスト ボックス 402"/>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4" name="楕円 403"/>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5" name="テキスト ボックス 404"/>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6" name="楕円 405"/>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7" name="テキスト ボックス 406"/>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平成２０年度以降、将来負担は生じていない。要因として、将来負担に充当可能な基金に十分な貯えがあることと将来的に交付税として算入される公債費等の割合が大きいことが挙げられる。</a:t>
          </a:r>
          <a:r>
            <a:rPr kumimoji="1" lang="en-US" altLang="ja-JP" sz="1100" b="0" i="0" baseline="0">
              <a:solidFill>
                <a:schemeClr val="dk1"/>
              </a:solidFill>
              <a:effectLst/>
              <a:latin typeface="+mn-lt"/>
              <a:ea typeface="+mn-ea"/>
              <a:cs typeface="+mn-cs"/>
            </a:rPr>
            <a:t/>
          </a:r>
          <a:br>
            <a:rPr kumimoji="1" lang="en-US"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しかしながら、公共施設等の老朽化は進んでおり、今後は基金を取り崩しながら適正な維持管理を行っていかなければならず、世代間公平性などにも配慮した財政運営が必要と認識している。今後も国の情勢等を勘案しながら、負担の少ない財政運営を進めていかなければならないと理解し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4,390
4,361
340.96
8,207,834
7,731,112
329,277
3,495,092
7,850,499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類似団体平均より</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ポイント低くなっているものの</a:t>
          </a:r>
          <a:r>
            <a:rPr kumimoji="1" lang="ja-JP" altLang="en-US" sz="1100" b="0" i="0" baseline="0">
              <a:solidFill>
                <a:schemeClr val="dk1"/>
              </a:solidFill>
              <a:effectLst/>
              <a:latin typeface="+mn-lt"/>
              <a:ea typeface="+mn-ea"/>
              <a:cs typeface="+mn-cs"/>
            </a:rPr>
            <a:t>、数値の差は縮まってきている。</a:t>
          </a:r>
          <a:r>
            <a:rPr kumimoji="1" lang="ja-JP" altLang="ja-JP" sz="1100" b="0" i="0" baseline="0">
              <a:solidFill>
                <a:schemeClr val="dk1"/>
              </a:solidFill>
              <a:effectLst/>
              <a:latin typeface="+mn-lt"/>
              <a:ea typeface="+mn-ea"/>
              <a:cs typeface="+mn-cs"/>
            </a:rPr>
            <a:t>求められる業務量は増え続け、労働時間の削減においては難しい局面となっており、事務の効率化に本腰を入れていかねばならない。</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また、業務の民間委託を推進するも、委託した分人件費の減につながらなければならないが成果として見えてきていないことも懸念している。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37</xdr:row>
      <xdr:rowOff>14986</xdr:rowOff>
    </xdr:to>
    <xdr:cxnSp macro="">
      <xdr:nvCxnSpPr>
        <xdr:cNvPr id="64" name="直線コネクタ 63"/>
        <xdr:cNvCxnSpPr/>
      </xdr:nvCxnSpPr>
      <xdr:spPr>
        <a:xfrm>
          <a:off x="3987800" y="6189472"/>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85852</xdr:rowOff>
    </xdr:to>
    <xdr:cxnSp macro="">
      <xdr:nvCxnSpPr>
        <xdr:cNvPr id="67" name="直線コネクタ 66"/>
        <xdr:cNvCxnSpPr/>
      </xdr:nvCxnSpPr>
      <xdr:spPr>
        <a:xfrm flipV="1">
          <a:off x="3098800" y="6189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85852</xdr:rowOff>
    </xdr:to>
    <xdr:cxnSp macro="">
      <xdr:nvCxnSpPr>
        <xdr:cNvPr id="70" name="直線コネクタ 69"/>
        <xdr:cNvCxnSpPr/>
      </xdr:nvCxnSpPr>
      <xdr:spPr>
        <a:xfrm>
          <a:off x="2209800" y="6203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90424</xdr:rowOff>
    </xdr:to>
    <xdr:cxnSp macro="">
      <xdr:nvCxnSpPr>
        <xdr:cNvPr id="73" name="直線コネクタ 72"/>
        <xdr:cNvCxnSpPr/>
      </xdr:nvCxnSpPr>
      <xdr:spPr>
        <a:xfrm flipV="1">
          <a:off x="1320800" y="62031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152163</xdr:rowOff>
    </xdr:from>
    <xdr:ext cx="762000" cy="259045"/>
    <xdr:sp macro="" textlink="">
      <xdr:nvSpPr>
        <xdr:cNvPr id="84" name="人件費該当値テキスト"/>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151638</xdr:rowOff>
    </xdr:from>
    <xdr:to>
      <xdr:col>11</xdr:col>
      <xdr:colOff>60325</xdr:colOff>
      <xdr:row>36</xdr:row>
      <xdr:rowOff>81788</xdr:rowOff>
    </xdr:to>
    <xdr:sp macro="" textlink="">
      <xdr:nvSpPr>
        <xdr:cNvPr id="89" name="楕円 88"/>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91965</xdr:rowOff>
    </xdr:from>
    <xdr:ext cx="762000" cy="259045"/>
    <xdr:sp macro="" textlink="">
      <xdr:nvSpPr>
        <xdr:cNvPr id="90" name="テキスト ボックス 89"/>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  昨年度と比較して</a:t>
          </a:r>
          <a:r>
            <a:rPr kumimoji="1" lang="ja-JP" altLang="en-US" sz="1100" b="0" i="0" baseline="0">
              <a:solidFill>
                <a:schemeClr val="dk1"/>
              </a:solidFill>
              <a:effectLst/>
              <a:latin typeface="+mn-lt"/>
              <a:ea typeface="+mn-ea"/>
              <a:cs typeface="+mn-cs"/>
            </a:rPr>
            <a:t>大きく割合が減っていると見えるものの、類似団体平均値も下がっていることから、他の費目の指数の影響を受けている項目である。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特に当町は</a:t>
          </a:r>
          <a:r>
            <a:rPr kumimoji="1" lang="ja-JP" altLang="ja-JP" sz="1100" b="0" i="0" baseline="0">
              <a:solidFill>
                <a:schemeClr val="dk1"/>
              </a:solidFill>
              <a:effectLst/>
              <a:latin typeface="+mn-lt"/>
              <a:ea typeface="+mn-ea"/>
              <a:cs typeface="+mn-cs"/>
            </a:rPr>
            <a:t>庁内の電算管理委託料などに多額の経費が必要</a:t>
          </a:r>
          <a:r>
            <a:rPr kumimoji="1" lang="ja-JP" altLang="en-US" sz="1100" b="0" i="0" baseline="0">
              <a:solidFill>
                <a:schemeClr val="dk1"/>
              </a:solidFill>
              <a:effectLst/>
              <a:latin typeface="+mn-lt"/>
              <a:ea typeface="+mn-ea"/>
              <a:cs typeface="+mn-cs"/>
            </a:rPr>
            <a:t>で、毎年増加傾向である</a:t>
          </a:r>
          <a:r>
            <a:rPr kumimoji="1" lang="ja-JP" altLang="ja-JP" sz="1100" b="0" i="0" baseline="0">
              <a:solidFill>
                <a:schemeClr val="dk1"/>
              </a:solidFill>
              <a:effectLst/>
              <a:latin typeface="+mn-lt"/>
              <a:ea typeface="+mn-ea"/>
              <a:cs typeface="+mn-cs"/>
            </a:rPr>
            <a:t>。行財政改革実施計画に基づき、業務の民間委託を推進し人件費から委託料へシフトしているところであり、物件費が高い水準であることにも現れている。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90424</xdr:rowOff>
    </xdr:to>
    <xdr:cxnSp macro="">
      <xdr:nvCxnSpPr>
        <xdr:cNvPr id="122" name="直線コネクタ 121"/>
        <xdr:cNvCxnSpPr/>
      </xdr:nvCxnSpPr>
      <xdr:spPr>
        <a:xfrm flipV="1">
          <a:off x="15671800" y="303022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18</xdr:row>
      <xdr:rowOff>90424</xdr:rowOff>
    </xdr:to>
    <xdr:cxnSp macro="">
      <xdr:nvCxnSpPr>
        <xdr:cNvPr id="125" name="直線コネクタ 124"/>
        <xdr:cNvCxnSpPr/>
      </xdr:nvCxnSpPr>
      <xdr:spPr>
        <a:xfrm>
          <a:off x="14782800" y="30850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17</xdr:row>
      <xdr:rowOff>170434</xdr:rowOff>
    </xdr:to>
    <xdr:cxnSp macro="">
      <xdr:nvCxnSpPr>
        <xdr:cNvPr id="128" name="直線コネクタ 127"/>
        <xdr:cNvCxnSpPr/>
      </xdr:nvCxnSpPr>
      <xdr:spPr>
        <a:xfrm>
          <a:off x="13893800" y="3075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161290</xdr:rowOff>
    </xdr:to>
    <xdr:cxnSp macro="">
      <xdr:nvCxnSpPr>
        <xdr:cNvPr id="131" name="直線コネクタ 130"/>
        <xdr:cNvCxnSpPr/>
      </xdr:nvCxnSpPr>
      <xdr:spPr>
        <a:xfrm>
          <a:off x="13004800" y="3039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1" name="楕円 140"/>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2"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39624</xdr:rowOff>
    </xdr:from>
    <xdr:to>
      <xdr:col>78</xdr:col>
      <xdr:colOff>120650</xdr:colOff>
      <xdr:row>18</xdr:row>
      <xdr:rowOff>141224</xdr:rowOff>
    </xdr:to>
    <xdr:sp macro="" textlink="">
      <xdr:nvSpPr>
        <xdr:cNvPr id="143" name="楕円 142"/>
        <xdr:cNvSpPr/>
      </xdr:nvSpPr>
      <xdr:spPr>
        <a:xfrm>
          <a:off x="15621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126001</xdr:rowOff>
    </xdr:from>
    <xdr:ext cx="736600" cy="259045"/>
    <xdr:sp macro="" textlink="">
      <xdr:nvSpPr>
        <xdr:cNvPr id="144" name="テキスト ボックス 143"/>
        <xdr:cNvSpPr txBox="1"/>
      </xdr:nvSpPr>
      <xdr:spPr>
        <a:xfrm>
          <a:off x="15290800" y="321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5" name="楕円 144"/>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6" name="テキスト ボックス 145"/>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7" name="楕円 146"/>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8" name="テキスト ボックス 147"/>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49" name="楕円 148"/>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0" name="テキスト ボックス 149"/>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類似団体平均と比較して毎年低い数値で推移して</a:t>
          </a:r>
          <a:r>
            <a:rPr kumimoji="1" lang="ja-JP" altLang="en-US" sz="1100" b="0" i="0" baseline="0">
              <a:solidFill>
                <a:schemeClr val="dk1"/>
              </a:solidFill>
              <a:effectLst/>
              <a:latin typeface="+mn-lt"/>
              <a:ea typeface="+mn-ea"/>
              <a:cs typeface="+mn-cs"/>
            </a:rPr>
            <a:t>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小・中学校の児童・生徒数が少ないことから教育行政における扶助費が少額であることが要因として挙げられるが、地域の次世代を担う人材育成のためにもきめ細かな教育施策を実施していく。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88900</xdr:rowOff>
    </xdr:to>
    <xdr:cxnSp macro="">
      <xdr:nvCxnSpPr>
        <xdr:cNvPr id="182" name="直線コネクタ 181"/>
        <xdr:cNvCxnSpPr/>
      </xdr:nvCxnSpPr>
      <xdr:spPr>
        <a:xfrm>
          <a:off x="3987800" y="9442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50800</xdr:rowOff>
    </xdr:to>
    <xdr:cxnSp macro="">
      <xdr:nvCxnSpPr>
        <xdr:cNvPr id="185" name="直線コネクタ 184"/>
        <xdr:cNvCxnSpPr/>
      </xdr:nvCxnSpPr>
      <xdr:spPr>
        <a:xfrm flipV="1">
          <a:off x="3098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50800</xdr:rowOff>
    </xdr:to>
    <xdr:cxnSp macro="">
      <xdr:nvCxnSpPr>
        <xdr:cNvPr id="188" name="直線コネクタ 187"/>
        <xdr:cNvCxnSpPr/>
      </xdr:nvCxnSpPr>
      <xdr:spPr>
        <a:xfrm>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31750</xdr:rowOff>
    </xdr:to>
    <xdr:cxnSp macro="">
      <xdr:nvCxnSpPr>
        <xdr:cNvPr id="191" name="直線コネクタ 190"/>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1" name="楕円 200"/>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2"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3" name="楕円 202"/>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4" name="テキスト ボックス 203"/>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5" name="楕円 204"/>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6" name="テキスト ボックス 20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7" name="楕円 20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08" name="テキスト ボックス 207"/>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9" name="楕円 208"/>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0" name="テキスト ボックス 209"/>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その他の比率の主な構成は特別会計への繰出金及び、維持補修費であり、類似団体平均を上回っているのは、繰出金が主要因であると分析している</a:t>
          </a:r>
          <a:r>
            <a:rPr lang="ja-JP" altLang="ja-JP" sz="1100" b="0" i="0" baseline="0">
              <a:solidFill>
                <a:schemeClr val="dk1"/>
              </a:solidFill>
              <a:effectLst/>
              <a:latin typeface="+mn-lt"/>
              <a:ea typeface="+mn-ea"/>
              <a:cs typeface="+mn-cs"/>
            </a:rPr>
            <a:t>。中でも介護福祉保険会計、後期高齢医療会計へ繰出が大多数となっており高齢化率５０％を超える当町そのものを映し出している。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除雪経費の倍増によるもので、今後は公共施設の老朽化による修繕費の増加が本指数に影響を与える見込である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50800</xdr:rowOff>
    </xdr:from>
    <xdr:to>
      <xdr:col>82</xdr:col>
      <xdr:colOff>107950</xdr:colOff>
      <xdr:row>55</xdr:row>
      <xdr:rowOff>123190</xdr:rowOff>
    </xdr:to>
    <xdr:cxnSp macro="">
      <xdr:nvCxnSpPr>
        <xdr:cNvPr id="242" name="直線コネクタ 241"/>
        <xdr:cNvCxnSpPr/>
      </xdr:nvCxnSpPr>
      <xdr:spPr>
        <a:xfrm>
          <a:off x="15671800" y="94805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50800</xdr:rowOff>
    </xdr:from>
    <xdr:to>
      <xdr:col>78</xdr:col>
      <xdr:colOff>69850</xdr:colOff>
      <xdr:row>56</xdr:row>
      <xdr:rowOff>73660</xdr:rowOff>
    </xdr:to>
    <xdr:cxnSp macro="">
      <xdr:nvCxnSpPr>
        <xdr:cNvPr id="245" name="直線コネクタ 244"/>
        <xdr:cNvCxnSpPr/>
      </xdr:nvCxnSpPr>
      <xdr:spPr>
        <a:xfrm flipV="1">
          <a:off x="14782800" y="948055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39370</xdr:rowOff>
    </xdr:from>
    <xdr:to>
      <xdr:col>73</xdr:col>
      <xdr:colOff>180975</xdr:colOff>
      <xdr:row>56</xdr:row>
      <xdr:rowOff>73660</xdr:rowOff>
    </xdr:to>
    <xdr:cxnSp macro="">
      <xdr:nvCxnSpPr>
        <xdr:cNvPr id="248" name="直線コネクタ 247"/>
        <xdr:cNvCxnSpPr/>
      </xdr:nvCxnSpPr>
      <xdr:spPr>
        <a:xfrm>
          <a:off x="13893800" y="9640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39370</xdr:rowOff>
    </xdr:to>
    <xdr:cxnSp macro="">
      <xdr:nvCxnSpPr>
        <xdr:cNvPr id="251" name="直線コネクタ 250"/>
        <xdr:cNvCxnSpPr/>
      </xdr:nvCxnSpPr>
      <xdr:spPr>
        <a:xfrm>
          <a:off x="13004800" y="9621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1" name="楕円 260"/>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44467</xdr:rowOff>
    </xdr:from>
    <xdr:ext cx="762000" cy="259045"/>
    <xdr:sp macro="" textlink="">
      <xdr:nvSpPr>
        <xdr:cNvPr id="262" name="その他該当値テキスト"/>
        <xdr:cNvSpPr txBox="1"/>
      </xdr:nvSpPr>
      <xdr:spPr>
        <a:xfrm>
          <a:off x="165989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0</xdr:rowOff>
    </xdr:from>
    <xdr:to>
      <xdr:col>78</xdr:col>
      <xdr:colOff>120650</xdr:colOff>
      <xdr:row>55</xdr:row>
      <xdr:rowOff>101600</xdr:rowOff>
    </xdr:to>
    <xdr:sp macro="" textlink="">
      <xdr:nvSpPr>
        <xdr:cNvPr id="263" name="楕円 262"/>
        <xdr:cNvSpPr/>
      </xdr:nvSpPr>
      <xdr:spPr>
        <a:xfrm>
          <a:off x="15621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111777</xdr:rowOff>
    </xdr:from>
    <xdr:ext cx="736600" cy="259045"/>
    <xdr:sp macro="" textlink="">
      <xdr:nvSpPr>
        <xdr:cNvPr id="264" name="テキスト ボックス 263"/>
        <xdr:cNvSpPr txBox="1"/>
      </xdr:nvSpPr>
      <xdr:spPr>
        <a:xfrm>
          <a:off x="15290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65" name="楕円 264"/>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109237</xdr:rowOff>
    </xdr:from>
    <xdr:ext cx="762000" cy="259045"/>
    <xdr:sp macro="" textlink="">
      <xdr:nvSpPr>
        <xdr:cNvPr id="266" name="テキスト ボックス 265"/>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160020</xdr:rowOff>
    </xdr:from>
    <xdr:to>
      <xdr:col>69</xdr:col>
      <xdr:colOff>142875</xdr:colOff>
      <xdr:row>56</xdr:row>
      <xdr:rowOff>90170</xdr:rowOff>
    </xdr:to>
    <xdr:sp macro="" textlink="">
      <xdr:nvSpPr>
        <xdr:cNvPr id="267" name="楕円 266"/>
        <xdr:cNvSpPr/>
      </xdr:nvSpPr>
      <xdr:spPr>
        <a:xfrm>
          <a:off x="13843000" y="95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74947</xdr:rowOff>
    </xdr:from>
    <xdr:ext cx="762000" cy="259045"/>
    <xdr:sp macro="" textlink="">
      <xdr:nvSpPr>
        <xdr:cNvPr id="268" name="テキスト ボックス 267"/>
        <xdr:cNvSpPr txBox="1"/>
      </xdr:nvSpPr>
      <xdr:spPr>
        <a:xfrm>
          <a:off x="13512800" y="967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69" name="楕円 268"/>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55897</xdr:rowOff>
    </xdr:from>
    <xdr:ext cx="762000" cy="259045"/>
    <xdr:sp macro="" textlink="">
      <xdr:nvSpPr>
        <xdr:cNvPr id="270" name="テキスト ボックス 269"/>
        <xdr:cNvSpPr txBox="1"/>
      </xdr:nvSpPr>
      <xdr:spPr>
        <a:xfrm>
          <a:off x="12623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類似団体平均と比較すると</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ポイント高く、全体に占める割合は依然として高く推移している。本年度は簡易水道事業と下水道事業が法適化され、各会計への繰出金が補助費として計上されていることが要因である。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上記以外に、</a:t>
          </a:r>
          <a:r>
            <a:rPr kumimoji="1" lang="ja-JP" altLang="ja-JP" sz="1100" b="0" i="0" baseline="0">
              <a:solidFill>
                <a:schemeClr val="dk1"/>
              </a:solidFill>
              <a:effectLst/>
              <a:latin typeface="+mn-lt"/>
              <a:ea typeface="+mn-ea"/>
              <a:cs typeface="+mn-cs"/>
            </a:rPr>
            <a:t>本町における住民への補助事業は多数あり、補助事業の在り方について廃止や対象の見直し等の検討を行い、行政依存度の低い自主的なまちづくりを推進し、健全な数値を維持する必要がある。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39</xdr:row>
      <xdr:rowOff>5842</xdr:rowOff>
    </xdr:to>
    <xdr:cxnSp macro="">
      <xdr:nvCxnSpPr>
        <xdr:cNvPr id="300" name="直線コネクタ 299"/>
        <xdr:cNvCxnSpPr/>
      </xdr:nvCxnSpPr>
      <xdr:spPr>
        <a:xfrm flipV="1">
          <a:off x="15671800" y="66146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39</xdr:row>
      <xdr:rowOff>5842</xdr:rowOff>
    </xdr:to>
    <xdr:cxnSp macro="">
      <xdr:nvCxnSpPr>
        <xdr:cNvPr id="303" name="直線コネクタ 302"/>
        <xdr:cNvCxnSpPr/>
      </xdr:nvCxnSpPr>
      <xdr:spPr>
        <a:xfrm>
          <a:off x="14782800" y="650951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3556</xdr:rowOff>
    </xdr:to>
    <xdr:cxnSp macro="">
      <xdr:nvCxnSpPr>
        <xdr:cNvPr id="306" name="直線コネクタ 305"/>
        <xdr:cNvCxnSpPr/>
      </xdr:nvCxnSpPr>
      <xdr:spPr>
        <a:xfrm flipV="1">
          <a:off x="13893800" y="6509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38</xdr:row>
      <xdr:rowOff>3556</xdr:rowOff>
    </xdr:to>
    <xdr:cxnSp macro="">
      <xdr:nvCxnSpPr>
        <xdr:cNvPr id="309" name="直線コネクタ 308"/>
        <xdr:cNvCxnSpPr/>
      </xdr:nvCxnSpPr>
      <xdr:spPr>
        <a:xfrm>
          <a:off x="13004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19" name="楕円 318"/>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0" name="補助費等該当値テキスト"/>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126492</xdr:rowOff>
    </xdr:from>
    <xdr:to>
      <xdr:col>78</xdr:col>
      <xdr:colOff>120650</xdr:colOff>
      <xdr:row>39</xdr:row>
      <xdr:rowOff>56642</xdr:rowOff>
    </xdr:to>
    <xdr:sp macro="" textlink="">
      <xdr:nvSpPr>
        <xdr:cNvPr id="321" name="楕円 320"/>
        <xdr:cNvSpPr/>
      </xdr:nvSpPr>
      <xdr:spPr>
        <a:xfrm>
          <a:off x="15621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41419</xdr:rowOff>
    </xdr:from>
    <xdr:ext cx="736600" cy="259045"/>
    <xdr:sp macro="" textlink="">
      <xdr:nvSpPr>
        <xdr:cNvPr id="322" name="テキスト ボックス 321"/>
        <xdr:cNvSpPr txBox="1"/>
      </xdr:nvSpPr>
      <xdr:spPr>
        <a:xfrm>
          <a:off x="15290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3" name="楕円 322"/>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4" name="テキスト ボックス 323"/>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25" name="楕円 324"/>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26" name="テキスト ボックス 325"/>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27" name="楕円 326"/>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28" name="テキスト ボックス 327"/>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公債費償還は平成１６～１８年頃をピークに近年減少してきたものの、</a:t>
          </a:r>
          <a:r>
            <a:rPr lang="ja-JP" altLang="en-US" sz="1100" b="0" i="0" baseline="0">
              <a:solidFill>
                <a:schemeClr val="dk1"/>
              </a:solidFill>
              <a:effectLst/>
              <a:latin typeface="+mn-lt"/>
              <a:ea typeface="+mn-ea"/>
              <a:cs typeface="+mn-cs"/>
            </a:rPr>
            <a:t>昨年から</a:t>
          </a:r>
          <a:r>
            <a:rPr lang="ja-JP" altLang="ja-JP" sz="1100" b="0" i="0" baseline="0">
              <a:solidFill>
                <a:schemeClr val="dk1"/>
              </a:solidFill>
              <a:effectLst/>
              <a:latin typeface="+mn-lt"/>
              <a:ea typeface="+mn-ea"/>
              <a:cs typeface="+mn-cs"/>
            </a:rPr>
            <a:t>増加へ転じ、類似団体平均値</a:t>
          </a:r>
          <a:r>
            <a:rPr lang="ja-JP" altLang="en-US" sz="1100" b="0" i="0" baseline="0">
              <a:solidFill>
                <a:schemeClr val="dk1"/>
              </a:solidFill>
              <a:effectLst/>
              <a:latin typeface="+mn-lt"/>
              <a:ea typeface="+mn-ea"/>
              <a:cs typeface="+mn-cs"/>
            </a:rPr>
            <a:t>を上回っている</a:t>
          </a:r>
          <a:r>
            <a:rPr lang="ja-JP" altLang="ja-JP" sz="1100" b="0" i="0" baseline="0">
              <a:solidFill>
                <a:schemeClr val="dk1"/>
              </a:solidFill>
              <a:effectLst/>
              <a:latin typeface="+mn-lt"/>
              <a:ea typeface="+mn-ea"/>
              <a:cs typeface="+mn-cs"/>
            </a:rPr>
            <a:t>。平成27年度から続く大型ハード事業等の元金償還が始まったことから再度元利償還額が増加</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、借入と償還のバランス感覚を持ったうえで、身の丈にあった事業の展開と適正な財政運営が求められると理解している。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62230</xdr:rowOff>
    </xdr:to>
    <xdr:cxnSp macro="">
      <xdr:nvCxnSpPr>
        <xdr:cNvPr id="360" name="直線コネクタ 359"/>
        <xdr:cNvCxnSpPr/>
      </xdr:nvCxnSpPr>
      <xdr:spPr>
        <a:xfrm>
          <a:off x="3987800" y="13202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1270</xdr:rowOff>
    </xdr:to>
    <xdr:cxnSp macro="">
      <xdr:nvCxnSpPr>
        <xdr:cNvPr id="363" name="直線コネクタ 362"/>
        <xdr:cNvCxnSpPr/>
      </xdr:nvCxnSpPr>
      <xdr:spPr>
        <a:xfrm>
          <a:off x="3098800" y="13172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5080</xdr:rowOff>
    </xdr:to>
    <xdr:cxnSp macro="">
      <xdr:nvCxnSpPr>
        <xdr:cNvPr id="366" name="直線コネクタ 365"/>
        <xdr:cNvCxnSpPr/>
      </xdr:nvCxnSpPr>
      <xdr:spPr>
        <a:xfrm flipV="1">
          <a:off x="2209800" y="131724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16511</xdr:rowOff>
    </xdr:to>
    <xdr:cxnSp macro="">
      <xdr:nvCxnSpPr>
        <xdr:cNvPr id="369" name="直線コネクタ 368"/>
        <xdr:cNvCxnSpPr/>
      </xdr:nvCxnSpPr>
      <xdr:spPr>
        <a:xfrm flipV="1">
          <a:off x="1320800" y="132067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9" name="楕円 378"/>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80"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1" name="楕円 380"/>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2" name="テキスト ボックス 381"/>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83" name="楕円 382"/>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4" name="テキスト ボックス 383"/>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5" name="楕円 384"/>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40657</xdr:rowOff>
    </xdr:from>
    <xdr:ext cx="762000" cy="259045"/>
    <xdr:sp macro="" textlink="">
      <xdr:nvSpPr>
        <xdr:cNvPr id="386" name="テキスト ボックス 385"/>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87" name="楕円 386"/>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52088</xdr:rowOff>
    </xdr:from>
    <xdr:ext cx="762000" cy="259045"/>
    <xdr:sp macro="" textlink="">
      <xdr:nvSpPr>
        <xdr:cNvPr id="388" name="テキスト ボックス 387"/>
        <xdr:cNvSpPr txBox="1"/>
      </xdr:nvSpPr>
      <xdr:spPr>
        <a:xfrm>
          <a:off x="939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類似団体平均と比較すると</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ポイント高い。本町の特徴として、経常物件費、補助費、繰出金が多くなっている。施策の選択と集中、事業のスクラップ＆ビルドなど、更なる行財政改革の取り組みが急務であると認識している。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169455</xdr:rowOff>
    </xdr:from>
    <xdr:to>
      <xdr:col>82</xdr:col>
      <xdr:colOff>107950</xdr:colOff>
      <xdr:row>77</xdr:row>
      <xdr:rowOff>33927</xdr:rowOff>
    </xdr:to>
    <xdr:cxnSp macro="">
      <xdr:nvCxnSpPr>
        <xdr:cNvPr id="423" name="直線コネクタ 422"/>
        <xdr:cNvCxnSpPr/>
      </xdr:nvCxnSpPr>
      <xdr:spPr>
        <a:xfrm>
          <a:off x="15671800" y="131996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169455</xdr:rowOff>
    </xdr:from>
    <xdr:to>
      <xdr:col>78</xdr:col>
      <xdr:colOff>69850</xdr:colOff>
      <xdr:row>77</xdr:row>
      <xdr:rowOff>24130</xdr:rowOff>
    </xdr:to>
    <xdr:cxnSp macro="">
      <xdr:nvCxnSpPr>
        <xdr:cNvPr id="426" name="直線コネクタ 425"/>
        <xdr:cNvCxnSpPr/>
      </xdr:nvCxnSpPr>
      <xdr:spPr>
        <a:xfrm flipV="1">
          <a:off x="14782800" y="131996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123734</xdr:rowOff>
    </xdr:from>
    <xdr:to>
      <xdr:col>73</xdr:col>
      <xdr:colOff>180975</xdr:colOff>
      <xdr:row>77</xdr:row>
      <xdr:rowOff>24130</xdr:rowOff>
    </xdr:to>
    <xdr:cxnSp macro="">
      <xdr:nvCxnSpPr>
        <xdr:cNvPr id="429" name="直線コネクタ 428"/>
        <xdr:cNvCxnSpPr/>
      </xdr:nvCxnSpPr>
      <xdr:spPr>
        <a:xfrm>
          <a:off x="13893800" y="131539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100874</xdr:rowOff>
    </xdr:from>
    <xdr:to>
      <xdr:col>69</xdr:col>
      <xdr:colOff>92075</xdr:colOff>
      <xdr:row>76</xdr:row>
      <xdr:rowOff>123734</xdr:rowOff>
    </xdr:to>
    <xdr:cxnSp macro="">
      <xdr:nvCxnSpPr>
        <xdr:cNvPr id="432" name="直線コネクタ 431"/>
        <xdr:cNvCxnSpPr/>
      </xdr:nvCxnSpPr>
      <xdr:spPr>
        <a:xfrm>
          <a:off x="13004800" y="131310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154577</xdr:rowOff>
    </xdr:from>
    <xdr:to>
      <xdr:col>82</xdr:col>
      <xdr:colOff>158750</xdr:colOff>
      <xdr:row>77</xdr:row>
      <xdr:rowOff>84727</xdr:rowOff>
    </xdr:to>
    <xdr:sp macro="" textlink="">
      <xdr:nvSpPr>
        <xdr:cNvPr id="442" name="楕円 441"/>
        <xdr:cNvSpPr/>
      </xdr:nvSpPr>
      <xdr:spPr>
        <a:xfrm>
          <a:off x="164592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126654</xdr:rowOff>
    </xdr:from>
    <xdr:ext cx="762000" cy="259045"/>
    <xdr:sp macro="" textlink="">
      <xdr:nvSpPr>
        <xdr:cNvPr id="443" name="公債費以外該当値テキスト"/>
        <xdr:cNvSpPr txBox="1"/>
      </xdr:nvSpPr>
      <xdr:spPr>
        <a:xfrm>
          <a:off x="165989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118655</xdr:rowOff>
    </xdr:from>
    <xdr:to>
      <xdr:col>78</xdr:col>
      <xdr:colOff>120650</xdr:colOff>
      <xdr:row>77</xdr:row>
      <xdr:rowOff>48805</xdr:rowOff>
    </xdr:to>
    <xdr:sp macro="" textlink="">
      <xdr:nvSpPr>
        <xdr:cNvPr id="444" name="楕円 443"/>
        <xdr:cNvSpPr/>
      </xdr:nvSpPr>
      <xdr:spPr>
        <a:xfrm>
          <a:off x="15621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33582</xdr:rowOff>
    </xdr:from>
    <xdr:ext cx="736600" cy="259045"/>
    <xdr:sp macro="" textlink="">
      <xdr:nvSpPr>
        <xdr:cNvPr id="445" name="テキスト ボックス 444"/>
        <xdr:cNvSpPr txBox="1"/>
      </xdr:nvSpPr>
      <xdr:spPr>
        <a:xfrm>
          <a:off x="15290800" y="132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6" name="楕円 445"/>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7" name="テキスト ボックス 446"/>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72934</xdr:rowOff>
    </xdr:from>
    <xdr:to>
      <xdr:col>69</xdr:col>
      <xdr:colOff>142875</xdr:colOff>
      <xdr:row>77</xdr:row>
      <xdr:rowOff>3084</xdr:rowOff>
    </xdr:to>
    <xdr:sp macro="" textlink="">
      <xdr:nvSpPr>
        <xdr:cNvPr id="448" name="楕円 447"/>
        <xdr:cNvSpPr/>
      </xdr:nvSpPr>
      <xdr:spPr>
        <a:xfrm>
          <a:off x="13843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159311</xdr:rowOff>
    </xdr:from>
    <xdr:ext cx="762000" cy="259045"/>
    <xdr:sp macro="" textlink="">
      <xdr:nvSpPr>
        <xdr:cNvPr id="449" name="テキスト ボックス 448"/>
        <xdr:cNvSpPr txBox="1"/>
      </xdr:nvSpPr>
      <xdr:spPr>
        <a:xfrm>
          <a:off x="135128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50074</xdr:rowOff>
    </xdr:from>
    <xdr:to>
      <xdr:col>65</xdr:col>
      <xdr:colOff>53975</xdr:colOff>
      <xdr:row>76</xdr:row>
      <xdr:rowOff>151674</xdr:rowOff>
    </xdr:to>
    <xdr:sp macro="" textlink="">
      <xdr:nvSpPr>
        <xdr:cNvPr id="450" name="楕円 449"/>
        <xdr:cNvSpPr/>
      </xdr:nvSpPr>
      <xdr:spPr>
        <a:xfrm>
          <a:off x="12954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136451</xdr:rowOff>
    </xdr:from>
    <xdr:ext cx="762000" cy="259045"/>
    <xdr:sp macro="" textlink="">
      <xdr:nvSpPr>
        <xdr:cNvPr id="451" name="テキスト ボックス 450"/>
        <xdr:cNvSpPr txBox="1"/>
      </xdr:nvSpPr>
      <xdr:spPr>
        <a:xfrm>
          <a:off x="126238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428</xdr:rowOff>
    </xdr:from>
    <xdr:to>
      <xdr:col>29</xdr:col>
      <xdr:colOff>127000</xdr:colOff>
      <xdr:row>18</xdr:row>
      <xdr:rowOff>28037</xdr:rowOff>
    </xdr:to>
    <xdr:cxnSp macro="">
      <xdr:nvCxnSpPr>
        <xdr:cNvPr id="49" name="直線コネクタ 48"/>
        <xdr:cNvCxnSpPr/>
      </xdr:nvCxnSpPr>
      <xdr:spPr bwMode="auto">
        <a:xfrm flipV="1">
          <a:off x="5003800" y="3134153"/>
          <a:ext cx="647700" cy="2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28037</xdr:rowOff>
    </xdr:from>
    <xdr:to>
      <xdr:col>26</xdr:col>
      <xdr:colOff>50800</xdr:colOff>
      <xdr:row>18</xdr:row>
      <xdr:rowOff>34712</xdr:rowOff>
    </xdr:to>
    <xdr:cxnSp macro="">
      <xdr:nvCxnSpPr>
        <xdr:cNvPr id="52" name="直線コネクタ 51"/>
        <xdr:cNvCxnSpPr/>
      </xdr:nvCxnSpPr>
      <xdr:spPr bwMode="auto">
        <a:xfrm flipV="1">
          <a:off x="4305300" y="3161762"/>
          <a:ext cx="6985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34712</xdr:rowOff>
    </xdr:from>
    <xdr:to>
      <xdr:col>22</xdr:col>
      <xdr:colOff>114300</xdr:colOff>
      <xdr:row>18</xdr:row>
      <xdr:rowOff>43549</xdr:rowOff>
    </xdr:to>
    <xdr:cxnSp macro="">
      <xdr:nvCxnSpPr>
        <xdr:cNvPr id="55" name="直線コネクタ 54"/>
        <xdr:cNvCxnSpPr/>
      </xdr:nvCxnSpPr>
      <xdr:spPr bwMode="auto">
        <a:xfrm flipV="1">
          <a:off x="3606800" y="3168437"/>
          <a:ext cx="698500" cy="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43549</xdr:rowOff>
    </xdr:from>
    <xdr:to>
      <xdr:col>18</xdr:col>
      <xdr:colOff>177800</xdr:colOff>
      <xdr:row>18</xdr:row>
      <xdr:rowOff>59353</xdr:rowOff>
    </xdr:to>
    <xdr:cxnSp macro="">
      <xdr:nvCxnSpPr>
        <xdr:cNvPr id="58" name="直線コネクタ 57"/>
        <xdr:cNvCxnSpPr/>
      </xdr:nvCxnSpPr>
      <xdr:spPr bwMode="auto">
        <a:xfrm flipV="1">
          <a:off x="2908300" y="3177274"/>
          <a:ext cx="698500" cy="1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121078</xdr:rowOff>
    </xdr:from>
    <xdr:to>
      <xdr:col>29</xdr:col>
      <xdr:colOff>177800</xdr:colOff>
      <xdr:row>18</xdr:row>
      <xdr:rowOff>51228</xdr:rowOff>
    </xdr:to>
    <xdr:sp macro="" textlink="">
      <xdr:nvSpPr>
        <xdr:cNvPr id="68" name="楕円 67"/>
        <xdr:cNvSpPr/>
      </xdr:nvSpPr>
      <xdr:spPr bwMode="auto">
        <a:xfrm>
          <a:off x="5600700" y="3083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93155</xdr:rowOff>
    </xdr:from>
    <xdr:ext cx="762000" cy="259045"/>
    <xdr:sp macro="" textlink="">
      <xdr:nvSpPr>
        <xdr:cNvPr id="69" name="人口1人当たり決算額の推移該当値テキスト130"/>
        <xdr:cNvSpPr txBox="1"/>
      </xdr:nvSpPr>
      <xdr:spPr>
        <a:xfrm>
          <a:off x="5740400" y="305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148687</xdr:rowOff>
    </xdr:from>
    <xdr:to>
      <xdr:col>26</xdr:col>
      <xdr:colOff>101600</xdr:colOff>
      <xdr:row>18</xdr:row>
      <xdr:rowOff>78837</xdr:rowOff>
    </xdr:to>
    <xdr:sp macro="" textlink="">
      <xdr:nvSpPr>
        <xdr:cNvPr id="70" name="楕円 69"/>
        <xdr:cNvSpPr/>
      </xdr:nvSpPr>
      <xdr:spPr bwMode="auto">
        <a:xfrm>
          <a:off x="4953000" y="3110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63614</xdr:rowOff>
    </xdr:from>
    <xdr:ext cx="736600" cy="259045"/>
    <xdr:sp macro="" textlink="">
      <xdr:nvSpPr>
        <xdr:cNvPr id="71" name="テキスト ボックス 70"/>
        <xdr:cNvSpPr txBox="1"/>
      </xdr:nvSpPr>
      <xdr:spPr>
        <a:xfrm>
          <a:off x="4622800" y="319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155362</xdr:rowOff>
    </xdr:from>
    <xdr:to>
      <xdr:col>22</xdr:col>
      <xdr:colOff>165100</xdr:colOff>
      <xdr:row>18</xdr:row>
      <xdr:rowOff>85512</xdr:rowOff>
    </xdr:to>
    <xdr:sp macro="" textlink="">
      <xdr:nvSpPr>
        <xdr:cNvPr id="72" name="楕円 71"/>
        <xdr:cNvSpPr/>
      </xdr:nvSpPr>
      <xdr:spPr bwMode="auto">
        <a:xfrm>
          <a:off x="4254500" y="311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70289</xdr:rowOff>
    </xdr:from>
    <xdr:ext cx="762000" cy="259045"/>
    <xdr:sp macro="" textlink="">
      <xdr:nvSpPr>
        <xdr:cNvPr id="73" name="テキスト ボックス 72"/>
        <xdr:cNvSpPr txBox="1"/>
      </xdr:nvSpPr>
      <xdr:spPr>
        <a:xfrm>
          <a:off x="3924300" y="320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164199</xdr:rowOff>
    </xdr:from>
    <xdr:to>
      <xdr:col>19</xdr:col>
      <xdr:colOff>38100</xdr:colOff>
      <xdr:row>18</xdr:row>
      <xdr:rowOff>94349</xdr:rowOff>
    </xdr:to>
    <xdr:sp macro="" textlink="">
      <xdr:nvSpPr>
        <xdr:cNvPr id="74" name="楕円 73"/>
        <xdr:cNvSpPr/>
      </xdr:nvSpPr>
      <xdr:spPr bwMode="auto">
        <a:xfrm>
          <a:off x="3556000" y="312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79127</xdr:rowOff>
    </xdr:from>
    <xdr:ext cx="762000" cy="259045"/>
    <xdr:sp macro="" textlink="">
      <xdr:nvSpPr>
        <xdr:cNvPr id="75" name="テキスト ボックス 74"/>
        <xdr:cNvSpPr txBox="1"/>
      </xdr:nvSpPr>
      <xdr:spPr>
        <a:xfrm>
          <a:off x="3225800" y="321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8553</xdr:rowOff>
    </xdr:from>
    <xdr:to>
      <xdr:col>15</xdr:col>
      <xdr:colOff>101600</xdr:colOff>
      <xdr:row>18</xdr:row>
      <xdr:rowOff>110153</xdr:rowOff>
    </xdr:to>
    <xdr:sp macro="" textlink="">
      <xdr:nvSpPr>
        <xdr:cNvPr id="76" name="楕円 75"/>
        <xdr:cNvSpPr/>
      </xdr:nvSpPr>
      <xdr:spPr bwMode="auto">
        <a:xfrm>
          <a:off x="2857500" y="314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94930</xdr:rowOff>
    </xdr:from>
    <xdr:ext cx="762000" cy="259045"/>
    <xdr:sp macro="" textlink="">
      <xdr:nvSpPr>
        <xdr:cNvPr id="77" name="テキスト ボックス 76"/>
        <xdr:cNvSpPr txBox="1"/>
      </xdr:nvSpPr>
      <xdr:spPr>
        <a:xfrm>
          <a:off x="2527300" y="322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209700</xdr:rowOff>
    </xdr:from>
    <xdr:to>
      <xdr:col>29</xdr:col>
      <xdr:colOff>127000</xdr:colOff>
      <xdr:row>35</xdr:row>
      <xdr:rowOff>245468</xdr:rowOff>
    </xdr:to>
    <xdr:cxnSp macro="">
      <xdr:nvCxnSpPr>
        <xdr:cNvPr id="110" name="直線コネクタ 109"/>
        <xdr:cNvCxnSpPr/>
      </xdr:nvCxnSpPr>
      <xdr:spPr bwMode="auto">
        <a:xfrm flipV="1">
          <a:off x="5003800" y="6820050"/>
          <a:ext cx="647700" cy="35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245468</xdr:rowOff>
    </xdr:from>
    <xdr:to>
      <xdr:col>26</xdr:col>
      <xdr:colOff>50800</xdr:colOff>
      <xdr:row>35</xdr:row>
      <xdr:rowOff>278524</xdr:rowOff>
    </xdr:to>
    <xdr:cxnSp macro="">
      <xdr:nvCxnSpPr>
        <xdr:cNvPr id="113" name="直線コネクタ 112"/>
        <xdr:cNvCxnSpPr/>
      </xdr:nvCxnSpPr>
      <xdr:spPr bwMode="auto">
        <a:xfrm flipV="1">
          <a:off x="4305300" y="6855818"/>
          <a:ext cx="698500" cy="33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219111</xdr:rowOff>
    </xdr:from>
    <xdr:to>
      <xdr:col>22</xdr:col>
      <xdr:colOff>114300</xdr:colOff>
      <xdr:row>35</xdr:row>
      <xdr:rowOff>278524</xdr:rowOff>
    </xdr:to>
    <xdr:cxnSp macro="">
      <xdr:nvCxnSpPr>
        <xdr:cNvPr id="116" name="直線コネクタ 115"/>
        <xdr:cNvCxnSpPr/>
      </xdr:nvCxnSpPr>
      <xdr:spPr bwMode="auto">
        <a:xfrm>
          <a:off x="3606800" y="6829461"/>
          <a:ext cx="698500" cy="5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219111</xdr:rowOff>
    </xdr:from>
    <xdr:to>
      <xdr:col>18</xdr:col>
      <xdr:colOff>177800</xdr:colOff>
      <xdr:row>35</xdr:row>
      <xdr:rowOff>245156</xdr:rowOff>
    </xdr:to>
    <xdr:cxnSp macro="">
      <xdr:nvCxnSpPr>
        <xdr:cNvPr id="119" name="直線コネクタ 118"/>
        <xdr:cNvCxnSpPr/>
      </xdr:nvCxnSpPr>
      <xdr:spPr bwMode="auto">
        <a:xfrm flipV="1">
          <a:off x="2908300" y="6829461"/>
          <a:ext cx="698500" cy="2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158900</xdr:rowOff>
    </xdr:from>
    <xdr:to>
      <xdr:col>29</xdr:col>
      <xdr:colOff>177800</xdr:colOff>
      <xdr:row>35</xdr:row>
      <xdr:rowOff>260500</xdr:rowOff>
    </xdr:to>
    <xdr:sp macro="" textlink="">
      <xdr:nvSpPr>
        <xdr:cNvPr id="129" name="楕円 128"/>
        <xdr:cNvSpPr/>
      </xdr:nvSpPr>
      <xdr:spPr bwMode="auto">
        <a:xfrm>
          <a:off x="5600700" y="6769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130977</xdr:rowOff>
    </xdr:from>
    <xdr:ext cx="762000" cy="259045"/>
    <xdr:sp macro="" textlink="">
      <xdr:nvSpPr>
        <xdr:cNvPr id="130" name="人口1人当たり決算額の推移該当値テキスト445"/>
        <xdr:cNvSpPr txBox="1"/>
      </xdr:nvSpPr>
      <xdr:spPr>
        <a:xfrm>
          <a:off x="5740400" y="674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194668</xdr:rowOff>
    </xdr:from>
    <xdr:to>
      <xdr:col>26</xdr:col>
      <xdr:colOff>101600</xdr:colOff>
      <xdr:row>35</xdr:row>
      <xdr:rowOff>296268</xdr:rowOff>
    </xdr:to>
    <xdr:sp macro="" textlink="">
      <xdr:nvSpPr>
        <xdr:cNvPr id="131" name="楕円 130"/>
        <xdr:cNvSpPr/>
      </xdr:nvSpPr>
      <xdr:spPr bwMode="auto">
        <a:xfrm>
          <a:off x="4953000" y="680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281045</xdr:rowOff>
    </xdr:from>
    <xdr:ext cx="736600" cy="259045"/>
    <xdr:sp macro="" textlink="">
      <xdr:nvSpPr>
        <xdr:cNvPr id="132" name="テキスト ボックス 131"/>
        <xdr:cNvSpPr txBox="1"/>
      </xdr:nvSpPr>
      <xdr:spPr>
        <a:xfrm>
          <a:off x="4622800" y="689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227724</xdr:rowOff>
    </xdr:from>
    <xdr:to>
      <xdr:col>22</xdr:col>
      <xdr:colOff>165100</xdr:colOff>
      <xdr:row>35</xdr:row>
      <xdr:rowOff>329324</xdr:rowOff>
    </xdr:to>
    <xdr:sp macro="" textlink="">
      <xdr:nvSpPr>
        <xdr:cNvPr id="133" name="楕円 132"/>
        <xdr:cNvSpPr/>
      </xdr:nvSpPr>
      <xdr:spPr bwMode="auto">
        <a:xfrm>
          <a:off x="4254500" y="6838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314101</xdr:rowOff>
    </xdr:from>
    <xdr:ext cx="762000" cy="259045"/>
    <xdr:sp macro="" textlink="">
      <xdr:nvSpPr>
        <xdr:cNvPr id="134" name="テキスト ボックス 133"/>
        <xdr:cNvSpPr txBox="1"/>
      </xdr:nvSpPr>
      <xdr:spPr>
        <a:xfrm>
          <a:off x="3924300" y="692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168311</xdr:rowOff>
    </xdr:from>
    <xdr:to>
      <xdr:col>19</xdr:col>
      <xdr:colOff>38100</xdr:colOff>
      <xdr:row>35</xdr:row>
      <xdr:rowOff>269911</xdr:rowOff>
    </xdr:to>
    <xdr:sp macro="" textlink="">
      <xdr:nvSpPr>
        <xdr:cNvPr id="135" name="楕円 134"/>
        <xdr:cNvSpPr/>
      </xdr:nvSpPr>
      <xdr:spPr bwMode="auto">
        <a:xfrm>
          <a:off x="3556000" y="677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280088</xdr:rowOff>
    </xdr:from>
    <xdr:ext cx="762000" cy="259045"/>
    <xdr:sp macro="" textlink="">
      <xdr:nvSpPr>
        <xdr:cNvPr id="136" name="テキスト ボックス 135"/>
        <xdr:cNvSpPr txBox="1"/>
      </xdr:nvSpPr>
      <xdr:spPr>
        <a:xfrm>
          <a:off x="3225800" y="65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194356</xdr:rowOff>
    </xdr:from>
    <xdr:to>
      <xdr:col>15</xdr:col>
      <xdr:colOff>101600</xdr:colOff>
      <xdr:row>35</xdr:row>
      <xdr:rowOff>295956</xdr:rowOff>
    </xdr:to>
    <xdr:sp macro="" textlink="">
      <xdr:nvSpPr>
        <xdr:cNvPr id="137" name="楕円 136"/>
        <xdr:cNvSpPr/>
      </xdr:nvSpPr>
      <xdr:spPr bwMode="auto">
        <a:xfrm>
          <a:off x="2857500" y="680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280733</xdr:rowOff>
    </xdr:from>
    <xdr:ext cx="762000" cy="259045"/>
    <xdr:sp macro="" textlink="">
      <xdr:nvSpPr>
        <xdr:cNvPr id="138" name="テキスト ボックス 137"/>
        <xdr:cNvSpPr txBox="1"/>
      </xdr:nvSpPr>
      <xdr:spPr>
        <a:xfrm>
          <a:off x="2527300" y="689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4,390
4,361
340.96
8,207,834
7,731,112
329,277
3,495,092
7,850,499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5683</xdr:rowOff>
    </xdr:from>
    <xdr:to>
      <xdr:col>24</xdr:col>
      <xdr:colOff>63500</xdr:colOff>
      <xdr:row>37</xdr:row>
      <xdr:rowOff>69653</xdr:rowOff>
    </xdr:to>
    <xdr:cxnSp macro="">
      <xdr:nvCxnSpPr>
        <xdr:cNvPr id="60" name="直線コネクタ 59"/>
        <xdr:cNvCxnSpPr/>
      </xdr:nvCxnSpPr>
      <xdr:spPr>
        <a:xfrm flipV="1">
          <a:off x="3797300" y="6349333"/>
          <a:ext cx="8382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69653</xdr:rowOff>
    </xdr:from>
    <xdr:to>
      <xdr:col>19</xdr:col>
      <xdr:colOff>177800</xdr:colOff>
      <xdr:row>37</xdr:row>
      <xdr:rowOff>80289</xdr:rowOff>
    </xdr:to>
    <xdr:cxnSp macro="">
      <xdr:nvCxnSpPr>
        <xdr:cNvPr id="63" name="直線コネクタ 62"/>
        <xdr:cNvCxnSpPr/>
      </xdr:nvCxnSpPr>
      <xdr:spPr>
        <a:xfrm flipV="1">
          <a:off x="2908300" y="6413303"/>
          <a:ext cx="889000" cy="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80289</xdr:rowOff>
    </xdr:from>
    <xdr:to>
      <xdr:col>15</xdr:col>
      <xdr:colOff>50800</xdr:colOff>
      <xdr:row>37</xdr:row>
      <xdr:rowOff>101762</xdr:rowOff>
    </xdr:to>
    <xdr:cxnSp macro="">
      <xdr:nvCxnSpPr>
        <xdr:cNvPr id="66" name="直線コネクタ 65"/>
        <xdr:cNvCxnSpPr/>
      </xdr:nvCxnSpPr>
      <xdr:spPr>
        <a:xfrm flipV="1">
          <a:off x="2019300" y="6423939"/>
          <a:ext cx="8890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100160</xdr:rowOff>
    </xdr:from>
    <xdr:to>
      <xdr:col>10</xdr:col>
      <xdr:colOff>114300</xdr:colOff>
      <xdr:row>37</xdr:row>
      <xdr:rowOff>101762</xdr:rowOff>
    </xdr:to>
    <xdr:cxnSp macro="">
      <xdr:nvCxnSpPr>
        <xdr:cNvPr id="69" name="直線コネクタ 68"/>
        <xdr:cNvCxnSpPr/>
      </xdr:nvCxnSpPr>
      <xdr:spPr>
        <a:xfrm>
          <a:off x="1130300" y="6443810"/>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126333</xdr:rowOff>
    </xdr:from>
    <xdr:to>
      <xdr:col>24</xdr:col>
      <xdr:colOff>114300</xdr:colOff>
      <xdr:row>37</xdr:row>
      <xdr:rowOff>56483</xdr:rowOff>
    </xdr:to>
    <xdr:sp macro="" textlink="">
      <xdr:nvSpPr>
        <xdr:cNvPr id="79" name="楕円 78"/>
        <xdr:cNvSpPr/>
      </xdr:nvSpPr>
      <xdr:spPr>
        <a:xfrm>
          <a:off x="4584700" y="62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104760</xdr:rowOff>
    </xdr:from>
    <xdr:ext cx="599010" cy="259045"/>
    <xdr:sp macro="" textlink="">
      <xdr:nvSpPr>
        <xdr:cNvPr id="80" name="人件費該当値テキスト"/>
        <xdr:cNvSpPr txBox="1"/>
      </xdr:nvSpPr>
      <xdr:spPr>
        <a:xfrm>
          <a:off x="4686300" y="627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18853</xdr:rowOff>
    </xdr:from>
    <xdr:to>
      <xdr:col>20</xdr:col>
      <xdr:colOff>38100</xdr:colOff>
      <xdr:row>37</xdr:row>
      <xdr:rowOff>120453</xdr:rowOff>
    </xdr:to>
    <xdr:sp macro="" textlink="">
      <xdr:nvSpPr>
        <xdr:cNvPr id="81" name="楕円 80"/>
        <xdr:cNvSpPr/>
      </xdr:nvSpPr>
      <xdr:spPr>
        <a:xfrm>
          <a:off x="3746500" y="63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111580</xdr:rowOff>
    </xdr:from>
    <xdr:ext cx="599010" cy="259045"/>
    <xdr:sp macro="" textlink="">
      <xdr:nvSpPr>
        <xdr:cNvPr id="82" name="テキスト ボックス 81"/>
        <xdr:cNvSpPr txBox="1"/>
      </xdr:nvSpPr>
      <xdr:spPr>
        <a:xfrm>
          <a:off x="3497795" y="645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29489</xdr:rowOff>
    </xdr:from>
    <xdr:to>
      <xdr:col>15</xdr:col>
      <xdr:colOff>101600</xdr:colOff>
      <xdr:row>37</xdr:row>
      <xdr:rowOff>131089</xdr:rowOff>
    </xdr:to>
    <xdr:sp macro="" textlink="">
      <xdr:nvSpPr>
        <xdr:cNvPr id="83" name="楕円 82"/>
        <xdr:cNvSpPr/>
      </xdr:nvSpPr>
      <xdr:spPr>
        <a:xfrm>
          <a:off x="2857500" y="63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122216</xdr:rowOff>
    </xdr:from>
    <xdr:ext cx="599010" cy="259045"/>
    <xdr:sp macro="" textlink="">
      <xdr:nvSpPr>
        <xdr:cNvPr id="84" name="テキスト ボックス 83"/>
        <xdr:cNvSpPr txBox="1"/>
      </xdr:nvSpPr>
      <xdr:spPr>
        <a:xfrm>
          <a:off x="2608795" y="646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50962</xdr:rowOff>
    </xdr:from>
    <xdr:to>
      <xdr:col>10</xdr:col>
      <xdr:colOff>165100</xdr:colOff>
      <xdr:row>37</xdr:row>
      <xdr:rowOff>152562</xdr:rowOff>
    </xdr:to>
    <xdr:sp macro="" textlink="">
      <xdr:nvSpPr>
        <xdr:cNvPr id="85" name="楕円 84"/>
        <xdr:cNvSpPr/>
      </xdr:nvSpPr>
      <xdr:spPr>
        <a:xfrm>
          <a:off x="1968500" y="639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143689</xdr:rowOff>
    </xdr:from>
    <xdr:ext cx="599010" cy="259045"/>
    <xdr:sp macro="" textlink="">
      <xdr:nvSpPr>
        <xdr:cNvPr id="86" name="テキスト ボックス 85"/>
        <xdr:cNvSpPr txBox="1"/>
      </xdr:nvSpPr>
      <xdr:spPr>
        <a:xfrm>
          <a:off x="1719795" y="64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49360</xdr:rowOff>
    </xdr:from>
    <xdr:to>
      <xdr:col>6</xdr:col>
      <xdr:colOff>38100</xdr:colOff>
      <xdr:row>37</xdr:row>
      <xdr:rowOff>150960</xdr:rowOff>
    </xdr:to>
    <xdr:sp macro="" textlink="">
      <xdr:nvSpPr>
        <xdr:cNvPr id="87" name="楕円 86"/>
        <xdr:cNvSpPr/>
      </xdr:nvSpPr>
      <xdr:spPr>
        <a:xfrm>
          <a:off x="1079500" y="63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142087</xdr:rowOff>
    </xdr:from>
    <xdr:ext cx="599010" cy="259045"/>
    <xdr:sp macro="" textlink="">
      <xdr:nvSpPr>
        <xdr:cNvPr id="88" name="テキスト ボックス 87"/>
        <xdr:cNvSpPr txBox="1"/>
      </xdr:nvSpPr>
      <xdr:spPr>
        <a:xfrm>
          <a:off x="830795" y="648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135856</xdr:rowOff>
    </xdr:from>
    <xdr:to>
      <xdr:col>24</xdr:col>
      <xdr:colOff>63500</xdr:colOff>
      <xdr:row>56</xdr:row>
      <xdr:rowOff>137307</xdr:rowOff>
    </xdr:to>
    <xdr:cxnSp macro="">
      <xdr:nvCxnSpPr>
        <xdr:cNvPr id="117" name="直線コネクタ 116"/>
        <xdr:cNvCxnSpPr/>
      </xdr:nvCxnSpPr>
      <xdr:spPr>
        <a:xfrm flipV="1">
          <a:off x="3797300" y="9737056"/>
          <a:ext cx="8382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137307</xdr:rowOff>
    </xdr:from>
    <xdr:to>
      <xdr:col>19</xdr:col>
      <xdr:colOff>177800</xdr:colOff>
      <xdr:row>57</xdr:row>
      <xdr:rowOff>17211</xdr:rowOff>
    </xdr:to>
    <xdr:cxnSp macro="">
      <xdr:nvCxnSpPr>
        <xdr:cNvPr id="120" name="直線コネクタ 119"/>
        <xdr:cNvCxnSpPr/>
      </xdr:nvCxnSpPr>
      <xdr:spPr>
        <a:xfrm flipV="1">
          <a:off x="2908300" y="9738507"/>
          <a:ext cx="889000" cy="5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17211</xdr:rowOff>
    </xdr:from>
    <xdr:to>
      <xdr:col>15</xdr:col>
      <xdr:colOff>50800</xdr:colOff>
      <xdr:row>57</xdr:row>
      <xdr:rowOff>39337</xdr:rowOff>
    </xdr:to>
    <xdr:cxnSp macro="">
      <xdr:nvCxnSpPr>
        <xdr:cNvPr id="123" name="直線コネクタ 122"/>
        <xdr:cNvCxnSpPr/>
      </xdr:nvCxnSpPr>
      <xdr:spPr>
        <a:xfrm flipV="1">
          <a:off x="2019300" y="9789861"/>
          <a:ext cx="889000" cy="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147240</xdr:rowOff>
    </xdr:from>
    <xdr:to>
      <xdr:col>10</xdr:col>
      <xdr:colOff>114300</xdr:colOff>
      <xdr:row>57</xdr:row>
      <xdr:rowOff>39337</xdr:rowOff>
    </xdr:to>
    <xdr:cxnSp macro="">
      <xdr:nvCxnSpPr>
        <xdr:cNvPr id="126" name="直線コネクタ 125"/>
        <xdr:cNvCxnSpPr/>
      </xdr:nvCxnSpPr>
      <xdr:spPr>
        <a:xfrm>
          <a:off x="1130300" y="9748440"/>
          <a:ext cx="889000" cy="6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85056</xdr:rowOff>
    </xdr:from>
    <xdr:to>
      <xdr:col>24</xdr:col>
      <xdr:colOff>114300</xdr:colOff>
      <xdr:row>57</xdr:row>
      <xdr:rowOff>15206</xdr:rowOff>
    </xdr:to>
    <xdr:sp macro="" textlink="">
      <xdr:nvSpPr>
        <xdr:cNvPr id="136" name="楕円 135"/>
        <xdr:cNvSpPr/>
      </xdr:nvSpPr>
      <xdr:spPr>
        <a:xfrm>
          <a:off x="4584700" y="96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63483</xdr:rowOff>
    </xdr:from>
    <xdr:ext cx="599010" cy="259045"/>
    <xdr:sp macro="" textlink="">
      <xdr:nvSpPr>
        <xdr:cNvPr id="137" name="物件費該当値テキスト"/>
        <xdr:cNvSpPr txBox="1"/>
      </xdr:nvSpPr>
      <xdr:spPr>
        <a:xfrm>
          <a:off x="4686300" y="966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86507</xdr:rowOff>
    </xdr:from>
    <xdr:to>
      <xdr:col>20</xdr:col>
      <xdr:colOff>38100</xdr:colOff>
      <xdr:row>57</xdr:row>
      <xdr:rowOff>16657</xdr:rowOff>
    </xdr:to>
    <xdr:sp macro="" textlink="">
      <xdr:nvSpPr>
        <xdr:cNvPr id="138" name="楕円 137"/>
        <xdr:cNvSpPr/>
      </xdr:nvSpPr>
      <xdr:spPr>
        <a:xfrm>
          <a:off x="3746500" y="968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33184</xdr:rowOff>
    </xdr:from>
    <xdr:ext cx="599010" cy="259045"/>
    <xdr:sp macro="" textlink="">
      <xdr:nvSpPr>
        <xdr:cNvPr id="139" name="テキスト ボックス 138"/>
        <xdr:cNvSpPr txBox="1"/>
      </xdr:nvSpPr>
      <xdr:spPr>
        <a:xfrm>
          <a:off x="3497795" y="946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137861</xdr:rowOff>
    </xdr:from>
    <xdr:to>
      <xdr:col>15</xdr:col>
      <xdr:colOff>101600</xdr:colOff>
      <xdr:row>57</xdr:row>
      <xdr:rowOff>68011</xdr:rowOff>
    </xdr:to>
    <xdr:sp macro="" textlink="">
      <xdr:nvSpPr>
        <xdr:cNvPr id="140" name="楕円 139"/>
        <xdr:cNvSpPr/>
      </xdr:nvSpPr>
      <xdr:spPr>
        <a:xfrm>
          <a:off x="2857500" y="97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59138</xdr:rowOff>
    </xdr:from>
    <xdr:ext cx="599010" cy="259045"/>
    <xdr:sp macro="" textlink="">
      <xdr:nvSpPr>
        <xdr:cNvPr id="141" name="テキスト ボックス 140"/>
        <xdr:cNvSpPr txBox="1"/>
      </xdr:nvSpPr>
      <xdr:spPr>
        <a:xfrm>
          <a:off x="2608795" y="983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159987</xdr:rowOff>
    </xdr:from>
    <xdr:to>
      <xdr:col>10</xdr:col>
      <xdr:colOff>165100</xdr:colOff>
      <xdr:row>57</xdr:row>
      <xdr:rowOff>90137</xdr:rowOff>
    </xdr:to>
    <xdr:sp macro="" textlink="">
      <xdr:nvSpPr>
        <xdr:cNvPr id="142" name="楕円 141"/>
        <xdr:cNvSpPr/>
      </xdr:nvSpPr>
      <xdr:spPr>
        <a:xfrm>
          <a:off x="1968500" y="97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81264</xdr:rowOff>
    </xdr:from>
    <xdr:ext cx="599010" cy="259045"/>
    <xdr:sp macro="" textlink="">
      <xdr:nvSpPr>
        <xdr:cNvPr id="143" name="テキスト ボックス 142"/>
        <xdr:cNvSpPr txBox="1"/>
      </xdr:nvSpPr>
      <xdr:spPr>
        <a:xfrm>
          <a:off x="1719795" y="985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96440</xdr:rowOff>
    </xdr:from>
    <xdr:to>
      <xdr:col>6</xdr:col>
      <xdr:colOff>38100</xdr:colOff>
      <xdr:row>57</xdr:row>
      <xdr:rowOff>26590</xdr:rowOff>
    </xdr:to>
    <xdr:sp macro="" textlink="">
      <xdr:nvSpPr>
        <xdr:cNvPr id="144" name="楕円 143"/>
        <xdr:cNvSpPr/>
      </xdr:nvSpPr>
      <xdr:spPr>
        <a:xfrm>
          <a:off x="1079500" y="96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43117</xdr:rowOff>
    </xdr:from>
    <xdr:ext cx="599010" cy="259045"/>
    <xdr:sp macro="" textlink="">
      <xdr:nvSpPr>
        <xdr:cNvPr id="145" name="テキスト ボックス 144"/>
        <xdr:cNvSpPr txBox="1"/>
      </xdr:nvSpPr>
      <xdr:spPr>
        <a:xfrm>
          <a:off x="830795" y="947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43376</xdr:rowOff>
    </xdr:from>
    <xdr:to>
      <xdr:col>24</xdr:col>
      <xdr:colOff>63500</xdr:colOff>
      <xdr:row>78</xdr:row>
      <xdr:rowOff>21056</xdr:rowOff>
    </xdr:to>
    <xdr:cxnSp macro="">
      <xdr:nvCxnSpPr>
        <xdr:cNvPr id="174" name="直線コネクタ 173"/>
        <xdr:cNvCxnSpPr/>
      </xdr:nvCxnSpPr>
      <xdr:spPr>
        <a:xfrm flipV="1">
          <a:off x="3797300" y="13245026"/>
          <a:ext cx="838200" cy="14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159299</xdr:rowOff>
    </xdr:from>
    <xdr:to>
      <xdr:col>19</xdr:col>
      <xdr:colOff>177800</xdr:colOff>
      <xdr:row>78</xdr:row>
      <xdr:rowOff>21056</xdr:rowOff>
    </xdr:to>
    <xdr:cxnSp macro="">
      <xdr:nvCxnSpPr>
        <xdr:cNvPr id="177" name="直線コネクタ 176"/>
        <xdr:cNvCxnSpPr/>
      </xdr:nvCxnSpPr>
      <xdr:spPr>
        <a:xfrm>
          <a:off x="2908300" y="13360949"/>
          <a:ext cx="889000" cy="3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122158</xdr:rowOff>
    </xdr:from>
    <xdr:to>
      <xdr:col>15</xdr:col>
      <xdr:colOff>50800</xdr:colOff>
      <xdr:row>77</xdr:row>
      <xdr:rowOff>159299</xdr:rowOff>
    </xdr:to>
    <xdr:cxnSp macro="">
      <xdr:nvCxnSpPr>
        <xdr:cNvPr id="180" name="直線コネクタ 179"/>
        <xdr:cNvCxnSpPr/>
      </xdr:nvCxnSpPr>
      <xdr:spPr>
        <a:xfrm>
          <a:off x="2019300" y="13323808"/>
          <a:ext cx="889000" cy="3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122158</xdr:rowOff>
    </xdr:from>
    <xdr:to>
      <xdr:col>10</xdr:col>
      <xdr:colOff>114300</xdr:colOff>
      <xdr:row>77</xdr:row>
      <xdr:rowOff>156899</xdr:rowOff>
    </xdr:to>
    <xdr:cxnSp macro="">
      <xdr:nvCxnSpPr>
        <xdr:cNvPr id="183" name="直線コネクタ 182"/>
        <xdr:cNvCxnSpPr/>
      </xdr:nvCxnSpPr>
      <xdr:spPr>
        <a:xfrm flipV="1">
          <a:off x="1130300" y="13323808"/>
          <a:ext cx="889000" cy="3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164026</xdr:rowOff>
    </xdr:from>
    <xdr:to>
      <xdr:col>24</xdr:col>
      <xdr:colOff>114300</xdr:colOff>
      <xdr:row>77</xdr:row>
      <xdr:rowOff>94176</xdr:rowOff>
    </xdr:to>
    <xdr:sp macro="" textlink="">
      <xdr:nvSpPr>
        <xdr:cNvPr id="193" name="楕円 192"/>
        <xdr:cNvSpPr/>
      </xdr:nvSpPr>
      <xdr:spPr>
        <a:xfrm>
          <a:off x="4584700" y="1319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15453</xdr:rowOff>
    </xdr:from>
    <xdr:ext cx="534377" cy="259045"/>
    <xdr:sp macro="" textlink="">
      <xdr:nvSpPr>
        <xdr:cNvPr id="194" name="維持補修費該当値テキスト"/>
        <xdr:cNvSpPr txBox="1"/>
      </xdr:nvSpPr>
      <xdr:spPr>
        <a:xfrm>
          <a:off x="4686300" y="130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141706</xdr:rowOff>
    </xdr:from>
    <xdr:to>
      <xdr:col>20</xdr:col>
      <xdr:colOff>38100</xdr:colOff>
      <xdr:row>78</xdr:row>
      <xdr:rowOff>71856</xdr:rowOff>
    </xdr:to>
    <xdr:sp macro="" textlink="">
      <xdr:nvSpPr>
        <xdr:cNvPr id="195" name="楕円 194"/>
        <xdr:cNvSpPr/>
      </xdr:nvSpPr>
      <xdr:spPr>
        <a:xfrm>
          <a:off x="3746500" y="13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88383</xdr:rowOff>
    </xdr:from>
    <xdr:ext cx="534377" cy="259045"/>
    <xdr:sp macro="" textlink="">
      <xdr:nvSpPr>
        <xdr:cNvPr id="196" name="テキスト ボックス 195"/>
        <xdr:cNvSpPr txBox="1"/>
      </xdr:nvSpPr>
      <xdr:spPr>
        <a:xfrm>
          <a:off x="3530111" y="1311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108499</xdr:rowOff>
    </xdr:from>
    <xdr:to>
      <xdr:col>15</xdr:col>
      <xdr:colOff>101600</xdr:colOff>
      <xdr:row>78</xdr:row>
      <xdr:rowOff>38649</xdr:rowOff>
    </xdr:to>
    <xdr:sp macro="" textlink="">
      <xdr:nvSpPr>
        <xdr:cNvPr id="197" name="楕円 196"/>
        <xdr:cNvSpPr/>
      </xdr:nvSpPr>
      <xdr:spPr>
        <a:xfrm>
          <a:off x="2857500" y="133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55176</xdr:rowOff>
    </xdr:from>
    <xdr:ext cx="534377" cy="259045"/>
    <xdr:sp macro="" textlink="">
      <xdr:nvSpPr>
        <xdr:cNvPr id="198" name="テキスト ボックス 197"/>
        <xdr:cNvSpPr txBox="1"/>
      </xdr:nvSpPr>
      <xdr:spPr>
        <a:xfrm>
          <a:off x="2641111" y="1308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71358</xdr:rowOff>
    </xdr:from>
    <xdr:to>
      <xdr:col>10</xdr:col>
      <xdr:colOff>165100</xdr:colOff>
      <xdr:row>78</xdr:row>
      <xdr:rowOff>1508</xdr:rowOff>
    </xdr:to>
    <xdr:sp macro="" textlink="">
      <xdr:nvSpPr>
        <xdr:cNvPr id="199" name="楕円 198"/>
        <xdr:cNvSpPr/>
      </xdr:nvSpPr>
      <xdr:spPr>
        <a:xfrm>
          <a:off x="1968500" y="1327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18035</xdr:rowOff>
    </xdr:from>
    <xdr:ext cx="534377" cy="259045"/>
    <xdr:sp macro="" textlink="">
      <xdr:nvSpPr>
        <xdr:cNvPr id="200" name="テキスト ボックス 199"/>
        <xdr:cNvSpPr txBox="1"/>
      </xdr:nvSpPr>
      <xdr:spPr>
        <a:xfrm>
          <a:off x="1752111" y="1304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106099</xdr:rowOff>
    </xdr:from>
    <xdr:to>
      <xdr:col>6</xdr:col>
      <xdr:colOff>38100</xdr:colOff>
      <xdr:row>78</xdr:row>
      <xdr:rowOff>36249</xdr:rowOff>
    </xdr:to>
    <xdr:sp macro="" textlink="">
      <xdr:nvSpPr>
        <xdr:cNvPr id="201" name="楕円 200"/>
        <xdr:cNvSpPr/>
      </xdr:nvSpPr>
      <xdr:spPr>
        <a:xfrm>
          <a:off x="1079500" y="133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52776</xdr:rowOff>
    </xdr:from>
    <xdr:ext cx="534377" cy="259045"/>
    <xdr:sp macro="" textlink="">
      <xdr:nvSpPr>
        <xdr:cNvPr id="202" name="テキスト ボックス 201"/>
        <xdr:cNvSpPr txBox="1"/>
      </xdr:nvSpPr>
      <xdr:spPr>
        <a:xfrm>
          <a:off x="863111" y="1308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12609</xdr:rowOff>
    </xdr:from>
    <xdr:to>
      <xdr:col>24</xdr:col>
      <xdr:colOff>63500</xdr:colOff>
      <xdr:row>95</xdr:row>
      <xdr:rowOff>62106</xdr:rowOff>
    </xdr:to>
    <xdr:cxnSp macro="">
      <xdr:nvCxnSpPr>
        <xdr:cNvPr id="233" name="直線コネクタ 232"/>
        <xdr:cNvCxnSpPr/>
      </xdr:nvCxnSpPr>
      <xdr:spPr>
        <a:xfrm flipV="1">
          <a:off x="3797300" y="16300359"/>
          <a:ext cx="838200" cy="4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40171</xdr:rowOff>
    </xdr:from>
    <xdr:to>
      <xdr:col>19</xdr:col>
      <xdr:colOff>177800</xdr:colOff>
      <xdr:row>95</xdr:row>
      <xdr:rowOff>62106</xdr:rowOff>
    </xdr:to>
    <xdr:cxnSp macro="">
      <xdr:nvCxnSpPr>
        <xdr:cNvPr id="236" name="直線コネクタ 235"/>
        <xdr:cNvCxnSpPr/>
      </xdr:nvCxnSpPr>
      <xdr:spPr>
        <a:xfrm>
          <a:off x="2908300" y="16327921"/>
          <a:ext cx="889000" cy="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2812</xdr:rowOff>
    </xdr:from>
    <xdr:to>
      <xdr:col>15</xdr:col>
      <xdr:colOff>50800</xdr:colOff>
      <xdr:row>95</xdr:row>
      <xdr:rowOff>40171</xdr:rowOff>
    </xdr:to>
    <xdr:cxnSp macro="">
      <xdr:nvCxnSpPr>
        <xdr:cNvPr id="239" name="直線コネクタ 238"/>
        <xdr:cNvCxnSpPr/>
      </xdr:nvCxnSpPr>
      <xdr:spPr>
        <a:xfrm>
          <a:off x="2019300" y="16290562"/>
          <a:ext cx="889000" cy="3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2812</xdr:rowOff>
    </xdr:from>
    <xdr:to>
      <xdr:col>10</xdr:col>
      <xdr:colOff>114300</xdr:colOff>
      <xdr:row>95</xdr:row>
      <xdr:rowOff>9224</xdr:rowOff>
    </xdr:to>
    <xdr:cxnSp macro="">
      <xdr:nvCxnSpPr>
        <xdr:cNvPr id="242" name="直線コネクタ 241"/>
        <xdr:cNvCxnSpPr/>
      </xdr:nvCxnSpPr>
      <xdr:spPr>
        <a:xfrm flipV="1">
          <a:off x="1130300" y="16290562"/>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133259</xdr:rowOff>
    </xdr:from>
    <xdr:to>
      <xdr:col>24</xdr:col>
      <xdr:colOff>114300</xdr:colOff>
      <xdr:row>95</xdr:row>
      <xdr:rowOff>63409</xdr:rowOff>
    </xdr:to>
    <xdr:sp macro="" textlink="">
      <xdr:nvSpPr>
        <xdr:cNvPr id="252" name="楕円 251"/>
        <xdr:cNvSpPr/>
      </xdr:nvSpPr>
      <xdr:spPr>
        <a:xfrm>
          <a:off x="4584700" y="1624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111686</xdr:rowOff>
    </xdr:from>
    <xdr:ext cx="534377" cy="259045"/>
    <xdr:sp macro="" textlink="">
      <xdr:nvSpPr>
        <xdr:cNvPr id="253" name="扶助費該当値テキスト"/>
        <xdr:cNvSpPr txBox="1"/>
      </xdr:nvSpPr>
      <xdr:spPr>
        <a:xfrm>
          <a:off x="4686300" y="1622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11306</xdr:rowOff>
    </xdr:from>
    <xdr:to>
      <xdr:col>20</xdr:col>
      <xdr:colOff>38100</xdr:colOff>
      <xdr:row>95</xdr:row>
      <xdr:rowOff>112906</xdr:rowOff>
    </xdr:to>
    <xdr:sp macro="" textlink="">
      <xdr:nvSpPr>
        <xdr:cNvPr id="254" name="楕円 253"/>
        <xdr:cNvSpPr/>
      </xdr:nvSpPr>
      <xdr:spPr>
        <a:xfrm>
          <a:off x="3746500" y="1629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104033</xdr:rowOff>
    </xdr:from>
    <xdr:ext cx="534377" cy="259045"/>
    <xdr:sp macro="" textlink="">
      <xdr:nvSpPr>
        <xdr:cNvPr id="255" name="テキスト ボックス 254"/>
        <xdr:cNvSpPr txBox="1"/>
      </xdr:nvSpPr>
      <xdr:spPr>
        <a:xfrm>
          <a:off x="3530111" y="1639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160821</xdr:rowOff>
    </xdr:from>
    <xdr:to>
      <xdr:col>15</xdr:col>
      <xdr:colOff>101600</xdr:colOff>
      <xdr:row>95</xdr:row>
      <xdr:rowOff>90971</xdr:rowOff>
    </xdr:to>
    <xdr:sp macro="" textlink="">
      <xdr:nvSpPr>
        <xdr:cNvPr id="256" name="楕円 255"/>
        <xdr:cNvSpPr/>
      </xdr:nvSpPr>
      <xdr:spPr>
        <a:xfrm>
          <a:off x="2857500" y="162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107498</xdr:rowOff>
    </xdr:from>
    <xdr:ext cx="534377" cy="259045"/>
    <xdr:sp macro="" textlink="">
      <xdr:nvSpPr>
        <xdr:cNvPr id="257" name="テキスト ボックス 256"/>
        <xdr:cNvSpPr txBox="1"/>
      </xdr:nvSpPr>
      <xdr:spPr>
        <a:xfrm>
          <a:off x="2641111" y="1605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123462</xdr:rowOff>
    </xdr:from>
    <xdr:to>
      <xdr:col>10</xdr:col>
      <xdr:colOff>165100</xdr:colOff>
      <xdr:row>95</xdr:row>
      <xdr:rowOff>53612</xdr:rowOff>
    </xdr:to>
    <xdr:sp macro="" textlink="">
      <xdr:nvSpPr>
        <xdr:cNvPr id="258" name="楕円 257"/>
        <xdr:cNvSpPr/>
      </xdr:nvSpPr>
      <xdr:spPr>
        <a:xfrm>
          <a:off x="1968500" y="162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70139</xdr:rowOff>
    </xdr:from>
    <xdr:ext cx="534377" cy="259045"/>
    <xdr:sp macro="" textlink="">
      <xdr:nvSpPr>
        <xdr:cNvPr id="259" name="テキスト ボックス 258"/>
        <xdr:cNvSpPr txBox="1"/>
      </xdr:nvSpPr>
      <xdr:spPr>
        <a:xfrm>
          <a:off x="1752111" y="1601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129874</xdr:rowOff>
    </xdr:from>
    <xdr:to>
      <xdr:col>6</xdr:col>
      <xdr:colOff>38100</xdr:colOff>
      <xdr:row>95</xdr:row>
      <xdr:rowOff>60024</xdr:rowOff>
    </xdr:to>
    <xdr:sp macro="" textlink="">
      <xdr:nvSpPr>
        <xdr:cNvPr id="260" name="楕円 259"/>
        <xdr:cNvSpPr/>
      </xdr:nvSpPr>
      <xdr:spPr>
        <a:xfrm>
          <a:off x="1079500" y="1624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76551</xdr:rowOff>
    </xdr:from>
    <xdr:ext cx="534377" cy="259045"/>
    <xdr:sp macro="" textlink="">
      <xdr:nvSpPr>
        <xdr:cNvPr id="261" name="テキスト ボックス 260"/>
        <xdr:cNvSpPr txBox="1"/>
      </xdr:nvSpPr>
      <xdr:spPr>
        <a:xfrm>
          <a:off x="863111" y="1602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50880</xdr:rowOff>
    </xdr:from>
    <xdr:to>
      <xdr:col>55</xdr:col>
      <xdr:colOff>0</xdr:colOff>
      <xdr:row>38</xdr:row>
      <xdr:rowOff>10489</xdr:rowOff>
    </xdr:to>
    <xdr:cxnSp macro="">
      <xdr:nvCxnSpPr>
        <xdr:cNvPr id="289" name="直線コネクタ 288"/>
        <xdr:cNvCxnSpPr/>
      </xdr:nvCxnSpPr>
      <xdr:spPr>
        <a:xfrm flipV="1">
          <a:off x="9639300" y="6223080"/>
          <a:ext cx="838200" cy="30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10489</xdr:rowOff>
    </xdr:from>
    <xdr:to>
      <xdr:col>50</xdr:col>
      <xdr:colOff>114300</xdr:colOff>
      <xdr:row>38</xdr:row>
      <xdr:rowOff>57498</xdr:rowOff>
    </xdr:to>
    <xdr:cxnSp macro="">
      <xdr:nvCxnSpPr>
        <xdr:cNvPr id="292" name="直線コネクタ 291"/>
        <xdr:cNvCxnSpPr/>
      </xdr:nvCxnSpPr>
      <xdr:spPr>
        <a:xfrm flipV="1">
          <a:off x="8750300" y="6525589"/>
          <a:ext cx="889000" cy="4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57498</xdr:rowOff>
    </xdr:from>
    <xdr:to>
      <xdr:col>45</xdr:col>
      <xdr:colOff>177800</xdr:colOff>
      <xdr:row>38</xdr:row>
      <xdr:rowOff>111585</xdr:rowOff>
    </xdr:to>
    <xdr:cxnSp macro="">
      <xdr:nvCxnSpPr>
        <xdr:cNvPr id="295" name="直線コネクタ 294"/>
        <xdr:cNvCxnSpPr/>
      </xdr:nvCxnSpPr>
      <xdr:spPr>
        <a:xfrm flipV="1">
          <a:off x="7861300" y="6572598"/>
          <a:ext cx="889000" cy="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111585</xdr:rowOff>
    </xdr:from>
    <xdr:to>
      <xdr:col>41</xdr:col>
      <xdr:colOff>50800</xdr:colOff>
      <xdr:row>38</xdr:row>
      <xdr:rowOff>143472</xdr:rowOff>
    </xdr:to>
    <xdr:cxnSp macro="">
      <xdr:nvCxnSpPr>
        <xdr:cNvPr id="298" name="直線コネクタ 297"/>
        <xdr:cNvCxnSpPr/>
      </xdr:nvCxnSpPr>
      <xdr:spPr>
        <a:xfrm flipV="1">
          <a:off x="6972300" y="6626685"/>
          <a:ext cx="889000" cy="3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xdr:rowOff>
    </xdr:from>
    <xdr:to>
      <xdr:col>55</xdr:col>
      <xdr:colOff>50800</xdr:colOff>
      <xdr:row>36</xdr:row>
      <xdr:rowOff>101680</xdr:rowOff>
    </xdr:to>
    <xdr:sp macro="" textlink="">
      <xdr:nvSpPr>
        <xdr:cNvPr id="308" name="楕円 307"/>
        <xdr:cNvSpPr/>
      </xdr:nvSpPr>
      <xdr:spPr>
        <a:xfrm>
          <a:off x="10426700" y="61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22957</xdr:rowOff>
    </xdr:from>
    <xdr:ext cx="599010" cy="259045"/>
    <xdr:sp macro="" textlink="">
      <xdr:nvSpPr>
        <xdr:cNvPr id="309" name="補助費等該当値テキスト"/>
        <xdr:cNvSpPr txBox="1"/>
      </xdr:nvSpPr>
      <xdr:spPr>
        <a:xfrm>
          <a:off x="10528300" y="602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131139</xdr:rowOff>
    </xdr:from>
    <xdr:to>
      <xdr:col>50</xdr:col>
      <xdr:colOff>165100</xdr:colOff>
      <xdr:row>38</xdr:row>
      <xdr:rowOff>61289</xdr:rowOff>
    </xdr:to>
    <xdr:sp macro="" textlink="">
      <xdr:nvSpPr>
        <xdr:cNvPr id="310" name="楕円 309"/>
        <xdr:cNvSpPr/>
      </xdr:nvSpPr>
      <xdr:spPr>
        <a:xfrm>
          <a:off x="9588500" y="64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77816</xdr:rowOff>
    </xdr:from>
    <xdr:ext cx="599010" cy="259045"/>
    <xdr:sp macro="" textlink="">
      <xdr:nvSpPr>
        <xdr:cNvPr id="311" name="テキスト ボックス 310"/>
        <xdr:cNvSpPr txBox="1"/>
      </xdr:nvSpPr>
      <xdr:spPr>
        <a:xfrm>
          <a:off x="9339795" y="625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6698</xdr:rowOff>
    </xdr:from>
    <xdr:to>
      <xdr:col>46</xdr:col>
      <xdr:colOff>38100</xdr:colOff>
      <xdr:row>38</xdr:row>
      <xdr:rowOff>108298</xdr:rowOff>
    </xdr:to>
    <xdr:sp macro="" textlink="">
      <xdr:nvSpPr>
        <xdr:cNvPr id="312" name="楕円 311"/>
        <xdr:cNvSpPr/>
      </xdr:nvSpPr>
      <xdr:spPr>
        <a:xfrm>
          <a:off x="8699500" y="65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124825</xdr:rowOff>
    </xdr:from>
    <xdr:ext cx="599010" cy="259045"/>
    <xdr:sp macro="" textlink="">
      <xdr:nvSpPr>
        <xdr:cNvPr id="313" name="テキスト ボックス 312"/>
        <xdr:cNvSpPr txBox="1"/>
      </xdr:nvSpPr>
      <xdr:spPr>
        <a:xfrm>
          <a:off x="8450795" y="629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60785</xdr:rowOff>
    </xdr:from>
    <xdr:to>
      <xdr:col>41</xdr:col>
      <xdr:colOff>101600</xdr:colOff>
      <xdr:row>38</xdr:row>
      <xdr:rowOff>162385</xdr:rowOff>
    </xdr:to>
    <xdr:sp macro="" textlink="">
      <xdr:nvSpPr>
        <xdr:cNvPr id="314" name="楕円 313"/>
        <xdr:cNvSpPr/>
      </xdr:nvSpPr>
      <xdr:spPr>
        <a:xfrm>
          <a:off x="7810500" y="65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7462</xdr:rowOff>
    </xdr:from>
    <xdr:ext cx="599010" cy="259045"/>
    <xdr:sp macro="" textlink="">
      <xdr:nvSpPr>
        <xdr:cNvPr id="315" name="テキスト ボックス 314"/>
        <xdr:cNvSpPr txBox="1"/>
      </xdr:nvSpPr>
      <xdr:spPr>
        <a:xfrm>
          <a:off x="7561795" y="635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92672</xdr:rowOff>
    </xdr:from>
    <xdr:to>
      <xdr:col>36</xdr:col>
      <xdr:colOff>165100</xdr:colOff>
      <xdr:row>39</xdr:row>
      <xdr:rowOff>22822</xdr:rowOff>
    </xdr:to>
    <xdr:sp macro="" textlink="">
      <xdr:nvSpPr>
        <xdr:cNvPr id="316" name="楕円 315"/>
        <xdr:cNvSpPr/>
      </xdr:nvSpPr>
      <xdr:spPr>
        <a:xfrm>
          <a:off x="6921500" y="66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39349</xdr:rowOff>
    </xdr:from>
    <xdr:ext cx="599010" cy="259045"/>
    <xdr:sp macro="" textlink="">
      <xdr:nvSpPr>
        <xdr:cNvPr id="317" name="テキスト ボックス 316"/>
        <xdr:cNvSpPr txBox="1"/>
      </xdr:nvSpPr>
      <xdr:spPr>
        <a:xfrm>
          <a:off x="6672795" y="638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54487</xdr:rowOff>
    </xdr:from>
    <xdr:to>
      <xdr:col>55</xdr:col>
      <xdr:colOff>0</xdr:colOff>
      <xdr:row>58</xdr:row>
      <xdr:rowOff>66405</xdr:rowOff>
    </xdr:to>
    <xdr:cxnSp macro="">
      <xdr:nvCxnSpPr>
        <xdr:cNvPr id="346" name="直線コネクタ 345"/>
        <xdr:cNvCxnSpPr/>
      </xdr:nvCxnSpPr>
      <xdr:spPr>
        <a:xfrm flipV="1">
          <a:off x="9639300" y="9998587"/>
          <a:ext cx="8382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66405</xdr:rowOff>
    </xdr:from>
    <xdr:to>
      <xdr:col>50</xdr:col>
      <xdr:colOff>114300</xdr:colOff>
      <xdr:row>58</xdr:row>
      <xdr:rowOff>67035</xdr:rowOff>
    </xdr:to>
    <xdr:cxnSp macro="">
      <xdr:nvCxnSpPr>
        <xdr:cNvPr id="349" name="直線コネクタ 348"/>
        <xdr:cNvCxnSpPr/>
      </xdr:nvCxnSpPr>
      <xdr:spPr>
        <a:xfrm flipV="1">
          <a:off x="8750300" y="10010505"/>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67035</xdr:rowOff>
    </xdr:from>
    <xdr:to>
      <xdr:col>45</xdr:col>
      <xdr:colOff>177800</xdr:colOff>
      <xdr:row>58</xdr:row>
      <xdr:rowOff>133990</xdr:rowOff>
    </xdr:to>
    <xdr:cxnSp macro="">
      <xdr:nvCxnSpPr>
        <xdr:cNvPr id="352" name="直線コネクタ 351"/>
        <xdr:cNvCxnSpPr/>
      </xdr:nvCxnSpPr>
      <xdr:spPr>
        <a:xfrm flipV="1">
          <a:off x="7861300" y="10011135"/>
          <a:ext cx="889000" cy="6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133990</xdr:rowOff>
    </xdr:from>
    <xdr:to>
      <xdr:col>41</xdr:col>
      <xdr:colOff>50800</xdr:colOff>
      <xdr:row>58</xdr:row>
      <xdr:rowOff>138639</xdr:rowOff>
    </xdr:to>
    <xdr:cxnSp macro="">
      <xdr:nvCxnSpPr>
        <xdr:cNvPr id="355" name="直線コネクタ 354"/>
        <xdr:cNvCxnSpPr/>
      </xdr:nvCxnSpPr>
      <xdr:spPr>
        <a:xfrm flipV="1">
          <a:off x="6972300" y="10078090"/>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3687</xdr:rowOff>
    </xdr:from>
    <xdr:to>
      <xdr:col>55</xdr:col>
      <xdr:colOff>50800</xdr:colOff>
      <xdr:row>58</xdr:row>
      <xdr:rowOff>105287</xdr:rowOff>
    </xdr:to>
    <xdr:sp macro="" textlink="">
      <xdr:nvSpPr>
        <xdr:cNvPr id="365" name="楕円 364"/>
        <xdr:cNvSpPr/>
      </xdr:nvSpPr>
      <xdr:spPr>
        <a:xfrm>
          <a:off x="10426700" y="994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26564</xdr:rowOff>
    </xdr:from>
    <xdr:ext cx="599010" cy="259045"/>
    <xdr:sp macro="" textlink="">
      <xdr:nvSpPr>
        <xdr:cNvPr id="366" name="普通建設事業費該当値テキスト"/>
        <xdr:cNvSpPr txBox="1"/>
      </xdr:nvSpPr>
      <xdr:spPr>
        <a:xfrm>
          <a:off x="10528300" y="979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15605</xdr:rowOff>
    </xdr:from>
    <xdr:to>
      <xdr:col>50</xdr:col>
      <xdr:colOff>165100</xdr:colOff>
      <xdr:row>58</xdr:row>
      <xdr:rowOff>117205</xdr:rowOff>
    </xdr:to>
    <xdr:sp macro="" textlink="">
      <xdr:nvSpPr>
        <xdr:cNvPr id="367" name="楕円 366"/>
        <xdr:cNvSpPr/>
      </xdr:nvSpPr>
      <xdr:spPr>
        <a:xfrm>
          <a:off x="9588500" y="995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133732</xdr:rowOff>
    </xdr:from>
    <xdr:ext cx="599010" cy="259045"/>
    <xdr:sp macro="" textlink="">
      <xdr:nvSpPr>
        <xdr:cNvPr id="368" name="テキスト ボックス 367"/>
        <xdr:cNvSpPr txBox="1"/>
      </xdr:nvSpPr>
      <xdr:spPr>
        <a:xfrm>
          <a:off x="9339795" y="973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16235</xdr:rowOff>
    </xdr:from>
    <xdr:to>
      <xdr:col>46</xdr:col>
      <xdr:colOff>38100</xdr:colOff>
      <xdr:row>58</xdr:row>
      <xdr:rowOff>117835</xdr:rowOff>
    </xdr:to>
    <xdr:sp macro="" textlink="">
      <xdr:nvSpPr>
        <xdr:cNvPr id="369" name="楕円 368"/>
        <xdr:cNvSpPr/>
      </xdr:nvSpPr>
      <xdr:spPr>
        <a:xfrm>
          <a:off x="8699500" y="99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134362</xdr:rowOff>
    </xdr:from>
    <xdr:ext cx="599010" cy="259045"/>
    <xdr:sp macro="" textlink="">
      <xdr:nvSpPr>
        <xdr:cNvPr id="370" name="テキスト ボックス 369"/>
        <xdr:cNvSpPr txBox="1"/>
      </xdr:nvSpPr>
      <xdr:spPr>
        <a:xfrm>
          <a:off x="8450795" y="973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83190</xdr:rowOff>
    </xdr:from>
    <xdr:to>
      <xdr:col>41</xdr:col>
      <xdr:colOff>101600</xdr:colOff>
      <xdr:row>59</xdr:row>
      <xdr:rowOff>13340</xdr:rowOff>
    </xdr:to>
    <xdr:sp macro="" textlink="">
      <xdr:nvSpPr>
        <xdr:cNvPr id="371" name="楕円 370"/>
        <xdr:cNvSpPr/>
      </xdr:nvSpPr>
      <xdr:spPr>
        <a:xfrm>
          <a:off x="7810500" y="100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4467</xdr:rowOff>
    </xdr:from>
    <xdr:ext cx="599010" cy="259045"/>
    <xdr:sp macro="" textlink="">
      <xdr:nvSpPr>
        <xdr:cNvPr id="372" name="テキスト ボックス 371"/>
        <xdr:cNvSpPr txBox="1"/>
      </xdr:nvSpPr>
      <xdr:spPr>
        <a:xfrm>
          <a:off x="7561795" y="1012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87839</xdr:rowOff>
    </xdr:from>
    <xdr:to>
      <xdr:col>36</xdr:col>
      <xdr:colOff>165100</xdr:colOff>
      <xdr:row>59</xdr:row>
      <xdr:rowOff>17989</xdr:rowOff>
    </xdr:to>
    <xdr:sp macro="" textlink="">
      <xdr:nvSpPr>
        <xdr:cNvPr id="373" name="楕円 372"/>
        <xdr:cNvSpPr/>
      </xdr:nvSpPr>
      <xdr:spPr>
        <a:xfrm>
          <a:off x="6921500" y="1003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9116</xdr:rowOff>
    </xdr:from>
    <xdr:ext cx="599010" cy="259045"/>
    <xdr:sp macro="" textlink="">
      <xdr:nvSpPr>
        <xdr:cNvPr id="374" name="テキスト ボックス 373"/>
        <xdr:cNvSpPr txBox="1"/>
      </xdr:nvSpPr>
      <xdr:spPr>
        <a:xfrm>
          <a:off x="6672795" y="1012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26712</xdr:rowOff>
    </xdr:from>
    <xdr:to>
      <xdr:col>55</xdr:col>
      <xdr:colOff>0</xdr:colOff>
      <xdr:row>78</xdr:row>
      <xdr:rowOff>90762</xdr:rowOff>
    </xdr:to>
    <xdr:cxnSp macro="">
      <xdr:nvCxnSpPr>
        <xdr:cNvPr id="403" name="直線コネクタ 402"/>
        <xdr:cNvCxnSpPr/>
      </xdr:nvCxnSpPr>
      <xdr:spPr>
        <a:xfrm flipV="1">
          <a:off x="9639300" y="13399812"/>
          <a:ext cx="838200" cy="6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90762</xdr:rowOff>
    </xdr:from>
    <xdr:to>
      <xdr:col>50</xdr:col>
      <xdr:colOff>114300</xdr:colOff>
      <xdr:row>79</xdr:row>
      <xdr:rowOff>26795</xdr:rowOff>
    </xdr:to>
    <xdr:cxnSp macro="">
      <xdr:nvCxnSpPr>
        <xdr:cNvPr id="406" name="直線コネクタ 405"/>
        <xdr:cNvCxnSpPr/>
      </xdr:nvCxnSpPr>
      <xdr:spPr>
        <a:xfrm flipV="1">
          <a:off x="8750300" y="13463862"/>
          <a:ext cx="889000" cy="10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26795</xdr:rowOff>
    </xdr:from>
    <xdr:to>
      <xdr:col>45</xdr:col>
      <xdr:colOff>177800</xdr:colOff>
      <xdr:row>79</xdr:row>
      <xdr:rowOff>31638</xdr:rowOff>
    </xdr:to>
    <xdr:cxnSp macro="">
      <xdr:nvCxnSpPr>
        <xdr:cNvPr id="409" name="直線コネクタ 408"/>
        <xdr:cNvCxnSpPr/>
      </xdr:nvCxnSpPr>
      <xdr:spPr>
        <a:xfrm flipV="1">
          <a:off x="7861300" y="13571345"/>
          <a:ext cx="889000" cy="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30821</xdr:rowOff>
    </xdr:from>
    <xdr:to>
      <xdr:col>41</xdr:col>
      <xdr:colOff>50800</xdr:colOff>
      <xdr:row>79</xdr:row>
      <xdr:rowOff>31638</xdr:rowOff>
    </xdr:to>
    <xdr:cxnSp macro="">
      <xdr:nvCxnSpPr>
        <xdr:cNvPr id="412" name="直線コネクタ 411"/>
        <xdr:cNvCxnSpPr/>
      </xdr:nvCxnSpPr>
      <xdr:spPr>
        <a:xfrm>
          <a:off x="6972300" y="13575371"/>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147362</xdr:rowOff>
    </xdr:from>
    <xdr:to>
      <xdr:col>55</xdr:col>
      <xdr:colOff>50800</xdr:colOff>
      <xdr:row>78</xdr:row>
      <xdr:rowOff>77512</xdr:rowOff>
    </xdr:to>
    <xdr:sp macro="" textlink="">
      <xdr:nvSpPr>
        <xdr:cNvPr id="422" name="楕円 421"/>
        <xdr:cNvSpPr/>
      </xdr:nvSpPr>
      <xdr:spPr>
        <a:xfrm>
          <a:off x="10426700" y="1334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170239</xdr:rowOff>
    </xdr:from>
    <xdr:ext cx="599010" cy="259045"/>
    <xdr:sp macro="" textlink="">
      <xdr:nvSpPr>
        <xdr:cNvPr id="423" name="普通建設事業費 （ うち新規整備　）該当値テキスト"/>
        <xdr:cNvSpPr txBox="1"/>
      </xdr:nvSpPr>
      <xdr:spPr>
        <a:xfrm>
          <a:off x="10528300" y="1320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39962</xdr:rowOff>
    </xdr:from>
    <xdr:to>
      <xdr:col>50</xdr:col>
      <xdr:colOff>165100</xdr:colOff>
      <xdr:row>78</xdr:row>
      <xdr:rowOff>141562</xdr:rowOff>
    </xdr:to>
    <xdr:sp macro="" textlink="">
      <xdr:nvSpPr>
        <xdr:cNvPr id="424" name="楕円 423"/>
        <xdr:cNvSpPr/>
      </xdr:nvSpPr>
      <xdr:spPr>
        <a:xfrm>
          <a:off x="9588500" y="134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158089</xdr:rowOff>
    </xdr:from>
    <xdr:ext cx="599010" cy="259045"/>
    <xdr:sp macro="" textlink="">
      <xdr:nvSpPr>
        <xdr:cNvPr id="425" name="テキスト ボックス 424"/>
        <xdr:cNvSpPr txBox="1"/>
      </xdr:nvSpPr>
      <xdr:spPr>
        <a:xfrm>
          <a:off x="9339795" y="1318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147445</xdr:rowOff>
    </xdr:from>
    <xdr:to>
      <xdr:col>46</xdr:col>
      <xdr:colOff>38100</xdr:colOff>
      <xdr:row>79</xdr:row>
      <xdr:rowOff>77595</xdr:rowOff>
    </xdr:to>
    <xdr:sp macro="" textlink="">
      <xdr:nvSpPr>
        <xdr:cNvPr id="426" name="楕円 425"/>
        <xdr:cNvSpPr/>
      </xdr:nvSpPr>
      <xdr:spPr>
        <a:xfrm>
          <a:off x="8699500" y="13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68722</xdr:rowOff>
    </xdr:from>
    <xdr:ext cx="534377" cy="259045"/>
    <xdr:sp macro="" textlink="">
      <xdr:nvSpPr>
        <xdr:cNvPr id="427" name="テキスト ボックス 426"/>
        <xdr:cNvSpPr txBox="1"/>
      </xdr:nvSpPr>
      <xdr:spPr>
        <a:xfrm>
          <a:off x="8483111" y="1361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152288</xdr:rowOff>
    </xdr:from>
    <xdr:to>
      <xdr:col>41</xdr:col>
      <xdr:colOff>101600</xdr:colOff>
      <xdr:row>79</xdr:row>
      <xdr:rowOff>82438</xdr:rowOff>
    </xdr:to>
    <xdr:sp macro="" textlink="">
      <xdr:nvSpPr>
        <xdr:cNvPr id="428" name="楕円 427"/>
        <xdr:cNvSpPr/>
      </xdr:nvSpPr>
      <xdr:spPr>
        <a:xfrm>
          <a:off x="7810500" y="135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73565</xdr:rowOff>
    </xdr:from>
    <xdr:ext cx="534377" cy="259045"/>
    <xdr:sp macro="" textlink="">
      <xdr:nvSpPr>
        <xdr:cNvPr id="429" name="テキスト ボックス 428"/>
        <xdr:cNvSpPr txBox="1"/>
      </xdr:nvSpPr>
      <xdr:spPr>
        <a:xfrm>
          <a:off x="7594111" y="136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151471</xdr:rowOff>
    </xdr:from>
    <xdr:to>
      <xdr:col>36</xdr:col>
      <xdr:colOff>165100</xdr:colOff>
      <xdr:row>79</xdr:row>
      <xdr:rowOff>81621</xdr:rowOff>
    </xdr:to>
    <xdr:sp macro="" textlink="">
      <xdr:nvSpPr>
        <xdr:cNvPr id="430" name="楕円 429"/>
        <xdr:cNvSpPr/>
      </xdr:nvSpPr>
      <xdr:spPr>
        <a:xfrm>
          <a:off x="6921500" y="135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72748</xdr:rowOff>
    </xdr:from>
    <xdr:ext cx="534377" cy="259045"/>
    <xdr:sp macro="" textlink="">
      <xdr:nvSpPr>
        <xdr:cNvPr id="431" name="テキスト ボックス 430"/>
        <xdr:cNvSpPr txBox="1"/>
      </xdr:nvSpPr>
      <xdr:spPr>
        <a:xfrm>
          <a:off x="6705111" y="136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66260</xdr:rowOff>
    </xdr:from>
    <xdr:to>
      <xdr:col>55</xdr:col>
      <xdr:colOff>0</xdr:colOff>
      <xdr:row>98</xdr:row>
      <xdr:rowOff>93560</xdr:rowOff>
    </xdr:to>
    <xdr:cxnSp macro="">
      <xdr:nvCxnSpPr>
        <xdr:cNvPr id="458" name="直線コネクタ 457"/>
        <xdr:cNvCxnSpPr/>
      </xdr:nvCxnSpPr>
      <xdr:spPr>
        <a:xfrm>
          <a:off x="9639300" y="16868360"/>
          <a:ext cx="838200" cy="2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169593</xdr:rowOff>
    </xdr:from>
    <xdr:to>
      <xdr:col>50</xdr:col>
      <xdr:colOff>114300</xdr:colOff>
      <xdr:row>98</xdr:row>
      <xdr:rowOff>66260</xdr:rowOff>
    </xdr:to>
    <xdr:cxnSp macro="">
      <xdr:nvCxnSpPr>
        <xdr:cNvPr id="461" name="直線コネクタ 460"/>
        <xdr:cNvCxnSpPr/>
      </xdr:nvCxnSpPr>
      <xdr:spPr>
        <a:xfrm>
          <a:off x="8750300" y="16800243"/>
          <a:ext cx="889000" cy="6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169593</xdr:rowOff>
    </xdr:from>
    <xdr:to>
      <xdr:col>45</xdr:col>
      <xdr:colOff>177800</xdr:colOff>
      <xdr:row>98</xdr:row>
      <xdr:rowOff>69977</xdr:rowOff>
    </xdr:to>
    <xdr:cxnSp macro="">
      <xdr:nvCxnSpPr>
        <xdr:cNvPr id="464" name="直線コネクタ 463"/>
        <xdr:cNvCxnSpPr/>
      </xdr:nvCxnSpPr>
      <xdr:spPr>
        <a:xfrm flipV="1">
          <a:off x="7861300" y="16800243"/>
          <a:ext cx="889000" cy="7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69977</xdr:rowOff>
    </xdr:from>
    <xdr:to>
      <xdr:col>41</xdr:col>
      <xdr:colOff>50800</xdr:colOff>
      <xdr:row>98</xdr:row>
      <xdr:rowOff>74389</xdr:rowOff>
    </xdr:to>
    <xdr:cxnSp macro="">
      <xdr:nvCxnSpPr>
        <xdr:cNvPr id="467" name="直線コネクタ 466"/>
        <xdr:cNvCxnSpPr/>
      </xdr:nvCxnSpPr>
      <xdr:spPr>
        <a:xfrm flipV="1">
          <a:off x="6972300" y="16872077"/>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42760</xdr:rowOff>
    </xdr:from>
    <xdr:to>
      <xdr:col>55</xdr:col>
      <xdr:colOff>50800</xdr:colOff>
      <xdr:row>98</xdr:row>
      <xdr:rowOff>144360</xdr:rowOff>
    </xdr:to>
    <xdr:sp macro="" textlink="">
      <xdr:nvSpPr>
        <xdr:cNvPr id="477" name="楕円 476"/>
        <xdr:cNvSpPr/>
      </xdr:nvSpPr>
      <xdr:spPr>
        <a:xfrm>
          <a:off x="10426700" y="168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8" name="普通建設事業費 （ うち更新整備　）該当値テキスト"/>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15460</xdr:rowOff>
    </xdr:from>
    <xdr:to>
      <xdr:col>50</xdr:col>
      <xdr:colOff>165100</xdr:colOff>
      <xdr:row>98</xdr:row>
      <xdr:rowOff>117060</xdr:rowOff>
    </xdr:to>
    <xdr:sp macro="" textlink="">
      <xdr:nvSpPr>
        <xdr:cNvPr id="479" name="楕円 478"/>
        <xdr:cNvSpPr/>
      </xdr:nvSpPr>
      <xdr:spPr>
        <a:xfrm>
          <a:off x="9588500" y="1681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133587</xdr:rowOff>
    </xdr:from>
    <xdr:ext cx="599010" cy="259045"/>
    <xdr:sp macro="" textlink="">
      <xdr:nvSpPr>
        <xdr:cNvPr id="480" name="テキスト ボックス 479"/>
        <xdr:cNvSpPr txBox="1"/>
      </xdr:nvSpPr>
      <xdr:spPr>
        <a:xfrm>
          <a:off x="9339795" y="1659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118793</xdr:rowOff>
    </xdr:from>
    <xdr:to>
      <xdr:col>46</xdr:col>
      <xdr:colOff>38100</xdr:colOff>
      <xdr:row>98</xdr:row>
      <xdr:rowOff>48943</xdr:rowOff>
    </xdr:to>
    <xdr:sp macro="" textlink="">
      <xdr:nvSpPr>
        <xdr:cNvPr id="481" name="楕円 480"/>
        <xdr:cNvSpPr/>
      </xdr:nvSpPr>
      <xdr:spPr>
        <a:xfrm>
          <a:off x="8699500" y="167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65470</xdr:rowOff>
    </xdr:from>
    <xdr:ext cx="599010" cy="259045"/>
    <xdr:sp macro="" textlink="">
      <xdr:nvSpPr>
        <xdr:cNvPr id="482" name="テキスト ボックス 481"/>
        <xdr:cNvSpPr txBox="1"/>
      </xdr:nvSpPr>
      <xdr:spPr>
        <a:xfrm>
          <a:off x="8450795" y="1652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19177</xdr:rowOff>
    </xdr:from>
    <xdr:to>
      <xdr:col>41</xdr:col>
      <xdr:colOff>101600</xdr:colOff>
      <xdr:row>98</xdr:row>
      <xdr:rowOff>120777</xdr:rowOff>
    </xdr:to>
    <xdr:sp macro="" textlink="">
      <xdr:nvSpPr>
        <xdr:cNvPr id="483" name="楕円 482"/>
        <xdr:cNvSpPr/>
      </xdr:nvSpPr>
      <xdr:spPr>
        <a:xfrm>
          <a:off x="7810500" y="168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111904</xdr:rowOff>
    </xdr:from>
    <xdr:ext cx="599010" cy="259045"/>
    <xdr:sp macro="" textlink="">
      <xdr:nvSpPr>
        <xdr:cNvPr id="484" name="テキスト ボックス 483"/>
        <xdr:cNvSpPr txBox="1"/>
      </xdr:nvSpPr>
      <xdr:spPr>
        <a:xfrm>
          <a:off x="7561795" y="1691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23589</xdr:rowOff>
    </xdr:from>
    <xdr:to>
      <xdr:col>36</xdr:col>
      <xdr:colOff>165100</xdr:colOff>
      <xdr:row>98</xdr:row>
      <xdr:rowOff>125189</xdr:rowOff>
    </xdr:to>
    <xdr:sp macro="" textlink="">
      <xdr:nvSpPr>
        <xdr:cNvPr id="485" name="楕円 484"/>
        <xdr:cNvSpPr/>
      </xdr:nvSpPr>
      <xdr:spPr>
        <a:xfrm>
          <a:off x="6921500" y="168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116316</xdr:rowOff>
    </xdr:from>
    <xdr:ext cx="599010" cy="259045"/>
    <xdr:sp macro="" textlink="">
      <xdr:nvSpPr>
        <xdr:cNvPr id="486" name="テキスト ボックス 485"/>
        <xdr:cNvSpPr txBox="1"/>
      </xdr:nvSpPr>
      <xdr:spPr>
        <a:xfrm>
          <a:off x="6672795" y="1691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82792</xdr:rowOff>
    </xdr:from>
    <xdr:to>
      <xdr:col>85</xdr:col>
      <xdr:colOff>127000</xdr:colOff>
      <xdr:row>38</xdr:row>
      <xdr:rowOff>137534</xdr:rowOff>
    </xdr:to>
    <xdr:cxnSp macro="">
      <xdr:nvCxnSpPr>
        <xdr:cNvPr id="515" name="直線コネクタ 514"/>
        <xdr:cNvCxnSpPr/>
      </xdr:nvCxnSpPr>
      <xdr:spPr>
        <a:xfrm>
          <a:off x="15481300" y="6426442"/>
          <a:ext cx="838200" cy="22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82792</xdr:rowOff>
    </xdr:from>
    <xdr:to>
      <xdr:col>81</xdr:col>
      <xdr:colOff>50800</xdr:colOff>
      <xdr:row>38</xdr:row>
      <xdr:rowOff>65019</xdr:rowOff>
    </xdr:to>
    <xdr:cxnSp macro="">
      <xdr:nvCxnSpPr>
        <xdr:cNvPr id="518" name="直線コネクタ 517"/>
        <xdr:cNvCxnSpPr/>
      </xdr:nvCxnSpPr>
      <xdr:spPr>
        <a:xfrm flipV="1">
          <a:off x="14592300" y="6426442"/>
          <a:ext cx="889000" cy="15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65019</xdr:rowOff>
    </xdr:from>
    <xdr:to>
      <xdr:col>76</xdr:col>
      <xdr:colOff>114300</xdr:colOff>
      <xdr:row>39</xdr:row>
      <xdr:rowOff>25301</xdr:rowOff>
    </xdr:to>
    <xdr:cxnSp macro="">
      <xdr:nvCxnSpPr>
        <xdr:cNvPr id="521" name="直線コネクタ 520"/>
        <xdr:cNvCxnSpPr/>
      </xdr:nvCxnSpPr>
      <xdr:spPr>
        <a:xfrm flipV="1">
          <a:off x="13703300" y="6580119"/>
          <a:ext cx="889000" cy="13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165540</xdr:rowOff>
    </xdr:from>
    <xdr:to>
      <xdr:col>71</xdr:col>
      <xdr:colOff>177800</xdr:colOff>
      <xdr:row>39</xdr:row>
      <xdr:rowOff>25301</xdr:rowOff>
    </xdr:to>
    <xdr:cxnSp macro="">
      <xdr:nvCxnSpPr>
        <xdr:cNvPr id="524" name="直線コネクタ 523"/>
        <xdr:cNvCxnSpPr/>
      </xdr:nvCxnSpPr>
      <xdr:spPr>
        <a:xfrm>
          <a:off x="12814300" y="6680640"/>
          <a:ext cx="889000" cy="3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86734</xdr:rowOff>
    </xdr:from>
    <xdr:to>
      <xdr:col>85</xdr:col>
      <xdr:colOff>177800</xdr:colOff>
      <xdr:row>39</xdr:row>
      <xdr:rowOff>16884</xdr:rowOff>
    </xdr:to>
    <xdr:sp macro="" textlink="">
      <xdr:nvSpPr>
        <xdr:cNvPr id="534" name="楕円 533"/>
        <xdr:cNvSpPr/>
      </xdr:nvSpPr>
      <xdr:spPr>
        <a:xfrm>
          <a:off x="16268700" y="660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46111</xdr:rowOff>
    </xdr:from>
    <xdr:ext cx="534377" cy="259045"/>
    <xdr:sp macro="" textlink="">
      <xdr:nvSpPr>
        <xdr:cNvPr id="535" name="災害復旧事業費該当値テキスト"/>
        <xdr:cNvSpPr txBox="1"/>
      </xdr:nvSpPr>
      <xdr:spPr>
        <a:xfrm>
          <a:off x="16370300" y="638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31992</xdr:rowOff>
    </xdr:from>
    <xdr:to>
      <xdr:col>81</xdr:col>
      <xdr:colOff>101600</xdr:colOff>
      <xdr:row>37</xdr:row>
      <xdr:rowOff>133592</xdr:rowOff>
    </xdr:to>
    <xdr:sp macro="" textlink="">
      <xdr:nvSpPr>
        <xdr:cNvPr id="536" name="楕円 535"/>
        <xdr:cNvSpPr/>
      </xdr:nvSpPr>
      <xdr:spPr>
        <a:xfrm>
          <a:off x="15430500" y="63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150119</xdr:rowOff>
    </xdr:from>
    <xdr:ext cx="599010" cy="259045"/>
    <xdr:sp macro="" textlink="">
      <xdr:nvSpPr>
        <xdr:cNvPr id="537" name="テキスト ボックス 536"/>
        <xdr:cNvSpPr txBox="1"/>
      </xdr:nvSpPr>
      <xdr:spPr>
        <a:xfrm>
          <a:off x="15181795" y="615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14219</xdr:rowOff>
    </xdr:from>
    <xdr:to>
      <xdr:col>76</xdr:col>
      <xdr:colOff>165100</xdr:colOff>
      <xdr:row>38</xdr:row>
      <xdr:rowOff>115819</xdr:rowOff>
    </xdr:to>
    <xdr:sp macro="" textlink="">
      <xdr:nvSpPr>
        <xdr:cNvPr id="538" name="楕円 537"/>
        <xdr:cNvSpPr/>
      </xdr:nvSpPr>
      <xdr:spPr>
        <a:xfrm>
          <a:off x="14541500" y="652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132345</xdr:rowOff>
    </xdr:from>
    <xdr:ext cx="534377" cy="259045"/>
    <xdr:sp macro="" textlink="">
      <xdr:nvSpPr>
        <xdr:cNvPr id="539" name="テキスト ボックス 538"/>
        <xdr:cNvSpPr txBox="1"/>
      </xdr:nvSpPr>
      <xdr:spPr>
        <a:xfrm>
          <a:off x="14325111" y="630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145951</xdr:rowOff>
    </xdr:from>
    <xdr:to>
      <xdr:col>72</xdr:col>
      <xdr:colOff>38100</xdr:colOff>
      <xdr:row>39</xdr:row>
      <xdr:rowOff>76101</xdr:rowOff>
    </xdr:to>
    <xdr:sp macro="" textlink="">
      <xdr:nvSpPr>
        <xdr:cNvPr id="540" name="楕円 539"/>
        <xdr:cNvSpPr/>
      </xdr:nvSpPr>
      <xdr:spPr>
        <a:xfrm>
          <a:off x="13652500" y="666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67228</xdr:rowOff>
    </xdr:from>
    <xdr:ext cx="534377" cy="259045"/>
    <xdr:sp macro="" textlink="">
      <xdr:nvSpPr>
        <xdr:cNvPr id="541" name="テキスト ボックス 540"/>
        <xdr:cNvSpPr txBox="1"/>
      </xdr:nvSpPr>
      <xdr:spPr>
        <a:xfrm>
          <a:off x="13436111" y="675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114740</xdr:rowOff>
    </xdr:from>
    <xdr:to>
      <xdr:col>67</xdr:col>
      <xdr:colOff>101600</xdr:colOff>
      <xdr:row>39</xdr:row>
      <xdr:rowOff>44890</xdr:rowOff>
    </xdr:to>
    <xdr:sp macro="" textlink="">
      <xdr:nvSpPr>
        <xdr:cNvPr id="542" name="楕円 541"/>
        <xdr:cNvSpPr/>
      </xdr:nvSpPr>
      <xdr:spPr>
        <a:xfrm>
          <a:off x="12763500" y="66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61417</xdr:rowOff>
    </xdr:from>
    <xdr:ext cx="534377" cy="259045"/>
    <xdr:sp macro="" textlink="">
      <xdr:nvSpPr>
        <xdr:cNvPr id="543" name="テキスト ボックス 542"/>
        <xdr:cNvSpPr txBox="1"/>
      </xdr:nvSpPr>
      <xdr:spPr>
        <a:xfrm>
          <a:off x="12547111" y="640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10133</xdr:rowOff>
    </xdr:from>
    <xdr:to>
      <xdr:col>85</xdr:col>
      <xdr:colOff>127000</xdr:colOff>
      <xdr:row>78</xdr:row>
      <xdr:rowOff>49456</xdr:rowOff>
    </xdr:to>
    <xdr:cxnSp macro="">
      <xdr:nvCxnSpPr>
        <xdr:cNvPr id="627" name="直線コネクタ 626"/>
        <xdr:cNvCxnSpPr/>
      </xdr:nvCxnSpPr>
      <xdr:spPr>
        <a:xfrm flipV="1">
          <a:off x="15481300" y="13383233"/>
          <a:ext cx="838200" cy="3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49456</xdr:rowOff>
    </xdr:from>
    <xdr:to>
      <xdr:col>81</xdr:col>
      <xdr:colOff>50800</xdr:colOff>
      <xdr:row>78</xdr:row>
      <xdr:rowOff>64226</xdr:rowOff>
    </xdr:to>
    <xdr:cxnSp macro="">
      <xdr:nvCxnSpPr>
        <xdr:cNvPr id="630" name="直線コネクタ 629"/>
        <xdr:cNvCxnSpPr/>
      </xdr:nvCxnSpPr>
      <xdr:spPr>
        <a:xfrm flipV="1">
          <a:off x="14592300" y="13422556"/>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57907</xdr:rowOff>
    </xdr:from>
    <xdr:to>
      <xdr:col>76</xdr:col>
      <xdr:colOff>114300</xdr:colOff>
      <xdr:row>78</xdr:row>
      <xdr:rowOff>64226</xdr:rowOff>
    </xdr:to>
    <xdr:cxnSp macro="">
      <xdr:nvCxnSpPr>
        <xdr:cNvPr id="633" name="直線コネクタ 632"/>
        <xdr:cNvCxnSpPr/>
      </xdr:nvCxnSpPr>
      <xdr:spPr>
        <a:xfrm>
          <a:off x="13703300" y="13431007"/>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57907</xdr:rowOff>
    </xdr:from>
    <xdr:to>
      <xdr:col>71</xdr:col>
      <xdr:colOff>177800</xdr:colOff>
      <xdr:row>78</xdr:row>
      <xdr:rowOff>61925</xdr:rowOff>
    </xdr:to>
    <xdr:cxnSp macro="">
      <xdr:nvCxnSpPr>
        <xdr:cNvPr id="636" name="直線コネクタ 635"/>
        <xdr:cNvCxnSpPr/>
      </xdr:nvCxnSpPr>
      <xdr:spPr>
        <a:xfrm flipV="1">
          <a:off x="12814300" y="13431007"/>
          <a:ext cx="8890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130783</xdr:rowOff>
    </xdr:from>
    <xdr:to>
      <xdr:col>85</xdr:col>
      <xdr:colOff>177800</xdr:colOff>
      <xdr:row>78</xdr:row>
      <xdr:rowOff>60933</xdr:rowOff>
    </xdr:to>
    <xdr:sp macro="" textlink="">
      <xdr:nvSpPr>
        <xdr:cNvPr id="646" name="楕円 645"/>
        <xdr:cNvSpPr/>
      </xdr:nvSpPr>
      <xdr:spPr>
        <a:xfrm>
          <a:off x="16268700" y="1333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153660</xdr:rowOff>
    </xdr:from>
    <xdr:ext cx="599010" cy="259045"/>
    <xdr:sp macro="" textlink="">
      <xdr:nvSpPr>
        <xdr:cNvPr id="647" name="公債費該当値テキスト"/>
        <xdr:cNvSpPr txBox="1"/>
      </xdr:nvSpPr>
      <xdr:spPr>
        <a:xfrm>
          <a:off x="16370300" y="1318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170106</xdr:rowOff>
    </xdr:from>
    <xdr:to>
      <xdr:col>81</xdr:col>
      <xdr:colOff>101600</xdr:colOff>
      <xdr:row>78</xdr:row>
      <xdr:rowOff>100256</xdr:rowOff>
    </xdr:to>
    <xdr:sp macro="" textlink="">
      <xdr:nvSpPr>
        <xdr:cNvPr id="648" name="楕円 647"/>
        <xdr:cNvSpPr/>
      </xdr:nvSpPr>
      <xdr:spPr>
        <a:xfrm>
          <a:off x="15430500" y="1337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91383</xdr:rowOff>
    </xdr:from>
    <xdr:ext cx="599010" cy="259045"/>
    <xdr:sp macro="" textlink="">
      <xdr:nvSpPr>
        <xdr:cNvPr id="649" name="テキスト ボックス 648"/>
        <xdr:cNvSpPr txBox="1"/>
      </xdr:nvSpPr>
      <xdr:spPr>
        <a:xfrm>
          <a:off x="15181795" y="1346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13426</xdr:rowOff>
    </xdr:from>
    <xdr:to>
      <xdr:col>76</xdr:col>
      <xdr:colOff>165100</xdr:colOff>
      <xdr:row>78</xdr:row>
      <xdr:rowOff>115026</xdr:rowOff>
    </xdr:to>
    <xdr:sp macro="" textlink="">
      <xdr:nvSpPr>
        <xdr:cNvPr id="650" name="楕円 649"/>
        <xdr:cNvSpPr/>
      </xdr:nvSpPr>
      <xdr:spPr>
        <a:xfrm>
          <a:off x="14541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106153</xdr:rowOff>
    </xdr:from>
    <xdr:ext cx="599010" cy="259045"/>
    <xdr:sp macro="" textlink="">
      <xdr:nvSpPr>
        <xdr:cNvPr id="651" name="テキスト ボックス 650"/>
        <xdr:cNvSpPr txBox="1"/>
      </xdr:nvSpPr>
      <xdr:spPr>
        <a:xfrm>
          <a:off x="14292795" y="134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7107</xdr:rowOff>
    </xdr:from>
    <xdr:to>
      <xdr:col>72</xdr:col>
      <xdr:colOff>38100</xdr:colOff>
      <xdr:row>78</xdr:row>
      <xdr:rowOff>108707</xdr:rowOff>
    </xdr:to>
    <xdr:sp macro="" textlink="">
      <xdr:nvSpPr>
        <xdr:cNvPr id="652" name="楕円 651"/>
        <xdr:cNvSpPr/>
      </xdr:nvSpPr>
      <xdr:spPr>
        <a:xfrm>
          <a:off x="13652500" y="133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99834</xdr:rowOff>
    </xdr:from>
    <xdr:ext cx="599010" cy="259045"/>
    <xdr:sp macro="" textlink="">
      <xdr:nvSpPr>
        <xdr:cNvPr id="653" name="テキスト ボックス 652"/>
        <xdr:cNvSpPr txBox="1"/>
      </xdr:nvSpPr>
      <xdr:spPr>
        <a:xfrm>
          <a:off x="13403795" y="1347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11125</xdr:rowOff>
    </xdr:from>
    <xdr:to>
      <xdr:col>67</xdr:col>
      <xdr:colOff>101600</xdr:colOff>
      <xdr:row>78</xdr:row>
      <xdr:rowOff>112725</xdr:rowOff>
    </xdr:to>
    <xdr:sp macro="" textlink="">
      <xdr:nvSpPr>
        <xdr:cNvPr id="654" name="楕円 653"/>
        <xdr:cNvSpPr/>
      </xdr:nvSpPr>
      <xdr:spPr>
        <a:xfrm>
          <a:off x="12763500" y="133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103852</xdr:rowOff>
    </xdr:from>
    <xdr:ext cx="599010" cy="259045"/>
    <xdr:sp macro="" textlink="">
      <xdr:nvSpPr>
        <xdr:cNvPr id="655" name="テキスト ボックス 654"/>
        <xdr:cNvSpPr txBox="1"/>
      </xdr:nvSpPr>
      <xdr:spPr>
        <a:xfrm>
          <a:off x="12514795" y="1347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17424</xdr:rowOff>
    </xdr:from>
    <xdr:to>
      <xdr:col>85</xdr:col>
      <xdr:colOff>127000</xdr:colOff>
      <xdr:row>99</xdr:row>
      <xdr:rowOff>21864</xdr:rowOff>
    </xdr:to>
    <xdr:cxnSp macro="">
      <xdr:nvCxnSpPr>
        <xdr:cNvPr id="684" name="直線コネクタ 683"/>
        <xdr:cNvCxnSpPr/>
      </xdr:nvCxnSpPr>
      <xdr:spPr>
        <a:xfrm>
          <a:off x="15481300" y="16990974"/>
          <a:ext cx="8382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17424</xdr:rowOff>
    </xdr:from>
    <xdr:to>
      <xdr:col>81</xdr:col>
      <xdr:colOff>50800</xdr:colOff>
      <xdr:row>99</xdr:row>
      <xdr:rowOff>40937</xdr:rowOff>
    </xdr:to>
    <xdr:cxnSp macro="">
      <xdr:nvCxnSpPr>
        <xdr:cNvPr id="687" name="直線コネクタ 686"/>
        <xdr:cNvCxnSpPr/>
      </xdr:nvCxnSpPr>
      <xdr:spPr>
        <a:xfrm flipV="1">
          <a:off x="14592300" y="16990974"/>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85927</xdr:rowOff>
    </xdr:from>
    <xdr:to>
      <xdr:col>76</xdr:col>
      <xdr:colOff>114300</xdr:colOff>
      <xdr:row>99</xdr:row>
      <xdr:rowOff>40937</xdr:rowOff>
    </xdr:to>
    <xdr:cxnSp macro="">
      <xdr:nvCxnSpPr>
        <xdr:cNvPr id="690" name="直線コネクタ 689"/>
        <xdr:cNvCxnSpPr/>
      </xdr:nvCxnSpPr>
      <xdr:spPr>
        <a:xfrm>
          <a:off x="13703300" y="16888027"/>
          <a:ext cx="889000" cy="1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85927</xdr:rowOff>
    </xdr:from>
    <xdr:to>
      <xdr:col>71</xdr:col>
      <xdr:colOff>177800</xdr:colOff>
      <xdr:row>98</xdr:row>
      <xdr:rowOff>171388</xdr:rowOff>
    </xdr:to>
    <xdr:cxnSp macro="">
      <xdr:nvCxnSpPr>
        <xdr:cNvPr id="693" name="直線コネクタ 692"/>
        <xdr:cNvCxnSpPr/>
      </xdr:nvCxnSpPr>
      <xdr:spPr>
        <a:xfrm flipV="1">
          <a:off x="12814300" y="16888027"/>
          <a:ext cx="889000" cy="8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142514</xdr:rowOff>
    </xdr:from>
    <xdr:to>
      <xdr:col>85</xdr:col>
      <xdr:colOff>177800</xdr:colOff>
      <xdr:row>99</xdr:row>
      <xdr:rowOff>72664</xdr:rowOff>
    </xdr:to>
    <xdr:sp macro="" textlink="">
      <xdr:nvSpPr>
        <xdr:cNvPr id="703" name="楕円 702"/>
        <xdr:cNvSpPr/>
      </xdr:nvSpPr>
      <xdr:spPr>
        <a:xfrm>
          <a:off x="16268700" y="1694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4" name="積立金該当値テキスト"/>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138074</xdr:rowOff>
    </xdr:from>
    <xdr:to>
      <xdr:col>81</xdr:col>
      <xdr:colOff>101600</xdr:colOff>
      <xdr:row>99</xdr:row>
      <xdr:rowOff>68224</xdr:rowOff>
    </xdr:to>
    <xdr:sp macro="" textlink="">
      <xdr:nvSpPr>
        <xdr:cNvPr id="705" name="楕円 704"/>
        <xdr:cNvSpPr/>
      </xdr:nvSpPr>
      <xdr:spPr>
        <a:xfrm>
          <a:off x="15430500" y="1694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59351</xdr:rowOff>
    </xdr:from>
    <xdr:ext cx="534377" cy="259045"/>
    <xdr:sp macro="" textlink="">
      <xdr:nvSpPr>
        <xdr:cNvPr id="706" name="テキスト ボックス 705"/>
        <xdr:cNvSpPr txBox="1"/>
      </xdr:nvSpPr>
      <xdr:spPr>
        <a:xfrm>
          <a:off x="15214111" y="170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161587</xdr:rowOff>
    </xdr:from>
    <xdr:to>
      <xdr:col>76</xdr:col>
      <xdr:colOff>165100</xdr:colOff>
      <xdr:row>99</xdr:row>
      <xdr:rowOff>91737</xdr:rowOff>
    </xdr:to>
    <xdr:sp macro="" textlink="">
      <xdr:nvSpPr>
        <xdr:cNvPr id="707" name="楕円 706"/>
        <xdr:cNvSpPr/>
      </xdr:nvSpPr>
      <xdr:spPr>
        <a:xfrm>
          <a:off x="14541500" y="1696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82864</xdr:rowOff>
    </xdr:from>
    <xdr:ext cx="469744" cy="259045"/>
    <xdr:sp macro="" textlink="">
      <xdr:nvSpPr>
        <xdr:cNvPr id="708" name="テキスト ボックス 707"/>
        <xdr:cNvSpPr txBox="1"/>
      </xdr:nvSpPr>
      <xdr:spPr>
        <a:xfrm>
          <a:off x="14357428" y="1705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35127</xdr:rowOff>
    </xdr:from>
    <xdr:to>
      <xdr:col>72</xdr:col>
      <xdr:colOff>38100</xdr:colOff>
      <xdr:row>98</xdr:row>
      <xdr:rowOff>136727</xdr:rowOff>
    </xdr:to>
    <xdr:sp macro="" textlink="">
      <xdr:nvSpPr>
        <xdr:cNvPr id="709" name="楕円 708"/>
        <xdr:cNvSpPr/>
      </xdr:nvSpPr>
      <xdr:spPr>
        <a:xfrm>
          <a:off x="13652500" y="1683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153254</xdr:rowOff>
    </xdr:from>
    <xdr:ext cx="599010" cy="259045"/>
    <xdr:sp macro="" textlink="">
      <xdr:nvSpPr>
        <xdr:cNvPr id="710" name="テキスト ボックス 709"/>
        <xdr:cNvSpPr txBox="1"/>
      </xdr:nvSpPr>
      <xdr:spPr>
        <a:xfrm>
          <a:off x="13403795" y="1661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120588</xdr:rowOff>
    </xdr:from>
    <xdr:to>
      <xdr:col>67</xdr:col>
      <xdr:colOff>101600</xdr:colOff>
      <xdr:row>99</xdr:row>
      <xdr:rowOff>50738</xdr:rowOff>
    </xdr:to>
    <xdr:sp macro="" textlink="">
      <xdr:nvSpPr>
        <xdr:cNvPr id="711" name="楕円 710"/>
        <xdr:cNvSpPr/>
      </xdr:nvSpPr>
      <xdr:spPr>
        <a:xfrm>
          <a:off x="12763500" y="169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41865</xdr:rowOff>
    </xdr:from>
    <xdr:ext cx="534377" cy="259045"/>
    <xdr:sp macro="" textlink="">
      <xdr:nvSpPr>
        <xdr:cNvPr id="712" name="テキスト ボックス 711"/>
        <xdr:cNvSpPr txBox="1"/>
      </xdr:nvSpPr>
      <xdr:spPr>
        <a:xfrm>
          <a:off x="12547111" y="1701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90570</xdr:rowOff>
    </xdr:from>
    <xdr:to>
      <xdr:col>116</xdr:col>
      <xdr:colOff>63500</xdr:colOff>
      <xdr:row>57</xdr:row>
      <xdr:rowOff>94355</xdr:rowOff>
    </xdr:to>
    <xdr:cxnSp macro="">
      <xdr:nvCxnSpPr>
        <xdr:cNvPr id="794" name="直線コネクタ 793"/>
        <xdr:cNvCxnSpPr/>
      </xdr:nvCxnSpPr>
      <xdr:spPr>
        <a:xfrm flipV="1">
          <a:off x="21323300" y="9863220"/>
          <a:ext cx="8382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94355</xdr:rowOff>
    </xdr:from>
    <xdr:to>
      <xdr:col>111</xdr:col>
      <xdr:colOff>177800</xdr:colOff>
      <xdr:row>57</xdr:row>
      <xdr:rowOff>103201</xdr:rowOff>
    </xdr:to>
    <xdr:cxnSp macro="">
      <xdr:nvCxnSpPr>
        <xdr:cNvPr id="797" name="直線コネクタ 796"/>
        <xdr:cNvCxnSpPr/>
      </xdr:nvCxnSpPr>
      <xdr:spPr>
        <a:xfrm flipV="1">
          <a:off x="20434300" y="9867005"/>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103201</xdr:rowOff>
    </xdr:from>
    <xdr:to>
      <xdr:col>107</xdr:col>
      <xdr:colOff>50800</xdr:colOff>
      <xdr:row>57</xdr:row>
      <xdr:rowOff>107189</xdr:rowOff>
    </xdr:to>
    <xdr:cxnSp macro="">
      <xdr:nvCxnSpPr>
        <xdr:cNvPr id="800" name="直線コネクタ 799"/>
        <xdr:cNvCxnSpPr/>
      </xdr:nvCxnSpPr>
      <xdr:spPr>
        <a:xfrm flipV="1">
          <a:off x="19545300" y="9875851"/>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107189</xdr:rowOff>
    </xdr:from>
    <xdr:to>
      <xdr:col>102</xdr:col>
      <xdr:colOff>114300</xdr:colOff>
      <xdr:row>57</xdr:row>
      <xdr:rowOff>115665</xdr:rowOff>
    </xdr:to>
    <xdr:cxnSp macro="">
      <xdr:nvCxnSpPr>
        <xdr:cNvPr id="803" name="直線コネクタ 802"/>
        <xdr:cNvCxnSpPr/>
      </xdr:nvCxnSpPr>
      <xdr:spPr>
        <a:xfrm flipV="1">
          <a:off x="18656300" y="9879839"/>
          <a:ext cx="889000" cy="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39770</xdr:rowOff>
    </xdr:from>
    <xdr:to>
      <xdr:col>116</xdr:col>
      <xdr:colOff>114300</xdr:colOff>
      <xdr:row>57</xdr:row>
      <xdr:rowOff>141370</xdr:rowOff>
    </xdr:to>
    <xdr:sp macro="" textlink="">
      <xdr:nvSpPr>
        <xdr:cNvPr id="813" name="楕円 812"/>
        <xdr:cNvSpPr/>
      </xdr:nvSpPr>
      <xdr:spPr>
        <a:xfrm>
          <a:off x="22110700" y="98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62647</xdr:rowOff>
    </xdr:from>
    <xdr:ext cx="534377" cy="259045"/>
    <xdr:sp macro="" textlink="">
      <xdr:nvSpPr>
        <xdr:cNvPr id="814" name="貸付金該当値テキスト"/>
        <xdr:cNvSpPr txBox="1"/>
      </xdr:nvSpPr>
      <xdr:spPr>
        <a:xfrm>
          <a:off x="22212300" y="966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43555</xdr:rowOff>
    </xdr:from>
    <xdr:to>
      <xdr:col>112</xdr:col>
      <xdr:colOff>38100</xdr:colOff>
      <xdr:row>57</xdr:row>
      <xdr:rowOff>145155</xdr:rowOff>
    </xdr:to>
    <xdr:sp macro="" textlink="">
      <xdr:nvSpPr>
        <xdr:cNvPr id="815" name="楕円 814"/>
        <xdr:cNvSpPr/>
      </xdr:nvSpPr>
      <xdr:spPr>
        <a:xfrm>
          <a:off x="21272500" y="981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161682</xdr:rowOff>
    </xdr:from>
    <xdr:ext cx="534377" cy="259045"/>
    <xdr:sp macro="" textlink="">
      <xdr:nvSpPr>
        <xdr:cNvPr id="816" name="テキスト ボックス 815"/>
        <xdr:cNvSpPr txBox="1"/>
      </xdr:nvSpPr>
      <xdr:spPr>
        <a:xfrm>
          <a:off x="21056111" y="95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52401</xdr:rowOff>
    </xdr:from>
    <xdr:to>
      <xdr:col>107</xdr:col>
      <xdr:colOff>101600</xdr:colOff>
      <xdr:row>57</xdr:row>
      <xdr:rowOff>154001</xdr:rowOff>
    </xdr:to>
    <xdr:sp macro="" textlink="">
      <xdr:nvSpPr>
        <xdr:cNvPr id="817" name="楕円 816"/>
        <xdr:cNvSpPr/>
      </xdr:nvSpPr>
      <xdr:spPr>
        <a:xfrm>
          <a:off x="20383500" y="982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170528</xdr:rowOff>
    </xdr:from>
    <xdr:ext cx="534377" cy="259045"/>
    <xdr:sp macro="" textlink="">
      <xdr:nvSpPr>
        <xdr:cNvPr id="818" name="テキスト ボックス 817"/>
        <xdr:cNvSpPr txBox="1"/>
      </xdr:nvSpPr>
      <xdr:spPr>
        <a:xfrm>
          <a:off x="20167111" y="96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56389</xdr:rowOff>
    </xdr:from>
    <xdr:to>
      <xdr:col>102</xdr:col>
      <xdr:colOff>165100</xdr:colOff>
      <xdr:row>57</xdr:row>
      <xdr:rowOff>157989</xdr:rowOff>
    </xdr:to>
    <xdr:sp macro="" textlink="">
      <xdr:nvSpPr>
        <xdr:cNvPr id="819" name="楕円 818"/>
        <xdr:cNvSpPr/>
      </xdr:nvSpPr>
      <xdr:spPr>
        <a:xfrm>
          <a:off x="19494500" y="98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3066</xdr:rowOff>
    </xdr:from>
    <xdr:ext cx="534377" cy="259045"/>
    <xdr:sp macro="" textlink="">
      <xdr:nvSpPr>
        <xdr:cNvPr id="820" name="テキスト ボックス 819"/>
        <xdr:cNvSpPr txBox="1"/>
      </xdr:nvSpPr>
      <xdr:spPr>
        <a:xfrm>
          <a:off x="19278111" y="960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64865</xdr:rowOff>
    </xdr:from>
    <xdr:to>
      <xdr:col>98</xdr:col>
      <xdr:colOff>38100</xdr:colOff>
      <xdr:row>57</xdr:row>
      <xdr:rowOff>166465</xdr:rowOff>
    </xdr:to>
    <xdr:sp macro="" textlink="">
      <xdr:nvSpPr>
        <xdr:cNvPr id="821" name="楕円 820"/>
        <xdr:cNvSpPr/>
      </xdr:nvSpPr>
      <xdr:spPr>
        <a:xfrm>
          <a:off x="18605500" y="98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11542</xdr:rowOff>
    </xdr:from>
    <xdr:ext cx="534377" cy="259045"/>
    <xdr:sp macro="" textlink="">
      <xdr:nvSpPr>
        <xdr:cNvPr id="822" name="テキスト ボックス 821"/>
        <xdr:cNvSpPr txBox="1"/>
      </xdr:nvSpPr>
      <xdr:spPr>
        <a:xfrm>
          <a:off x="18389111" y="961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31104</xdr:rowOff>
    </xdr:from>
    <xdr:to>
      <xdr:col>116</xdr:col>
      <xdr:colOff>63500</xdr:colOff>
      <xdr:row>77</xdr:row>
      <xdr:rowOff>57362</xdr:rowOff>
    </xdr:to>
    <xdr:cxnSp macro="">
      <xdr:nvCxnSpPr>
        <xdr:cNvPr id="851" name="直線コネクタ 850"/>
        <xdr:cNvCxnSpPr/>
      </xdr:nvCxnSpPr>
      <xdr:spPr>
        <a:xfrm>
          <a:off x="21323300" y="13232754"/>
          <a:ext cx="838200" cy="2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113125</xdr:rowOff>
    </xdr:from>
    <xdr:to>
      <xdr:col>111</xdr:col>
      <xdr:colOff>177800</xdr:colOff>
      <xdr:row>77</xdr:row>
      <xdr:rowOff>31104</xdr:rowOff>
    </xdr:to>
    <xdr:cxnSp macro="">
      <xdr:nvCxnSpPr>
        <xdr:cNvPr id="854" name="直線コネクタ 853"/>
        <xdr:cNvCxnSpPr/>
      </xdr:nvCxnSpPr>
      <xdr:spPr>
        <a:xfrm>
          <a:off x="20434300" y="13143325"/>
          <a:ext cx="889000" cy="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168819</xdr:rowOff>
    </xdr:from>
    <xdr:to>
      <xdr:col>107</xdr:col>
      <xdr:colOff>50800</xdr:colOff>
      <xdr:row>76</xdr:row>
      <xdr:rowOff>113125</xdr:rowOff>
    </xdr:to>
    <xdr:cxnSp macro="">
      <xdr:nvCxnSpPr>
        <xdr:cNvPr id="857" name="直線コネクタ 856"/>
        <xdr:cNvCxnSpPr/>
      </xdr:nvCxnSpPr>
      <xdr:spPr>
        <a:xfrm>
          <a:off x="19545300" y="13027569"/>
          <a:ext cx="889000" cy="11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168819</xdr:rowOff>
    </xdr:from>
    <xdr:to>
      <xdr:col>102</xdr:col>
      <xdr:colOff>114300</xdr:colOff>
      <xdr:row>76</xdr:row>
      <xdr:rowOff>102774</xdr:rowOff>
    </xdr:to>
    <xdr:cxnSp macro="">
      <xdr:nvCxnSpPr>
        <xdr:cNvPr id="860" name="直線コネクタ 859"/>
        <xdr:cNvCxnSpPr/>
      </xdr:nvCxnSpPr>
      <xdr:spPr>
        <a:xfrm flipV="1">
          <a:off x="18656300" y="13027569"/>
          <a:ext cx="889000" cy="10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6562</xdr:rowOff>
    </xdr:from>
    <xdr:to>
      <xdr:col>116</xdr:col>
      <xdr:colOff>114300</xdr:colOff>
      <xdr:row>77</xdr:row>
      <xdr:rowOff>108162</xdr:rowOff>
    </xdr:to>
    <xdr:sp macro="" textlink="">
      <xdr:nvSpPr>
        <xdr:cNvPr id="870" name="楕円 869"/>
        <xdr:cNvSpPr/>
      </xdr:nvSpPr>
      <xdr:spPr>
        <a:xfrm>
          <a:off x="22110700" y="1320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156439</xdr:rowOff>
    </xdr:from>
    <xdr:ext cx="534377" cy="259045"/>
    <xdr:sp macro="" textlink="">
      <xdr:nvSpPr>
        <xdr:cNvPr id="871" name="繰出金該当値テキスト"/>
        <xdr:cNvSpPr txBox="1"/>
      </xdr:nvSpPr>
      <xdr:spPr>
        <a:xfrm>
          <a:off x="22212300" y="1318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151754</xdr:rowOff>
    </xdr:from>
    <xdr:to>
      <xdr:col>112</xdr:col>
      <xdr:colOff>38100</xdr:colOff>
      <xdr:row>77</xdr:row>
      <xdr:rowOff>81904</xdr:rowOff>
    </xdr:to>
    <xdr:sp macro="" textlink="">
      <xdr:nvSpPr>
        <xdr:cNvPr id="872" name="楕円 871"/>
        <xdr:cNvSpPr/>
      </xdr:nvSpPr>
      <xdr:spPr>
        <a:xfrm>
          <a:off x="21272500" y="131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73031</xdr:rowOff>
    </xdr:from>
    <xdr:ext cx="534377" cy="259045"/>
    <xdr:sp macro="" textlink="">
      <xdr:nvSpPr>
        <xdr:cNvPr id="873" name="テキスト ボックス 872"/>
        <xdr:cNvSpPr txBox="1"/>
      </xdr:nvSpPr>
      <xdr:spPr>
        <a:xfrm>
          <a:off x="21056111" y="1327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62325</xdr:rowOff>
    </xdr:from>
    <xdr:to>
      <xdr:col>107</xdr:col>
      <xdr:colOff>101600</xdr:colOff>
      <xdr:row>76</xdr:row>
      <xdr:rowOff>163925</xdr:rowOff>
    </xdr:to>
    <xdr:sp macro="" textlink="">
      <xdr:nvSpPr>
        <xdr:cNvPr id="874" name="楕円 873"/>
        <xdr:cNvSpPr/>
      </xdr:nvSpPr>
      <xdr:spPr>
        <a:xfrm>
          <a:off x="20383500" y="130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9002</xdr:rowOff>
    </xdr:from>
    <xdr:ext cx="599010" cy="259045"/>
    <xdr:sp macro="" textlink="">
      <xdr:nvSpPr>
        <xdr:cNvPr id="875" name="テキスト ボックス 874"/>
        <xdr:cNvSpPr txBox="1"/>
      </xdr:nvSpPr>
      <xdr:spPr>
        <a:xfrm>
          <a:off x="20134795" y="1286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118020</xdr:rowOff>
    </xdr:from>
    <xdr:to>
      <xdr:col>102</xdr:col>
      <xdr:colOff>165100</xdr:colOff>
      <xdr:row>76</xdr:row>
      <xdr:rowOff>48171</xdr:rowOff>
    </xdr:to>
    <xdr:sp macro="" textlink="">
      <xdr:nvSpPr>
        <xdr:cNvPr id="876" name="楕円 875"/>
        <xdr:cNvSpPr/>
      </xdr:nvSpPr>
      <xdr:spPr>
        <a:xfrm>
          <a:off x="19494500" y="12976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64697</xdr:rowOff>
    </xdr:from>
    <xdr:ext cx="599010" cy="259045"/>
    <xdr:sp macro="" textlink="">
      <xdr:nvSpPr>
        <xdr:cNvPr id="877" name="テキスト ボックス 876"/>
        <xdr:cNvSpPr txBox="1"/>
      </xdr:nvSpPr>
      <xdr:spPr>
        <a:xfrm>
          <a:off x="19245795" y="127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51974</xdr:rowOff>
    </xdr:from>
    <xdr:to>
      <xdr:col>98</xdr:col>
      <xdr:colOff>38100</xdr:colOff>
      <xdr:row>76</xdr:row>
      <xdr:rowOff>153574</xdr:rowOff>
    </xdr:to>
    <xdr:sp macro="" textlink="">
      <xdr:nvSpPr>
        <xdr:cNvPr id="878" name="楕円 877"/>
        <xdr:cNvSpPr/>
      </xdr:nvSpPr>
      <xdr:spPr>
        <a:xfrm>
          <a:off x="18605500" y="130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170101</xdr:rowOff>
    </xdr:from>
    <xdr:ext cx="599010" cy="259045"/>
    <xdr:sp macro="" textlink="">
      <xdr:nvSpPr>
        <xdr:cNvPr id="879" name="テキスト ボックス 878"/>
        <xdr:cNvSpPr txBox="1"/>
      </xdr:nvSpPr>
      <xdr:spPr>
        <a:xfrm>
          <a:off x="18356795" y="128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人件費</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職員数の増ではなく、会計年度任用職員制度の開始によるもの</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補助費</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国策である特別定額給付金事業による大幅増によるもので、前年比</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倍となっているものの類似団体平均値の伸び率よりも低い数値となっている。</a:t>
          </a:r>
          <a:endParaRPr lang="ja-JP" altLang="ja-JP" sz="1400">
            <a:effectLst/>
          </a:endParaRPr>
        </a:p>
        <a:p>
          <a:pPr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維持補修費</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除雪経費が主な要因で、当該経費は昨年の</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倍の支出であった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今後は老朽化した公共施設の改修が多く見込まれていることから更なるコスト高を懸念している。</a:t>
          </a:r>
          <a:endParaRPr lang="ja-JP" altLang="ja-JP" sz="1400">
            <a:effectLst/>
          </a:endParaRPr>
        </a:p>
        <a:p>
          <a:pPr eaLnBrk="1" fontAlgn="auto" latinLnBrk="0" hangingPunct="1"/>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普通建設事業</a:t>
          </a:r>
          <a:r>
            <a:rPr lang="ja-JP" altLang="ja-JP" sz="1100" b="0" i="0" baseline="0">
              <a:solidFill>
                <a:schemeClr val="dk1"/>
              </a:solidFill>
              <a:effectLst/>
              <a:latin typeface="+mn-lt"/>
              <a:ea typeface="+mn-ea"/>
              <a:cs typeface="+mn-cs"/>
            </a:rPr>
            <a:t>費</a:t>
          </a:r>
          <a:r>
            <a:rPr lang="ja-JP" altLang="en-US" sz="1100" b="0" i="0" baseline="0">
              <a:solidFill>
                <a:schemeClr val="dk1"/>
              </a:solidFill>
              <a:effectLst/>
              <a:latin typeface="+mn-lt"/>
              <a:ea typeface="+mn-ea"/>
              <a:cs typeface="+mn-cs"/>
            </a:rPr>
            <a:t>（うち新規整備）</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年より実施してきた、各家庭まで光ケーブルをつなぐＦＴＴＨ方式への通信インフラ整備が完工し、次年度以降は同じ普通建設事業費でも更新整備へシフトしていく見込である。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4,390
4,361
340.96
8,207,834
7,731,112
329,277
3,495,092
7,850,499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97961</xdr:rowOff>
    </xdr:from>
    <xdr:to>
      <xdr:col>24</xdr:col>
      <xdr:colOff>63500</xdr:colOff>
      <xdr:row>37</xdr:row>
      <xdr:rowOff>101295</xdr:rowOff>
    </xdr:to>
    <xdr:cxnSp macro="">
      <xdr:nvCxnSpPr>
        <xdr:cNvPr id="60" name="直線コネクタ 59"/>
        <xdr:cNvCxnSpPr/>
      </xdr:nvCxnSpPr>
      <xdr:spPr>
        <a:xfrm>
          <a:off x="3797300" y="6441611"/>
          <a:ext cx="8382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94914</xdr:rowOff>
    </xdr:from>
    <xdr:to>
      <xdr:col>19</xdr:col>
      <xdr:colOff>177800</xdr:colOff>
      <xdr:row>37</xdr:row>
      <xdr:rowOff>97961</xdr:rowOff>
    </xdr:to>
    <xdr:cxnSp macro="">
      <xdr:nvCxnSpPr>
        <xdr:cNvPr id="63" name="直線コネクタ 62"/>
        <xdr:cNvCxnSpPr/>
      </xdr:nvCxnSpPr>
      <xdr:spPr>
        <a:xfrm>
          <a:off x="2908300" y="6438564"/>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4312</xdr:rowOff>
    </xdr:from>
    <xdr:to>
      <xdr:col>15</xdr:col>
      <xdr:colOff>50800</xdr:colOff>
      <xdr:row>37</xdr:row>
      <xdr:rowOff>94914</xdr:rowOff>
    </xdr:to>
    <xdr:cxnSp macro="">
      <xdr:nvCxnSpPr>
        <xdr:cNvPr id="66" name="直線コネクタ 65"/>
        <xdr:cNvCxnSpPr/>
      </xdr:nvCxnSpPr>
      <xdr:spPr>
        <a:xfrm>
          <a:off x="2019300" y="6347962"/>
          <a:ext cx="889000" cy="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4312</xdr:rowOff>
    </xdr:from>
    <xdr:to>
      <xdr:col>10</xdr:col>
      <xdr:colOff>114300</xdr:colOff>
      <xdr:row>37</xdr:row>
      <xdr:rowOff>113849</xdr:rowOff>
    </xdr:to>
    <xdr:cxnSp macro="">
      <xdr:nvCxnSpPr>
        <xdr:cNvPr id="69" name="直線コネクタ 68"/>
        <xdr:cNvCxnSpPr/>
      </xdr:nvCxnSpPr>
      <xdr:spPr>
        <a:xfrm flipV="1">
          <a:off x="1130300" y="6347962"/>
          <a:ext cx="889000" cy="10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50495</xdr:rowOff>
    </xdr:from>
    <xdr:to>
      <xdr:col>24</xdr:col>
      <xdr:colOff>114300</xdr:colOff>
      <xdr:row>37</xdr:row>
      <xdr:rowOff>152095</xdr:rowOff>
    </xdr:to>
    <xdr:sp macro="" textlink="">
      <xdr:nvSpPr>
        <xdr:cNvPr id="79" name="楕円 78"/>
        <xdr:cNvSpPr/>
      </xdr:nvSpPr>
      <xdr:spPr>
        <a:xfrm>
          <a:off x="4584700" y="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28922</xdr:rowOff>
    </xdr:from>
    <xdr:ext cx="534377" cy="259045"/>
    <xdr:sp macro="" textlink="">
      <xdr:nvSpPr>
        <xdr:cNvPr id="80" name="議会費該当値テキスト"/>
        <xdr:cNvSpPr txBox="1"/>
      </xdr:nvSpPr>
      <xdr:spPr>
        <a:xfrm>
          <a:off x="4686300" y="63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47161</xdr:rowOff>
    </xdr:from>
    <xdr:to>
      <xdr:col>20</xdr:col>
      <xdr:colOff>38100</xdr:colOff>
      <xdr:row>37</xdr:row>
      <xdr:rowOff>148761</xdr:rowOff>
    </xdr:to>
    <xdr:sp macro="" textlink="">
      <xdr:nvSpPr>
        <xdr:cNvPr id="81" name="楕円 80"/>
        <xdr:cNvSpPr/>
      </xdr:nvSpPr>
      <xdr:spPr>
        <a:xfrm>
          <a:off x="3746500" y="63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139888</xdr:rowOff>
    </xdr:from>
    <xdr:ext cx="534377" cy="259045"/>
    <xdr:sp macro="" textlink="">
      <xdr:nvSpPr>
        <xdr:cNvPr id="82" name="テキスト ボックス 81"/>
        <xdr:cNvSpPr txBox="1"/>
      </xdr:nvSpPr>
      <xdr:spPr>
        <a:xfrm>
          <a:off x="3530111" y="64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44114</xdr:rowOff>
    </xdr:from>
    <xdr:to>
      <xdr:col>15</xdr:col>
      <xdr:colOff>101600</xdr:colOff>
      <xdr:row>37</xdr:row>
      <xdr:rowOff>145714</xdr:rowOff>
    </xdr:to>
    <xdr:sp macro="" textlink="">
      <xdr:nvSpPr>
        <xdr:cNvPr id="83" name="楕円 82"/>
        <xdr:cNvSpPr/>
      </xdr:nvSpPr>
      <xdr:spPr>
        <a:xfrm>
          <a:off x="2857500" y="63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136841</xdr:rowOff>
    </xdr:from>
    <xdr:ext cx="534377" cy="259045"/>
    <xdr:sp macro="" textlink="">
      <xdr:nvSpPr>
        <xdr:cNvPr id="84" name="テキスト ボックス 83"/>
        <xdr:cNvSpPr txBox="1"/>
      </xdr:nvSpPr>
      <xdr:spPr>
        <a:xfrm>
          <a:off x="2641111" y="64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124962</xdr:rowOff>
    </xdr:from>
    <xdr:to>
      <xdr:col>10</xdr:col>
      <xdr:colOff>165100</xdr:colOff>
      <xdr:row>37</xdr:row>
      <xdr:rowOff>55112</xdr:rowOff>
    </xdr:to>
    <xdr:sp macro="" textlink="">
      <xdr:nvSpPr>
        <xdr:cNvPr id="85" name="楕円 84"/>
        <xdr:cNvSpPr/>
      </xdr:nvSpPr>
      <xdr:spPr>
        <a:xfrm>
          <a:off x="1968500" y="62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71639</xdr:rowOff>
    </xdr:from>
    <xdr:ext cx="534377" cy="259045"/>
    <xdr:sp macro="" textlink="">
      <xdr:nvSpPr>
        <xdr:cNvPr id="86" name="テキスト ボックス 85"/>
        <xdr:cNvSpPr txBox="1"/>
      </xdr:nvSpPr>
      <xdr:spPr>
        <a:xfrm>
          <a:off x="1752111" y="607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63049</xdr:rowOff>
    </xdr:from>
    <xdr:to>
      <xdr:col>6</xdr:col>
      <xdr:colOff>38100</xdr:colOff>
      <xdr:row>37</xdr:row>
      <xdr:rowOff>164649</xdr:rowOff>
    </xdr:to>
    <xdr:sp macro="" textlink="">
      <xdr:nvSpPr>
        <xdr:cNvPr id="87" name="楕円 86"/>
        <xdr:cNvSpPr/>
      </xdr:nvSpPr>
      <xdr:spPr>
        <a:xfrm>
          <a:off x="1079500" y="640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155776</xdr:rowOff>
    </xdr:from>
    <xdr:ext cx="534377" cy="259045"/>
    <xdr:sp macro="" textlink="">
      <xdr:nvSpPr>
        <xdr:cNvPr id="88" name="テキスト ボックス 87"/>
        <xdr:cNvSpPr txBox="1"/>
      </xdr:nvSpPr>
      <xdr:spPr>
        <a:xfrm>
          <a:off x="863111" y="649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106870</xdr:rowOff>
    </xdr:from>
    <xdr:to>
      <xdr:col>24</xdr:col>
      <xdr:colOff>63500</xdr:colOff>
      <xdr:row>57</xdr:row>
      <xdr:rowOff>157407</xdr:rowOff>
    </xdr:to>
    <xdr:cxnSp macro="">
      <xdr:nvCxnSpPr>
        <xdr:cNvPr id="115" name="直線コネクタ 114"/>
        <xdr:cNvCxnSpPr/>
      </xdr:nvCxnSpPr>
      <xdr:spPr>
        <a:xfrm flipV="1">
          <a:off x="3797300" y="9879520"/>
          <a:ext cx="838200" cy="5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157407</xdr:rowOff>
    </xdr:from>
    <xdr:to>
      <xdr:col>19</xdr:col>
      <xdr:colOff>177800</xdr:colOff>
      <xdr:row>58</xdr:row>
      <xdr:rowOff>59606</xdr:rowOff>
    </xdr:to>
    <xdr:cxnSp macro="">
      <xdr:nvCxnSpPr>
        <xdr:cNvPr id="118" name="直線コネクタ 117"/>
        <xdr:cNvCxnSpPr/>
      </xdr:nvCxnSpPr>
      <xdr:spPr>
        <a:xfrm flipV="1">
          <a:off x="2908300" y="9930057"/>
          <a:ext cx="889000" cy="7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59606</xdr:rowOff>
    </xdr:from>
    <xdr:to>
      <xdr:col>15</xdr:col>
      <xdr:colOff>50800</xdr:colOff>
      <xdr:row>58</xdr:row>
      <xdr:rowOff>67513</xdr:rowOff>
    </xdr:to>
    <xdr:cxnSp macro="">
      <xdr:nvCxnSpPr>
        <xdr:cNvPr id="121" name="直線コネクタ 120"/>
        <xdr:cNvCxnSpPr/>
      </xdr:nvCxnSpPr>
      <xdr:spPr>
        <a:xfrm flipV="1">
          <a:off x="2019300" y="10003706"/>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39592</xdr:rowOff>
    </xdr:from>
    <xdr:to>
      <xdr:col>10</xdr:col>
      <xdr:colOff>114300</xdr:colOff>
      <xdr:row>58</xdr:row>
      <xdr:rowOff>67513</xdr:rowOff>
    </xdr:to>
    <xdr:cxnSp macro="">
      <xdr:nvCxnSpPr>
        <xdr:cNvPr id="124" name="直線コネクタ 123"/>
        <xdr:cNvCxnSpPr/>
      </xdr:nvCxnSpPr>
      <xdr:spPr>
        <a:xfrm>
          <a:off x="1130300" y="9983692"/>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56070</xdr:rowOff>
    </xdr:from>
    <xdr:to>
      <xdr:col>24</xdr:col>
      <xdr:colOff>114300</xdr:colOff>
      <xdr:row>57</xdr:row>
      <xdr:rowOff>157670</xdr:rowOff>
    </xdr:to>
    <xdr:sp macro="" textlink="">
      <xdr:nvSpPr>
        <xdr:cNvPr id="134" name="楕円 133"/>
        <xdr:cNvSpPr/>
      </xdr:nvSpPr>
      <xdr:spPr>
        <a:xfrm>
          <a:off x="4584700" y="98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15447</xdr:rowOff>
    </xdr:from>
    <xdr:ext cx="599010" cy="259045"/>
    <xdr:sp macro="" textlink="">
      <xdr:nvSpPr>
        <xdr:cNvPr id="135" name="総務費該当値テキスト"/>
        <xdr:cNvSpPr txBox="1"/>
      </xdr:nvSpPr>
      <xdr:spPr>
        <a:xfrm>
          <a:off x="4686300" y="961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106607</xdr:rowOff>
    </xdr:from>
    <xdr:to>
      <xdr:col>20</xdr:col>
      <xdr:colOff>38100</xdr:colOff>
      <xdr:row>58</xdr:row>
      <xdr:rowOff>36757</xdr:rowOff>
    </xdr:to>
    <xdr:sp macro="" textlink="">
      <xdr:nvSpPr>
        <xdr:cNvPr id="136" name="楕円 135"/>
        <xdr:cNvSpPr/>
      </xdr:nvSpPr>
      <xdr:spPr>
        <a:xfrm>
          <a:off x="3746500" y="98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53284</xdr:rowOff>
    </xdr:from>
    <xdr:ext cx="599010" cy="259045"/>
    <xdr:sp macro="" textlink="">
      <xdr:nvSpPr>
        <xdr:cNvPr id="137" name="テキスト ボックス 136"/>
        <xdr:cNvSpPr txBox="1"/>
      </xdr:nvSpPr>
      <xdr:spPr>
        <a:xfrm>
          <a:off x="3497795" y="965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8806</xdr:rowOff>
    </xdr:from>
    <xdr:to>
      <xdr:col>15</xdr:col>
      <xdr:colOff>101600</xdr:colOff>
      <xdr:row>58</xdr:row>
      <xdr:rowOff>110406</xdr:rowOff>
    </xdr:to>
    <xdr:sp macro="" textlink="">
      <xdr:nvSpPr>
        <xdr:cNvPr id="138" name="楕円 137"/>
        <xdr:cNvSpPr/>
      </xdr:nvSpPr>
      <xdr:spPr>
        <a:xfrm>
          <a:off x="2857500" y="99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101533</xdr:rowOff>
    </xdr:from>
    <xdr:ext cx="599010" cy="259045"/>
    <xdr:sp macro="" textlink="">
      <xdr:nvSpPr>
        <xdr:cNvPr id="139" name="テキスト ボックス 138"/>
        <xdr:cNvSpPr txBox="1"/>
      </xdr:nvSpPr>
      <xdr:spPr>
        <a:xfrm>
          <a:off x="2608795" y="1004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16713</xdr:rowOff>
    </xdr:from>
    <xdr:to>
      <xdr:col>10</xdr:col>
      <xdr:colOff>165100</xdr:colOff>
      <xdr:row>58</xdr:row>
      <xdr:rowOff>118313</xdr:rowOff>
    </xdr:to>
    <xdr:sp macro="" textlink="">
      <xdr:nvSpPr>
        <xdr:cNvPr id="140" name="楕円 139"/>
        <xdr:cNvSpPr/>
      </xdr:nvSpPr>
      <xdr:spPr>
        <a:xfrm>
          <a:off x="1968500" y="99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109440</xdr:rowOff>
    </xdr:from>
    <xdr:ext cx="599010" cy="259045"/>
    <xdr:sp macro="" textlink="">
      <xdr:nvSpPr>
        <xdr:cNvPr id="141" name="テキスト ボックス 140"/>
        <xdr:cNvSpPr txBox="1"/>
      </xdr:nvSpPr>
      <xdr:spPr>
        <a:xfrm>
          <a:off x="1719795" y="1005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160242</xdr:rowOff>
    </xdr:from>
    <xdr:to>
      <xdr:col>6</xdr:col>
      <xdr:colOff>38100</xdr:colOff>
      <xdr:row>58</xdr:row>
      <xdr:rowOff>90392</xdr:rowOff>
    </xdr:to>
    <xdr:sp macro="" textlink="">
      <xdr:nvSpPr>
        <xdr:cNvPr id="142" name="楕円 141"/>
        <xdr:cNvSpPr/>
      </xdr:nvSpPr>
      <xdr:spPr>
        <a:xfrm>
          <a:off x="1079500" y="993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81519</xdr:rowOff>
    </xdr:from>
    <xdr:ext cx="599010" cy="259045"/>
    <xdr:sp macro="" textlink="">
      <xdr:nvSpPr>
        <xdr:cNvPr id="143" name="テキスト ボックス 142"/>
        <xdr:cNvSpPr txBox="1"/>
      </xdr:nvSpPr>
      <xdr:spPr>
        <a:xfrm>
          <a:off x="830795" y="1002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107690</xdr:rowOff>
    </xdr:from>
    <xdr:to>
      <xdr:col>24</xdr:col>
      <xdr:colOff>63500</xdr:colOff>
      <xdr:row>76</xdr:row>
      <xdr:rowOff>111492</xdr:rowOff>
    </xdr:to>
    <xdr:cxnSp macro="">
      <xdr:nvCxnSpPr>
        <xdr:cNvPr id="172" name="直線コネクタ 171"/>
        <xdr:cNvCxnSpPr/>
      </xdr:nvCxnSpPr>
      <xdr:spPr>
        <a:xfrm flipV="1">
          <a:off x="3797300" y="13137890"/>
          <a:ext cx="8382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111492</xdr:rowOff>
    </xdr:from>
    <xdr:to>
      <xdr:col>19</xdr:col>
      <xdr:colOff>177800</xdr:colOff>
      <xdr:row>76</xdr:row>
      <xdr:rowOff>116029</xdr:rowOff>
    </xdr:to>
    <xdr:cxnSp macro="">
      <xdr:nvCxnSpPr>
        <xdr:cNvPr id="175" name="直線コネクタ 174"/>
        <xdr:cNvCxnSpPr/>
      </xdr:nvCxnSpPr>
      <xdr:spPr>
        <a:xfrm flipV="1">
          <a:off x="2908300" y="13141692"/>
          <a:ext cx="889000" cy="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101092</xdr:rowOff>
    </xdr:from>
    <xdr:to>
      <xdr:col>15</xdr:col>
      <xdr:colOff>50800</xdr:colOff>
      <xdr:row>76</xdr:row>
      <xdr:rowOff>116029</xdr:rowOff>
    </xdr:to>
    <xdr:cxnSp macro="">
      <xdr:nvCxnSpPr>
        <xdr:cNvPr id="178" name="直線コネクタ 177"/>
        <xdr:cNvCxnSpPr/>
      </xdr:nvCxnSpPr>
      <xdr:spPr>
        <a:xfrm>
          <a:off x="2019300" y="13131292"/>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101092</xdr:rowOff>
    </xdr:from>
    <xdr:to>
      <xdr:col>10</xdr:col>
      <xdr:colOff>114300</xdr:colOff>
      <xdr:row>76</xdr:row>
      <xdr:rowOff>113548</xdr:rowOff>
    </xdr:to>
    <xdr:cxnSp macro="">
      <xdr:nvCxnSpPr>
        <xdr:cNvPr id="181" name="直線コネクタ 180"/>
        <xdr:cNvCxnSpPr/>
      </xdr:nvCxnSpPr>
      <xdr:spPr>
        <a:xfrm flipV="1">
          <a:off x="1130300" y="13131292"/>
          <a:ext cx="889000" cy="1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56890</xdr:rowOff>
    </xdr:from>
    <xdr:to>
      <xdr:col>24</xdr:col>
      <xdr:colOff>114300</xdr:colOff>
      <xdr:row>76</xdr:row>
      <xdr:rowOff>158490</xdr:rowOff>
    </xdr:to>
    <xdr:sp macro="" textlink="">
      <xdr:nvSpPr>
        <xdr:cNvPr id="191" name="楕円 190"/>
        <xdr:cNvSpPr/>
      </xdr:nvSpPr>
      <xdr:spPr>
        <a:xfrm>
          <a:off x="4584700" y="130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79767</xdr:rowOff>
    </xdr:from>
    <xdr:ext cx="599010" cy="259045"/>
    <xdr:sp macro="" textlink="">
      <xdr:nvSpPr>
        <xdr:cNvPr id="192" name="民生費該当値テキスト"/>
        <xdr:cNvSpPr txBox="1"/>
      </xdr:nvSpPr>
      <xdr:spPr>
        <a:xfrm>
          <a:off x="4686300" y="1293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60692</xdr:rowOff>
    </xdr:from>
    <xdr:to>
      <xdr:col>20</xdr:col>
      <xdr:colOff>38100</xdr:colOff>
      <xdr:row>76</xdr:row>
      <xdr:rowOff>162292</xdr:rowOff>
    </xdr:to>
    <xdr:sp macro="" textlink="">
      <xdr:nvSpPr>
        <xdr:cNvPr id="193" name="楕円 192"/>
        <xdr:cNvSpPr/>
      </xdr:nvSpPr>
      <xdr:spPr>
        <a:xfrm>
          <a:off x="3746500" y="1309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7369</xdr:rowOff>
    </xdr:from>
    <xdr:ext cx="599010" cy="259045"/>
    <xdr:sp macro="" textlink="">
      <xdr:nvSpPr>
        <xdr:cNvPr id="194" name="テキスト ボックス 193"/>
        <xdr:cNvSpPr txBox="1"/>
      </xdr:nvSpPr>
      <xdr:spPr>
        <a:xfrm>
          <a:off x="3497795" y="1286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65229</xdr:rowOff>
    </xdr:from>
    <xdr:to>
      <xdr:col>15</xdr:col>
      <xdr:colOff>101600</xdr:colOff>
      <xdr:row>76</xdr:row>
      <xdr:rowOff>166829</xdr:rowOff>
    </xdr:to>
    <xdr:sp macro="" textlink="">
      <xdr:nvSpPr>
        <xdr:cNvPr id="195" name="楕円 194"/>
        <xdr:cNvSpPr/>
      </xdr:nvSpPr>
      <xdr:spPr>
        <a:xfrm>
          <a:off x="2857500" y="130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11906</xdr:rowOff>
    </xdr:from>
    <xdr:ext cx="599010" cy="259045"/>
    <xdr:sp macro="" textlink="">
      <xdr:nvSpPr>
        <xdr:cNvPr id="196" name="テキスト ボックス 195"/>
        <xdr:cNvSpPr txBox="1"/>
      </xdr:nvSpPr>
      <xdr:spPr>
        <a:xfrm>
          <a:off x="2608795" y="1287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50292</xdr:rowOff>
    </xdr:from>
    <xdr:to>
      <xdr:col>10</xdr:col>
      <xdr:colOff>165100</xdr:colOff>
      <xdr:row>76</xdr:row>
      <xdr:rowOff>151892</xdr:rowOff>
    </xdr:to>
    <xdr:sp macro="" textlink="">
      <xdr:nvSpPr>
        <xdr:cNvPr id="197" name="楕円 196"/>
        <xdr:cNvSpPr/>
      </xdr:nvSpPr>
      <xdr:spPr>
        <a:xfrm>
          <a:off x="1968500" y="130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168419</xdr:rowOff>
    </xdr:from>
    <xdr:ext cx="599010" cy="259045"/>
    <xdr:sp macro="" textlink="">
      <xdr:nvSpPr>
        <xdr:cNvPr id="198" name="テキスト ボックス 197"/>
        <xdr:cNvSpPr txBox="1"/>
      </xdr:nvSpPr>
      <xdr:spPr>
        <a:xfrm>
          <a:off x="1719795" y="1285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62748</xdr:rowOff>
    </xdr:from>
    <xdr:to>
      <xdr:col>6</xdr:col>
      <xdr:colOff>38100</xdr:colOff>
      <xdr:row>76</xdr:row>
      <xdr:rowOff>164348</xdr:rowOff>
    </xdr:to>
    <xdr:sp macro="" textlink="">
      <xdr:nvSpPr>
        <xdr:cNvPr id="199" name="楕円 198"/>
        <xdr:cNvSpPr/>
      </xdr:nvSpPr>
      <xdr:spPr>
        <a:xfrm>
          <a:off x="1079500" y="130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9425</xdr:rowOff>
    </xdr:from>
    <xdr:ext cx="599010" cy="259045"/>
    <xdr:sp macro="" textlink="">
      <xdr:nvSpPr>
        <xdr:cNvPr id="200" name="テキスト ボックス 199"/>
        <xdr:cNvSpPr txBox="1"/>
      </xdr:nvSpPr>
      <xdr:spPr>
        <a:xfrm>
          <a:off x="830795" y="1286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12317</xdr:rowOff>
    </xdr:from>
    <xdr:to>
      <xdr:col>24</xdr:col>
      <xdr:colOff>63500</xdr:colOff>
      <xdr:row>96</xdr:row>
      <xdr:rowOff>90594</xdr:rowOff>
    </xdr:to>
    <xdr:cxnSp macro="">
      <xdr:nvCxnSpPr>
        <xdr:cNvPr id="227" name="直線コネクタ 226"/>
        <xdr:cNvCxnSpPr/>
      </xdr:nvCxnSpPr>
      <xdr:spPr>
        <a:xfrm>
          <a:off x="3797300" y="16471517"/>
          <a:ext cx="838200" cy="7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12317</xdr:rowOff>
    </xdr:from>
    <xdr:to>
      <xdr:col>19</xdr:col>
      <xdr:colOff>177800</xdr:colOff>
      <xdr:row>96</xdr:row>
      <xdr:rowOff>106304</xdr:rowOff>
    </xdr:to>
    <xdr:cxnSp macro="">
      <xdr:nvCxnSpPr>
        <xdr:cNvPr id="230" name="直線コネクタ 229"/>
        <xdr:cNvCxnSpPr/>
      </xdr:nvCxnSpPr>
      <xdr:spPr>
        <a:xfrm flipV="1">
          <a:off x="2908300" y="16471517"/>
          <a:ext cx="889000" cy="9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4763</xdr:rowOff>
    </xdr:from>
    <xdr:to>
      <xdr:col>15</xdr:col>
      <xdr:colOff>50800</xdr:colOff>
      <xdr:row>96</xdr:row>
      <xdr:rowOff>106304</xdr:rowOff>
    </xdr:to>
    <xdr:cxnSp macro="">
      <xdr:nvCxnSpPr>
        <xdr:cNvPr id="233" name="直線コネクタ 232"/>
        <xdr:cNvCxnSpPr/>
      </xdr:nvCxnSpPr>
      <xdr:spPr>
        <a:xfrm>
          <a:off x="2019300" y="16121063"/>
          <a:ext cx="889000" cy="44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4763</xdr:rowOff>
    </xdr:from>
    <xdr:to>
      <xdr:col>10</xdr:col>
      <xdr:colOff>114300</xdr:colOff>
      <xdr:row>96</xdr:row>
      <xdr:rowOff>56553</xdr:rowOff>
    </xdr:to>
    <xdr:cxnSp macro="">
      <xdr:nvCxnSpPr>
        <xdr:cNvPr id="236" name="直線コネクタ 235"/>
        <xdr:cNvCxnSpPr/>
      </xdr:nvCxnSpPr>
      <xdr:spPr>
        <a:xfrm flipV="1">
          <a:off x="1130300" y="16121063"/>
          <a:ext cx="889000" cy="3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39794</xdr:rowOff>
    </xdr:from>
    <xdr:to>
      <xdr:col>24</xdr:col>
      <xdr:colOff>114300</xdr:colOff>
      <xdr:row>96</xdr:row>
      <xdr:rowOff>141394</xdr:rowOff>
    </xdr:to>
    <xdr:sp macro="" textlink="">
      <xdr:nvSpPr>
        <xdr:cNvPr id="246" name="楕円 245"/>
        <xdr:cNvSpPr/>
      </xdr:nvSpPr>
      <xdr:spPr>
        <a:xfrm>
          <a:off x="4584700" y="1649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62671</xdr:rowOff>
    </xdr:from>
    <xdr:ext cx="599010" cy="259045"/>
    <xdr:sp macro="" textlink="">
      <xdr:nvSpPr>
        <xdr:cNvPr id="247" name="衛生費該当値テキスト"/>
        <xdr:cNvSpPr txBox="1"/>
      </xdr:nvSpPr>
      <xdr:spPr>
        <a:xfrm>
          <a:off x="4686300" y="1635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132967</xdr:rowOff>
    </xdr:from>
    <xdr:to>
      <xdr:col>20</xdr:col>
      <xdr:colOff>38100</xdr:colOff>
      <xdr:row>96</xdr:row>
      <xdr:rowOff>63117</xdr:rowOff>
    </xdr:to>
    <xdr:sp macro="" textlink="">
      <xdr:nvSpPr>
        <xdr:cNvPr id="248" name="楕円 247"/>
        <xdr:cNvSpPr/>
      </xdr:nvSpPr>
      <xdr:spPr>
        <a:xfrm>
          <a:off x="3746500" y="164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79644</xdr:rowOff>
    </xdr:from>
    <xdr:ext cx="599010" cy="259045"/>
    <xdr:sp macro="" textlink="">
      <xdr:nvSpPr>
        <xdr:cNvPr id="249" name="テキスト ボックス 248"/>
        <xdr:cNvSpPr txBox="1"/>
      </xdr:nvSpPr>
      <xdr:spPr>
        <a:xfrm>
          <a:off x="3497795" y="1619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55504</xdr:rowOff>
    </xdr:from>
    <xdr:to>
      <xdr:col>15</xdr:col>
      <xdr:colOff>101600</xdr:colOff>
      <xdr:row>96</xdr:row>
      <xdr:rowOff>157104</xdr:rowOff>
    </xdr:to>
    <xdr:sp macro="" textlink="">
      <xdr:nvSpPr>
        <xdr:cNvPr id="250" name="楕円 249"/>
        <xdr:cNvSpPr/>
      </xdr:nvSpPr>
      <xdr:spPr>
        <a:xfrm>
          <a:off x="2857500" y="1651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2181</xdr:rowOff>
    </xdr:from>
    <xdr:ext cx="599010" cy="259045"/>
    <xdr:sp macro="" textlink="">
      <xdr:nvSpPr>
        <xdr:cNvPr id="251" name="テキスト ボックス 250"/>
        <xdr:cNvSpPr txBox="1"/>
      </xdr:nvSpPr>
      <xdr:spPr>
        <a:xfrm>
          <a:off x="2608795" y="1628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125413</xdr:rowOff>
    </xdr:from>
    <xdr:to>
      <xdr:col>10</xdr:col>
      <xdr:colOff>165100</xdr:colOff>
      <xdr:row>94</xdr:row>
      <xdr:rowOff>55563</xdr:rowOff>
    </xdr:to>
    <xdr:sp macro="" textlink="">
      <xdr:nvSpPr>
        <xdr:cNvPr id="252" name="楕円 251"/>
        <xdr:cNvSpPr/>
      </xdr:nvSpPr>
      <xdr:spPr>
        <a:xfrm>
          <a:off x="1968500" y="160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72090</xdr:rowOff>
    </xdr:from>
    <xdr:ext cx="599010" cy="259045"/>
    <xdr:sp macro="" textlink="">
      <xdr:nvSpPr>
        <xdr:cNvPr id="253" name="テキスト ボックス 252"/>
        <xdr:cNvSpPr txBox="1"/>
      </xdr:nvSpPr>
      <xdr:spPr>
        <a:xfrm>
          <a:off x="1719795" y="1584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5753</xdr:rowOff>
    </xdr:from>
    <xdr:to>
      <xdr:col>6</xdr:col>
      <xdr:colOff>38100</xdr:colOff>
      <xdr:row>96</xdr:row>
      <xdr:rowOff>107353</xdr:rowOff>
    </xdr:to>
    <xdr:sp macro="" textlink="">
      <xdr:nvSpPr>
        <xdr:cNvPr id="254" name="楕円 253"/>
        <xdr:cNvSpPr/>
      </xdr:nvSpPr>
      <xdr:spPr>
        <a:xfrm>
          <a:off x="1079500" y="1646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123880</xdr:rowOff>
    </xdr:from>
    <xdr:ext cx="599010" cy="259045"/>
    <xdr:sp macro="" textlink="">
      <xdr:nvSpPr>
        <xdr:cNvPr id="255" name="テキスト ボックス 254"/>
        <xdr:cNvSpPr txBox="1"/>
      </xdr:nvSpPr>
      <xdr:spPr>
        <a:xfrm>
          <a:off x="830795" y="1624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132695</xdr:rowOff>
    </xdr:from>
    <xdr:to>
      <xdr:col>55</xdr:col>
      <xdr:colOff>0</xdr:colOff>
      <xdr:row>58</xdr:row>
      <xdr:rowOff>21721</xdr:rowOff>
    </xdr:to>
    <xdr:cxnSp macro="">
      <xdr:nvCxnSpPr>
        <xdr:cNvPr id="339" name="直線コネクタ 338"/>
        <xdr:cNvCxnSpPr/>
      </xdr:nvCxnSpPr>
      <xdr:spPr>
        <a:xfrm flipV="1">
          <a:off x="9639300" y="9905345"/>
          <a:ext cx="838200" cy="6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5647</xdr:rowOff>
    </xdr:from>
    <xdr:to>
      <xdr:col>50</xdr:col>
      <xdr:colOff>114300</xdr:colOff>
      <xdr:row>58</xdr:row>
      <xdr:rowOff>21721</xdr:rowOff>
    </xdr:to>
    <xdr:cxnSp macro="">
      <xdr:nvCxnSpPr>
        <xdr:cNvPr id="342" name="直線コネクタ 341"/>
        <xdr:cNvCxnSpPr/>
      </xdr:nvCxnSpPr>
      <xdr:spPr>
        <a:xfrm>
          <a:off x="8750300" y="9949747"/>
          <a:ext cx="889000" cy="1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5647</xdr:rowOff>
    </xdr:from>
    <xdr:to>
      <xdr:col>45</xdr:col>
      <xdr:colOff>177800</xdr:colOff>
      <xdr:row>58</xdr:row>
      <xdr:rowOff>23243</xdr:rowOff>
    </xdr:to>
    <xdr:cxnSp macro="">
      <xdr:nvCxnSpPr>
        <xdr:cNvPr id="345" name="直線コネクタ 344"/>
        <xdr:cNvCxnSpPr/>
      </xdr:nvCxnSpPr>
      <xdr:spPr>
        <a:xfrm flipV="1">
          <a:off x="7861300" y="9949747"/>
          <a:ext cx="8890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23243</xdr:rowOff>
    </xdr:from>
    <xdr:to>
      <xdr:col>41</xdr:col>
      <xdr:colOff>50800</xdr:colOff>
      <xdr:row>58</xdr:row>
      <xdr:rowOff>25803</xdr:rowOff>
    </xdr:to>
    <xdr:cxnSp macro="">
      <xdr:nvCxnSpPr>
        <xdr:cNvPr id="348" name="直線コネクタ 347"/>
        <xdr:cNvCxnSpPr/>
      </xdr:nvCxnSpPr>
      <xdr:spPr>
        <a:xfrm flipV="1">
          <a:off x="6972300" y="9967343"/>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81895</xdr:rowOff>
    </xdr:from>
    <xdr:to>
      <xdr:col>55</xdr:col>
      <xdr:colOff>50800</xdr:colOff>
      <xdr:row>58</xdr:row>
      <xdr:rowOff>12045</xdr:rowOff>
    </xdr:to>
    <xdr:sp macro="" textlink="">
      <xdr:nvSpPr>
        <xdr:cNvPr id="358" name="楕円 357"/>
        <xdr:cNvSpPr/>
      </xdr:nvSpPr>
      <xdr:spPr>
        <a:xfrm>
          <a:off x="10426700" y="98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104772</xdr:rowOff>
    </xdr:from>
    <xdr:ext cx="599010" cy="259045"/>
    <xdr:sp macro="" textlink="">
      <xdr:nvSpPr>
        <xdr:cNvPr id="359" name="農林水産業費該当値テキスト"/>
        <xdr:cNvSpPr txBox="1"/>
      </xdr:nvSpPr>
      <xdr:spPr>
        <a:xfrm>
          <a:off x="10528300" y="970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142371</xdr:rowOff>
    </xdr:from>
    <xdr:to>
      <xdr:col>50</xdr:col>
      <xdr:colOff>165100</xdr:colOff>
      <xdr:row>58</xdr:row>
      <xdr:rowOff>72521</xdr:rowOff>
    </xdr:to>
    <xdr:sp macro="" textlink="">
      <xdr:nvSpPr>
        <xdr:cNvPr id="360" name="楕円 359"/>
        <xdr:cNvSpPr/>
      </xdr:nvSpPr>
      <xdr:spPr>
        <a:xfrm>
          <a:off x="9588500" y="991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89048</xdr:rowOff>
    </xdr:from>
    <xdr:ext cx="599010" cy="259045"/>
    <xdr:sp macro="" textlink="">
      <xdr:nvSpPr>
        <xdr:cNvPr id="361" name="テキスト ボックス 360"/>
        <xdr:cNvSpPr txBox="1"/>
      </xdr:nvSpPr>
      <xdr:spPr>
        <a:xfrm>
          <a:off x="9339795" y="969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126297</xdr:rowOff>
    </xdr:from>
    <xdr:to>
      <xdr:col>46</xdr:col>
      <xdr:colOff>38100</xdr:colOff>
      <xdr:row>58</xdr:row>
      <xdr:rowOff>56447</xdr:rowOff>
    </xdr:to>
    <xdr:sp macro="" textlink="">
      <xdr:nvSpPr>
        <xdr:cNvPr id="362" name="楕円 361"/>
        <xdr:cNvSpPr/>
      </xdr:nvSpPr>
      <xdr:spPr>
        <a:xfrm>
          <a:off x="8699500" y="98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72974</xdr:rowOff>
    </xdr:from>
    <xdr:ext cx="599010" cy="259045"/>
    <xdr:sp macro="" textlink="">
      <xdr:nvSpPr>
        <xdr:cNvPr id="363" name="テキスト ボックス 362"/>
        <xdr:cNvSpPr txBox="1"/>
      </xdr:nvSpPr>
      <xdr:spPr>
        <a:xfrm>
          <a:off x="8450795" y="967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143893</xdr:rowOff>
    </xdr:from>
    <xdr:to>
      <xdr:col>41</xdr:col>
      <xdr:colOff>101600</xdr:colOff>
      <xdr:row>58</xdr:row>
      <xdr:rowOff>74043</xdr:rowOff>
    </xdr:to>
    <xdr:sp macro="" textlink="">
      <xdr:nvSpPr>
        <xdr:cNvPr id="364" name="楕円 363"/>
        <xdr:cNvSpPr/>
      </xdr:nvSpPr>
      <xdr:spPr>
        <a:xfrm>
          <a:off x="7810500" y="99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90570</xdr:rowOff>
    </xdr:from>
    <xdr:ext cx="599010" cy="259045"/>
    <xdr:sp macro="" textlink="">
      <xdr:nvSpPr>
        <xdr:cNvPr id="365" name="テキスト ボックス 364"/>
        <xdr:cNvSpPr txBox="1"/>
      </xdr:nvSpPr>
      <xdr:spPr>
        <a:xfrm>
          <a:off x="7561795" y="969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146453</xdr:rowOff>
    </xdr:from>
    <xdr:to>
      <xdr:col>36</xdr:col>
      <xdr:colOff>165100</xdr:colOff>
      <xdr:row>58</xdr:row>
      <xdr:rowOff>76603</xdr:rowOff>
    </xdr:to>
    <xdr:sp macro="" textlink="">
      <xdr:nvSpPr>
        <xdr:cNvPr id="366" name="楕円 365"/>
        <xdr:cNvSpPr/>
      </xdr:nvSpPr>
      <xdr:spPr>
        <a:xfrm>
          <a:off x="6921500" y="99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93130</xdr:rowOff>
    </xdr:from>
    <xdr:ext cx="599010" cy="259045"/>
    <xdr:sp macro="" textlink="">
      <xdr:nvSpPr>
        <xdr:cNvPr id="367" name="テキスト ボックス 366"/>
        <xdr:cNvSpPr txBox="1"/>
      </xdr:nvSpPr>
      <xdr:spPr>
        <a:xfrm>
          <a:off x="6672795" y="969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6074</xdr:rowOff>
    </xdr:from>
    <xdr:to>
      <xdr:col>55</xdr:col>
      <xdr:colOff>0</xdr:colOff>
      <xdr:row>79</xdr:row>
      <xdr:rowOff>38165</xdr:rowOff>
    </xdr:to>
    <xdr:cxnSp macro="">
      <xdr:nvCxnSpPr>
        <xdr:cNvPr id="398" name="直線コネクタ 397"/>
        <xdr:cNvCxnSpPr/>
      </xdr:nvCxnSpPr>
      <xdr:spPr>
        <a:xfrm flipV="1">
          <a:off x="9639300" y="13550624"/>
          <a:ext cx="838200" cy="3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38165</xdr:rowOff>
    </xdr:from>
    <xdr:to>
      <xdr:col>50</xdr:col>
      <xdr:colOff>114300</xdr:colOff>
      <xdr:row>79</xdr:row>
      <xdr:rowOff>55073</xdr:rowOff>
    </xdr:to>
    <xdr:cxnSp macro="">
      <xdr:nvCxnSpPr>
        <xdr:cNvPr id="401" name="直線コネクタ 400"/>
        <xdr:cNvCxnSpPr/>
      </xdr:nvCxnSpPr>
      <xdr:spPr>
        <a:xfrm flipV="1">
          <a:off x="8750300" y="13582715"/>
          <a:ext cx="889000" cy="1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55073</xdr:rowOff>
    </xdr:from>
    <xdr:to>
      <xdr:col>45</xdr:col>
      <xdr:colOff>177800</xdr:colOff>
      <xdr:row>79</xdr:row>
      <xdr:rowOff>73138</xdr:rowOff>
    </xdr:to>
    <xdr:cxnSp macro="">
      <xdr:nvCxnSpPr>
        <xdr:cNvPr id="404" name="直線コネクタ 403"/>
        <xdr:cNvCxnSpPr/>
      </xdr:nvCxnSpPr>
      <xdr:spPr>
        <a:xfrm flipV="1">
          <a:off x="7861300" y="13599623"/>
          <a:ext cx="889000" cy="1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73138</xdr:rowOff>
    </xdr:from>
    <xdr:to>
      <xdr:col>41</xdr:col>
      <xdr:colOff>50800</xdr:colOff>
      <xdr:row>79</xdr:row>
      <xdr:rowOff>80271</xdr:rowOff>
    </xdr:to>
    <xdr:cxnSp macro="">
      <xdr:nvCxnSpPr>
        <xdr:cNvPr id="407" name="直線コネクタ 406"/>
        <xdr:cNvCxnSpPr/>
      </xdr:nvCxnSpPr>
      <xdr:spPr>
        <a:xfrm flipV="1">
          <a:off x="6972300" y="13617688"/>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126724</xdr:rowOff>
    </xdr:from>
    <xdr:to>
      <xdr:col>55</xdr:col>
      <xdr:colOff>50800</xdr:colOff>
      <xdr:row>79</xdr:row>
      <xdr:rowOff>56874</xdr:rowOff>
    </xdr:to>
    <xdr:sp macro="" textlink="">
      <xdr:nvSpPr>
        <xdr:cNvPr id="417" name="楕円 416"/>
        <xdr:cNvSpPr/>
      </xdr:nvSpPr>
      <xdr:spPr>
        <a:xfrm>
          <a:off x="10426700" y="1349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41651</xdr:rowOff>
    </xdr:from>
    <xdr:ext cx="534377" cy="259045"/>
    <xdr:sp macro="" textlink="">
      <xdr:nvSpPr>
        <xdr:cNvPr id="418" name="商工費該当値テキスト"/>
        <xdr:cNvSpPr txBox="1"/>
      </xdr:nvSpPr>
      <xdr:spPr>
        <a:xfrm>
          <a:off x="10528300" y="1341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158815</xdr:rowOff>
    </xdr:from>
    <xdr:to>
      <xdr:col>50</xdr:col>
      <xdr:colOff>165100</xdr:colOff>
      <xdr:row>79</xdr:row>
      <xdr:rowOff>88965</xdr:rowOff>
    </xdr:to>
    <xdr:sp macro="" textlink="">
      <xdr:nvSpPr>
        <xdr:cNvPr id="419" name="楕円 418"/>
        <xdr:cNvSpPr/>
      </xdr:nvSpPr>
      <xdr:spPr>
        <a:xfrm>
          <a:off x="9588500" y="135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80092</xdr:rowOff>
    </xdr:from>
    <xdr:ext cx="534377" cy="259045"/>
    <xdr:sp macro="" textlink="">
      <xdr:nvSpPr>
        <xdr:cNvPr id="420" name="テキスト ボックス 419"/>
        <xdr:cNvSpPr txBox="1"/>
      </xdr:nvSpPr>
      <xdr:spPr>
        <a:xfrm>
          <a:off x="9372111" y="1362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4273</xdr:rowOff>
    </xdr:from>
    <xdr:to>
      <xdr:col>46</xdr:col>
      <xdr:colOff>38100</xdr:colOff>
      <xdr:row>79</xdr:row>
      <xdr:rowOff>105873</xdr:rowOff>
    </xdr:to>
    <xdr:sp macro="" textlink="">
      <xdr:nvSpPr>
        <xdr:cNvPr id="421" name="楕円 420"/>
        <xdr:cNvSpPr/>
      </xdr:nvSpPr>
      <xdr:spPr>
        <a:xfrm>
          <a:off x="8699500" y="1354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97000</xdr:rowOff>
    </xdr:from>
    <xdr:ext cx="534377" cy="259045"/>
    <xdr:sp macro="" textlink="">
      <xdr:nvSpPr>
        <xdr:cNvPr id="422" name="テキスト ボックス 421"/>
        <xdr:cNvSpPr txBox="1"/>
      </xdr:nvSpPr>
      <xdr:spPr>
        <a:xfrm>
          <a:off x="8483111" y="1364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22338</xdr:rowOff>
    </xdr:from>
    <xdr:to>
      <xdr:col>41</xdr:col>
      <xdr:colOff>101600</xdr:colOff>
      <xdr:row>79</xdr:row>
      <xdr:rowOff>123938</xdr:rowOff>
    </xdr:to>
    <xdr:sp macro="" textlink="">
      <xdr:nvSpPr>
        <xdr:cNvPr id="423" name="楕円 422"/>
        <xdr:cNvSpPr/>
      </xdr:nvSpPr>
      <xdr:spPr>
        <a:xfrm>
          <a:off x="7810500" y="135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115065</xdr:rowOff>
    </xdr:from>
    <xdr:ext cx="469744" cy="259045"/>
    <xdr:sp macro="" textlink="">
      <xdr:nvSpPr>
        <xdr:cNvPr id="424" name="テキスト ボックス 423"/>
        <xdr:cNvSpPr txBox="1"/>
      </xdr:nvSpPr>
      <xdr:spPr>
        <a:xfrm>
          <a:off x="7626428" y="136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29471</xdr:rowOff>
    </xdr:from>
    <xdr:to>
      <xdr:col>36</xdr:col>
      <xdr:colOff>165100</xdr:colOff>
      <xdr:row>79</xdr:row>
      <xdr:rowOff>131071</xdr:rowOff>
    </xdr:to>
    <xdr:sp macro="" textlink="">
      <xdr:nvSpPr>
        <xdr:cNvPr id="425" name="楕円 424"/>
        <xdr:cNvSpPr/>
      </xdr:nvSpPr>
      <xdr:spPr>
        <a:xfrm>
          <a:off x="6921500" y="135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122198</xdr:rowOff>
    </xdr:from>
    <xdr:ext cx="469744" cy="259045"/>
    <xdr:sp macro="" textlink="">
      <xdr:nvSpPr>
        <xdr:cNvPr id="426" name="テキスト ボックス 425"/>
        <xdr:cNvSpPr txBox="1"/>
      </xdr:nvSpPr>
      <xdr:spPr>
        <a:xfrm>
          <a:off x="6737428" y="1366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115429</xdr:rowOff>
    </xdr:from>
    <xdr:to>
      <xdr:col>55</xdr:col>
      <xdr:colOff>0</xdr:colOff>
      <xdr:row>99</xdr:row>
      <xdr:rowOff>3493</xdr:rowOff>
    </xdr:to>
    <xdr:cxnSp macro="">
      <xdr:nvCxnSpPr>
        <xdr:cNvPr id="457" name="直線コネクタ 456"/>
        <xdr:cNvCxnSpPr/>
      </xdr:nvCxnSpPr>
      <xdr:spPr>
        <a:xfrm flipV="1">
          <a:off x="9639300" y="16917529"/>
          <a:ext cx="838200" cy="5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152217</xdr:rowOff>
    </xdr:from>
    <xdr:to>
      <xdr:col>50</xdr:col>
      <xdr:colOff>114300</xdr:colOff>
      <xdr:row>99</xdr:row>
      <xdr:rowOff>3493</xdr:rowOff>
    </xdr:to>
    <xdr:cxnSp macro="">
      <xdr:nvCxnSpPr>
        <xdr:cNvPr id="460" name="直線コネクタ 459"/>
        <xdr:cNvCxnSpPr/>
      </xdr:nvCxnSpPr>
      <xdr:spPr>
        <a:xfrm>
          <a:off x="8750300" y="16954317"/>
          <a:ext cx="8890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152217</xdr:rowOff>
    </xdr:from>
    <xdr:to>
      <xdr:col>45</xdr:col>
      <xdr:colOff>177800</xdr:colOff>
      <xdr:row>98</xdr:row>
      <xdr:rowOff>152753</xdr:rowOff>
    </xdr:to>
    <xdr:cxnSp macro="">
      <xdr:nvCxnSpPr>
        <xdr:cNvPr id="463" name="直線コネクタ 462"/>
        <xdr:cNvCxnSpPr/>
      </xdr:nvCxnSpPr>
      <xdr:spPr>
        <a:xfrm flipV="1">
          <a:off x="7861300" y="16954317"/>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152753</xdr:rowOff>
    </xdr:from>
    <xdr:to>
      <xdr:col>41</xdr:col>
      <xdr:colOff>50800</xdr:colOff>
      <xdr:row>98</xdr:row>
      <xdr:rowOff>156217</xdr:rowOff>
    </xdr:to>
    <xdr:cxnSp macro="">
      <xdr:nvCxnSpPr>
        <xdr:cNvPr id="466" name="直線コネクタ 465"/>
        <xdr:cNvCxnSpPr/>
      </xdr:nvCxnSpPr>
      <xdr:spPr>
        <a:xfrm flipV="1">
          <a:off x="6972300" y="16954853"/>
          <a:ext cx="889000" cy="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64629</xdr:rowOff>
    </xdr:from>
    <xdr:to>
      <xdr:col>55</xdr:col>
      <xdr:colOff>50800</xdr:colOff>
      <xdr:row>98</xdr:row>
      <xdr:rowOff>166229</xdr:rowOff>
    </xdr:to>
    <xdr:sp macro="" textlink="">
      <xdr:nvSpPr>
        <xdr:cNvPr id="476" name="楕円 475"/>
        <xdr:cNvSpPr/>
      </xdr:nvSpPr>
      <xdr:spPr>
        <a:xfrm>
          <a:off x="10426700" y="1686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29363</xdr:rowOff>
    </xdr:from>
    <xdr:ext cx="599010" cy="259045"/>
    <xdr:sp macro="" textlink="">
      <xdr:nvSpPr>
        <xdr:cNvPr id="477" name="土木費該当値テキスト"/>
        <xdr:cNvSpPr txBox="1"/>
      </xdr:nvSpPr>
      <xdr:spPr>
        <a:xfrm>
          <a:off x="10528300" y="1683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124143</xdr:rowOff>
    </xdr:from>
    <xdr:to>
      <xdr:col>50</xdr:col>
      <xdr:colOff>165100</xdr:colOff>
      <xdr:row>99</xdr:row>
      <xdr:rowOff>54293</xdr:rowOff>
    </xdr:to>
    <xdr:sp macro="" textlink="">
      <xdr:nvSpPr>
        <xdr:cNvPr id="478" name="楕円 477"/>
        <xdr:cNvSpPr/>
      </xdr:nvSpPr>
      <xdr:spPr>
        <a:xfrm>
          <a:off x="9588500" y="169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45420</xdr:rowOff>
    </xdr:from>
    <xdr:ext cx="534377" cy="259045"/>
    <xdr:sp macro="" textlink="">
      <xdr:nvSpPr>
        <xdr:cNvPr id="479" name="テキスト ボックス 478"/>
        <xdr:cNvSpPr txBox="1"/>
      </xdr:nvSpPr>
      <xdr:spPr>
        <a:xfrm>
          <a:off x="9372111" y="170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101417</xdr:rowOff>
    </xdr:from>
    <xdr:to>
      <xdr:col>46</xdr:col>
      <xdr:colOff>38100</xdr:colOff>
      <xdr:row>99</xdr:row>
      <xdr:rowOff>31567</xdr:rowOff>
    </xdr:to>
    <xdr:sp macro="" textlink="">
      <xdr:nvSpPr>
        <xdr:cNvPr id="480" name="楕円 479"/>
        <xdr:cNvSpPr/>
      </xdr:nvSpPr>
      <xdr:spPr>
        <a:xfrm>
          <a:off x="8699500" y="169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22694</xdr:rowOff>
    </xdr:from>
    <xdr:ext cx="599010" cy="259045"/>
    <xdr:sp macro="" textlink="">
      <xdr:nvSpPr>
        <xdr:cNvPr id="481" name="テキスト ボックス 480"/>
        <xdr:cNvSpPr txBox="1"/>
      </xdr:nvSpPr>
      <xdr:spPr>
        <a:xfrm>
          <a:off x="8450795" y="1699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101953</xdr:rowOff>
    </xdr:from>
    <xdr:to>
      <xdr:col>41</xdr:col>
      <xdr:colOff>101600</xdr:colOff>
      <xdr:row>99</xdr:row>
      <xdr:rowOff>32103</xdr:rowOff>
    </xdr:to>
    <xdr:sp macro="" textlink="">
      <xdr:nvSpPr>
        <xdr:cNvPr id="482" name="楕円 481"/>
        <xdr:cNvSpPr/>
      </xdr:nvSpPr>
      <xdr:spPr>
        <a:xfrm>
          <a:off x="7810500" y="169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23230</xdr:rowOff>
    </xdr:from>
    <xdr:ext cx="599010" cy="259045"/>
    <xdr:sp macro="" textlink="">
      <xdr:nvSpPr>
        <xdr:cNvPr id="483" name="テキスト ボックス 482"/>
        <xdr:cNvSpPr txBox="1"/>
      </xdr:nvSpPr>
      <xdr:spPr>
        <a:xfrm>
          <a:off x="7561795" y="1699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105417</xdr:rowOff>
    </xdr:from>
    <xdr:to>
      <xdr:col>36</xdr:col>
      <xdr:colOff>165100</xdr:colOff>
      <xdr:row>99</xdr:row>
      <xdr:rowOff>35567</xdr:rowOff>
    </xdr:to>
    <xdr:sp macro="" textlink="">
      <xdr:nvSpPr>
        <xdr:cNvPr id="484" name="楕円 483"/>
        <xdr:cNvSpPr/>
      </xdr:nvSpPr>
      <xdr:spPr>
        <a:xfrm>
          <a:off x="6921500" y="1690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26694</xdr:rowOff>
    </xdr:from>
    <xdr:ext cx="599010" cy="259045"/>
    <xdr:sp macro="" textlink="">
      <xdr:nvSpPr>
        <xdr:cNvPr id="485" name="テキスト ボックス 484"/>
        <xdr:cNvSpPr txBox="1"/>
      </xdr:nvSpPr>
      <xdr:spPr>
        <a:xfrm>
          <a:off x="6672795" y="1700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60501</xdr:rowOff>
    </xdr:from>
    <xdr:to>
      <xdr:col>85</xdr:col>
      <xdr:colOff>127000</xdr:colOff>
      <xdr:row>38</xdr:row>
      <xdr:rowOff>88375</xdr:rowOff>
    </xdr:to>
    <xdr:cxnSp macro="">
      <xdr:nvCxnSpPr>
        <xdr:cNvPr id="514" name="直線コネクタ 513"/>
        <xdr:cNvCxnSpPr/>
      </xdr:nvCxnSpPr>
      <xdr:spPr>
        <a:xfrm>
          <a:off x="15481300" y="6404151"/>
          <a:ext cx="838200" cy="19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60501</xdr:rowOff>
    </xdr:from>
    <xdr:to>
      <xdr:col>81</xdr:col>
      <xdr:colOff>50800</xdr:colOff>
      <xdr:row>37</xdr:row>
      <xdr:rowOff>140005</xdr:rowOff>
    </xdr:to>
    <xdr:cxnSp macro="">
      <xdr:nvCxnSpPr>
        <xdr:cNvPr id="517" name="直線コネクタ 516"/>
        <xdr:cNvCxnSpPr/>
      </xdr:nvCxnSpPr>
      <xdr:spPr>
        <a:xfrm flipV="1">
          <a:off x="14592300" y="6404151"/>
          <a:ext cx="889000" cy="7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140005</xdr:rowOff>
    </xdr:from>
    <xdr:to>
      <xdr:col>76</xdr:col>
      <xdr:colOff>114300</xdr:colOff>
      <xdr:row>38</xdr:row>
      <xdr:rowOff>97001</xdr:rowOff>
    </xdr:to>
    <xdr:cxnSp macro="">
      <xdr:nvCxnSpPr>
        <xdr:cNvPr id="520" name="直線コネクタ 519"/>
        <xdr:cNvCxnSpPr/>
      </xdr:nvCxnSpPr>
      <xdr:spPr>
        <a:xfrm flipV="1">
          <a:off x="13703300" y="6483655"/>
          <a:ext cx="889000" cy="12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97001</xdr:rowOff>
    </xdr:from>
    <xdr:to>
      <xdr:col>71</xdr:col>
      <xdr:colOff>177800</xdr:colOff>
      <xdr:row>38</xdr:row>
      <xdr:rowOff>103239</xdr:rowOff>
    </xdr:to>
    <xdr:cxnSp macro="">
      <xdr:nvCxnSpPr>
        <xdr:cNvPr id="523" name="直線コネクタ 522"/>
        <xdr:cNvCxnSpPr/>
      </xdr:nvCxnSpPr>
      <xdr:spPr>
        <a:xfrm flipV="1">
          <a:off x="12814300" y="6612101"/>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37575</xdr:rowOff>
    </xdr:from>
    <xdr:to>
      <xdr:col>85</xdr:col>
      <xdr:colOff>177800</xdr:colOff>
      <xdr:row>38</xdr:row>
      <xdr:rowOff>139175</xdr:rowOff>
    </xdr:to>
    <xdr:sp macro="" textlink="">
      <xdr:nvSpPr>
        <xdr:cNvPr id="533" name="楕円 532"/>
        <xdr:cNvSpPr/>
      </xdr:nvSpPr>
      <xdr:spPr>
        <a:xfrm>
          <a:off x="16268700" y="65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123953</xdr:rowOff>
    </xdr:from>
    <xdr:ext cx="534377" cy="259045"/>
    <xdr:sp macro="" textlink="">
      <xdr:nvSpPr>
        <xdr:cNvPr id="534" name="消防費該当値テキスト"/>
        <xdr:cNvSpPr txBox="1"/>
      </xdr:nvSpPr>
      <xdr:spPr>
        <a:xfrm>
          <a:off x="16370300" y="646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9701</xdr:rowOff>
    </xdr:from>
    <xdr:to>
      <xdr:col>81</xdr:col>
      <xdr:colOff>101600</xdr:colOff>
      <xdr:row>37</xdr:row>
      <xdr:rowOff>111301</xdr:rowOff>
    </xdr:to>
    <xdr:sp macro="" textlink="">
      <xdr:nvSpPr>
        <xdr:cNvPr id="535" name="楕円 534"/>
        <xdr:cNvSpPr/>
      </xdr:nvSpPr>
      <xdr:spPr>
        <a:xfrm>
          <a:off x="15430500" y="63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127828</xdr:rowOff>
    </xdr:from>
    <xdr:ext cx="534377" cy="259045"/>
    <xdr:sp macro="" textlink="">
      <xdr:nvSpPr>
        <xdr:cNvPr id="536" name="テキスト ボックス 535"/>
        <xdr:cNvSpPr txBox="1"/>
      </xdr:nvSpPr>
      <xdr:spPr>
        <a:xfrm>
          <a:off x="15214111" y="612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89205</xdr:rowOff>
    </xdr:from>
    <xdr:to>
      <xdr:col>76</xdr:col>
      <xdr:colOff>165100</xdr:colOff>
      <xdr:row>38</xdr:row>
      <xdr:rowOff>19355</xdr:rowOff>
    </xdr:to>
    <xdr:sp macro="" textlink="">
      <xdr:nvSpPr>
        <xdr:cNvPr id="537" name="楕円 536"/>
        <xdr:cNvSpPr/>
      </xdr:nvSpPr>
      <xdr:spPr>
        <a:xfrm>
          <a:off x="14541500" y="64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35882</xdr:rowOff>
    </xdr:from>
    <xdr:ext cx="534377" cy="259045"/>
    <xdr:sp macro="" textlink="">
      <xdr:nvSpPr>
        <xdr:cNvPr id="538" name="テキスト ボックス 537"/>
        <xdr:cNvSpPr txBox="1"/>
      </xdr:nvSpPr>
      <xdr:spPr>
        <a:xfrm>
          <a:off x="14325111" y="620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46201</xdr:rowOff>
    </xdr:from>
    <xdr:to>
      <xdr:col>72</xdr:col>
      <xdr:colOff>38100</xdr:colOff>
      <xdr:row>38</xdr:row>
      <xdr:rowOff>147801</xdr:rowOff>
    </xdr:to>
    <xdr:sp macro="" textlink="">
      <xdr:nvSpPr>
        <xdr:cNvPr id="539" name="楕円 538"/>
        <xdr:cNvSpPr/>
      </xdr:nvSpPr>
      <xdr:spPr>
        <a:xfrm>
          <a:off x="13652500" y="65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138928</xdr:rowOff>
    </xdr:from>
    <xdr:ext cx="534377" cy="259045"/>
    <xdr:sp macro="" textlink="">
      <xdr:nvSpPr>
        <xdr:cNvPr id="540" name="テキスト ボックス 539"/>
        <xdr:cNvSpPr txBox="1"/>
      </xdr:nvSpPr>
      <xdr:spPr>
        <a:xfrm>
          <a:off x="13436111" y="665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52439</xdr:rowOff>
    </xdr:from>
    <xdr:to>
      <xdr:col>67</xdr:col>
      <xdr:colOff>101600</xdr:colOff>
      <xdr:row>38</xdr:row>
      <xdr:rowOff>154039</xdr:rowOff>
    </xdr:to>
    <xdr:sp macro="" textlink="">
      <xdr:nvSpPr>
        <xdr:cNvPr id="541" name="楕円 540"/>
        <xdr:cNvSpPr/>
      </xdr:nvSpPr>
      <xdr:spPr>
        <a:xfrm>
          <a:off x="12763500" y="65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145166</xdr:rowOff>
    </xdr:from>
    <xdr:ext cx="534377" cy="259045"/>
    <xdr:sp macro="" textlink="">
      <xdr:nvSpPr>
        <xdr:cNvPr id="542" name="テキスト ボックス 541"/>
        <xdr:cNvSpPr txBox="1"/>
      </xdr:nvSpPr>
      <xdr:spPr>
        <a:xfrm>
          <a:off x="12547111" y="66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33076</xdr:rowOff>
    </xdr:from>
    <xdr:to>
      <xdr:col>85</xdr:col>
      <xdr:colOff>127000</xdr:colOff>
      <xdr:row>58</xdr:row>
      <xdr:rowOff>46751</xdr:rowOff>
    </xdr:to>
    <xdr:cxnSp macro="">
      <xdr:nvCxnSpPr>
        <xdr:cNvPr id="571" name="直線コネクタ 570"/>
        <xdr:cNvCxnSpPr/>
      </xdr:nvCxnSpPr>
      <xdr:spPr>
        <a:xfrm flipV="1">
          <a:off x="15481300" y="9977176"/>
          <a:ext cx="8382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158990</xdr:rowOff>
    </xdr:from>
    <xdr:to>
      <xdr:col>81</xdr:col>
      <xdr:colOff>50800</xdr:colOff>
      <xdr:row>58</xdr:row>
      <xdr:rowOff>46751</xdr:rowOff>
    </xdr:to>
    <xdr:cxnSp macro="">
      <xdr:nvCxnSpPr>
        <xdr:cNvPr id="574" name="直線コネクタ 573"/>
        <xdr:cNvCxnSpPr/>
      </xdr:nvCxnSpPr>
      <xdr:spPr>
        <a:xfrm>
          <a:off x="14592300" y="9760190"/>
          <a:ext cx="889000" cy="2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158990</xdr:rowOff>
    </xdr:from>
    <xdr:to>
      <xdr:col>76</xdr:col>
      <xdr:colOff>114300</xdr:colOff>
      <xdr:row>58</xdr:row>
      <xdr:rowOff>54459</xdr:rowOff>
    </xdr:to>
    <xdr:cxnSp macro="">
      <xdr:nvCxnSpPr>
        <xdr:cNvPr id="577" name="直線コネクタ 576"/>
        <xdr:cNvCxnSpPr/>
      </xdr:nvCxnSpPr>
      <xdr:spPr>
        <a:xfrm flipV="1">
          <a:off x="13703300" y="9760190"/>
          <a:ext cx="889000" cy="23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54459</xdr:rowOff>
    </xdr:from>
    <xdr:to>
      <xdr:col>71</xdr:col>
      <xdr:colOff>177800</xdr:colOff>
      <xdr:row>58</xdr:row>
      <xdr:rowOff>67516</xdr:rowOff>
    </xdr:to>
    <xdr:cxnSp macro="">
      <xdr:nvCxnSpPr>
        <xdr:cNvPr id="580" name="直線コネクタ 579"/>
        <xdr:cNvCxnSpPr/>
      </xdr:nvCxnSpPr>
      <xdr:spPr>
        <a:xfrm flipV="1">
          <a:off x="12814300" y="9998559"/>
          <a:ext cx="889000" cy="1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153726</xdr:rowOff>
    </xdr:from>
    <xdr:to>
      <xdr:col>85</xdr:col>
      <xdr:colOff>177800</xdr:colOff>
      <xdr:row>58</xdr:row>
      <xdr:rowOff>83876</xdr:rowOff>
    </xdr:to>
    <xdr:sp macro="" textlink="">
      <xdr:nvSpPr>
        <xdr:cNvPr id="590" name="楕円 589"/>
        <xdr:cNvSpPr/>
      </xdr:nvSpPr>
      <xdr:spPr>
        <a:xfrm>
          <a:off x="16268700" y="99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68653</xdr:rowOff>
    </xdr:from>
    <xdr:ext cx="534377" cy="259045"/>
    <xdr:sp macro="" textlink="">
      <xdr:nvSpPr>
        <xdr:cNvPr id="591" name="教育費該当値テキスト"/>
        <xdr:cNvSpPr txBox="1"/>
      </xdr:nvSpPr>
      <xdr:spPr>
        <a:xfrm>
          <a:off x="16370300" y="98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167401</xdr:rowOff>
    </xdr:from>
    <xdr:to>
      <xdr:col>81</xdr:col>
      <xdr:colOff>101600</xdr:colOff>
      <xdr:row>58</xdr:row>
      <xdr:rowOff>97551</xdr:rowOff>
    </xdr:to>
    <xdr:sp macro="" textlink="">
      <xdr:nvSpPr>
        <xdr:cNvPr id="592" name="楕円 591"/>
        <xdr:cNvSpPr/>
      </xdr:nvSpPr>
      <xdr:spPr>
        <a:xfrm>
          <a:off x="15430500" y="99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88678</xdr:rowOff>
    </xdr:from>
    <xdr:ext cx="534377" cy="259045"/>
    <xdr:sp macro="" textlink="">
      <xdr:nvSpPr>
        <xdr:cNvPr id="593" name="テキスト ボックス 592"/>
        <xdr:cNvSpPr txBox="1"/>
      </xdr:nvSpPr>
      <xdr:spPr>
        <a:xfrm>
          <a:off x="15214111" y="1003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108190</xdr:rowOff>
    </xdr:from>
    <xdr:to>
      <xdr:col>76</xdr:col>
      <xdr:colOff>165100</xdr:colOff>
      <xdr:row>57</xdr:row>
      <xdr:rowOff>38340</xdr:rowOff>
    </xdr:to>
    <xdr:sp macro="" textlink="">
      <xdr:nvSpPr>
        <xdr:cNvPr id="594" name="楕円 593"/>
        <xdr:cNvSpPr/>
      </xdr:nvSpPr>
      <xdr:spPr>
        <a:xfrm>
          <a:off x="14541500" y="9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54867</xdr:rowOff>
    </xdr:from>
    <xdr:ext cx="599010" cy="259045"/>
    <xdr:sp macro="" textlink="">
      <xdr:nvSpPr>
        <xdr:cNvPr id="595" name="テキスト ボックス 594"/>
        <xdr:cNvSpPr txBox="1"/>
      </xdr:nvSpPr>
      <xdr:spPr>
        <a:xfrm>
          <a:off x="14292795" y="948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3659</xdr:rowOff>
    </xdr:from>
    <xdr:to>
      <xdr:col>72</xdr:col>
      <xdr:colOff>38100</xdr:colOff>
      <xdr:row>58</xdr:row>
      <xdr:rowOff>105259</xdr:rowOff>
    </xdr:to>
    <xdr:sp macro="" textlink="">
      <xdr:nvSpPr>
        <xdr:cNvPr id="596" name="楕円 595"/>
        <xdr:cNvSpPr/>
      </xdr:nvSpPr>
      <xdr:spPr>
        <a:xfrm>
          <a:off x="13652500" y="994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96386</xdr:rowOff>
    </xdr:from>
    <xdr:ext cx="534377" cy="259045"/>
    <xdr:sp macro="" textlink="">
      <xdr:nvSpPr>
        <xdr:cNvPr id="597" name="テキスト ボックス 596"/>
        <xdr:cNvSpPr txBox="1"/>
      </xdr:nvSpPr>
      <xdr:spPr>
        <a:xfrm>
          <a:off x="13436111" y="100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16716</xdr:rowOff>
    </xdr:from>
    <xdr:to>
      <xdr:col>67</xdr:col>
      <xdr:colOff>101600</xdr:colOff>
      <xdr:row>58</xdr:row>
      <xdr:rowOff>118316</xdr:rowOff>
    </xdr:to>
    <xdr:sp macro="" textlink="">
      <xdr:nvSpPr>
        <xdr:cNvPr id="598" name="楕円 597"/>
        <xdr:cNvSpPr/>
      </xdr:nvSpPr>
      <xdr:spPr>
        <a:xfrm>
          <a:off x="12763500" y="99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109443</xdr:rowOff>
    </xdr:from>
    <xdr:ext cx="534377" cy="259045"/>
    <xdr:sp macro="" textlink="">
      <xdr:nvSpPr>
        <xdr:cNvPr id="599" name="テキスト ボックス 598"/>
        <xdr:cNvSpPr txBox="1"/>
      </xdr:nvSpPr>
      <xdr:spPr>
        <a:xfrm>
          <a:off x="12547111" y="100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82792</xdr:rowOff>
    </xdr:from>
    <xdr:to>
      <xdr:col>85</xdr:col>
      <xdr:colOff>127000</xdr:colOff>
      <xdr:row>78</xdr:row>
      <xdr:rowOff>137534</xdr:rowOff>
    </xdr:to>
    <xdr:cxnSp macro="">
      <xdr:nvCxnSpPr>
        <xdr:cNvPr id="628" name="直線コネクタ 627"/>
        <xdr:cNvCxnSpPr/>
      </xdr:nvCxnSpPr>
      <xdr:spPr>
        <a:xfrm>
          <a:off x="15481300" y="13284442"/>
          <a:ext cx="838200" cy="22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82792</xdr:rowOff>
    </xdr:from>
    <xdr:to>
      <xdr:col>81</xdr:col>
      <xdr:colOff>50800</xdr:colOff>
      <xdr:row>78</xdr:row>
      <xdr:rowOff>65018</xdr:rowOff>
    </xdr:to>
    <xdr:cxnSp macro="">
      <xdr:nvCxnSpPr>
        <xdr:cNvPr id="631" name="直線コネクタ 630"/>
        <xdr:cNvCxnSpPr/>
      </xdr:nvCxnSpPr>
      <xdr:spPr>
        <a:xfrm flipV="1">
          <a:off x="14592300" y="13284442"/>
          <a:ext cx="889000" cy="1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65018</xdr:rowOff>
    </xdr:from>
    <xdr:to>
      <xdr:col>76</xdr:col>
      <xdr:colOff>114300</xdr:colOff>
      <xdr:row>79</xdr:row>
      <xdr:rowOff>25301</xdr:rowOff>
    </xdr:to>
    <xdr:cxnSp macro="">
      <xdr:nvCxnSpPr>
        <xdr:cNvPr id="634" name="直線コネクタ 633"/>
        <xdr:cNvCxnSpPr/>
      </xdr:nvCxnSpPr>
      <xdr:spPr>
        <a:xfrm flipV="1">
          <a:off x="13703300" y="13438118"/>
          <a:ext cx="889000" cy="13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165539</xdr:rowOff>
    </xdr:from>
    <xdr:to>
      <xdr:col>71</xdr:col>
      <xdr:colOff>177800</xdr:colOff>
      <xdr:row>79</xdr:row>
      <xdr:rowOff>25301</xdr:rowOff>
    </xdr:to>
    <xdr:cxnSp macro="">
      <xdr:nvCxnSpPr>
        <xdr:cNvPr id="637" name="直線コネクタ 636"/>
        <xdr:cNvCxnSpPr/>
      </xdr:nvCxnSpPr>
      <xdr:spPr>
        <a:xfrm>
          <a:off x="12814300" y="13538639"/>
          <a:ext cx="889000" cy="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86734</xdr:rowOff>
    </xdr:from>
    <xdr:to>
      <xdr:col>85</xdr:col>
      <xdr:colOff>177800</xdr:colOff>
      <xdr:row>79</xdr:row>
      <xdr:rowOff>16884</xdr:rowOff>
    </xdr:to>
    <xdr:sp macro="" textlink="">
      <xdr:nvSpPr>
        <xdr:cNvPr id="647" name="楕円 646"/>
        <xdr:cNvSpPr/>
      </xdr:nvSpPr>
      <xdr:spPr>
        <a:xfrm>
          <a:off x="16268700" y="134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46111</xdr:rowOff>
    </xdr:from>
    <xdr:ext cx="534377" cy="259045"/>
    <xdr:sp macro="" textlink="">
      <xdr:nvSpPr>
        <xdr:cNvPr id="648" name="災害復旧費該当値テキスト"/>
        <xdr:cNvSpPr txBox="1"/>
      </xdr:nvSpPr>
      <xdr:spPr>
        <a:xfrm>
          <a:off x="16370300" y="1324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31992</xdr:rowOff>
    </xdr:from>
    <xdr:to>
      <xdr:col>81</xdr:col>
      <xdr:colOff>101600</xdr:colOff>
      <xdr:row>77</xdr:row>
      <xdr:rowOff>133592</xdr:rowOff>
    </xdr:to>
    <xdr:sp macro="" textlink="">
      <xdr:nvSpPr>
        <xdr:cNvPr id="649" name="楕円 648"/>
        <xdr:cNvSpPr/>
      </xdr:nvSpPr>
      <xdr:spPr>
        <a:xfrm>
          <a:off x="15430500" y="132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150119</xdr:rowOff>
    </xdr:from>
    <xdr:ext cx="599010" cy="259045"/>
    <xdr:sp macro="" textlink="">
      <xdr:nvSpPr>
        <xdr:cNvPr id="650" name="テキスト ボックス 649"/>
        <xdr:cNvSpPr txBox="1"/>
      </xdr:nvSpPr>
      <xdr:spPr>
        <a:xfrm>
          <a:off x="15181795" y="1300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14218</xdr:rowOff>
    </xdr:from>
    <xdr:to>
      <xdr:col>76</xdr:col>
      <xdr:colOff>165100</xdr:colOff>
      <xdr:row>78</xdr:row>
      <xdr:rowOff>115818</xdr:rowOff>
    </xdr:to>
    <xdr:sp macro="" textlink="">
      <xdr:nvSpPr>
        <xdr:cNvPr id="651" name="楕円 650"/>
        <xdr:cNvSpPr/>
      </xdr:nvSpPr>
      <xdr:spPr>
        <a:xfrm>
          <a:off x="14541500" y="133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132345</xdr:rowOff>
    </xdr:from>
    <xdr:ext cx="534377" cy="259045"/>
    <xdr:sp macro="" textlink="">
      <xdr:nvSpPr>
        <xdr:cNvPr id="652" name="テキスト ボックス 651"/>
        <xdr:cNvSpPr txBox="1"/>
      </xdr:nvSpPr>
      <xdr:spPr>
        <a:xfrm>
          <a:off x="14325111" y="131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145951</xdr:rowOff>
    </xdr:from>
    <xdr:to>
      <xdr:col>72</xdr:col>
      <xdr:colOff>38100</xdr:colOff>
      <xdr:row>79</xdr:row>
      <xdr:rowOff>76101</xdr:rowOff>
    </xdr:to>
    <xdr:sp macro="" textlink="">
      <xdr:nvSpPr>
        <xdr:cNvPr id="653" name="楕円 652"/>
        <xdr:cNvSpPr/>
      </xdr:nvSpPr>
      <xdr:spPr>
        <a:xfrm>
          <a:off x="13652500" y="135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67228</xdr:rowOff>
    </xdr:from>
    <xdr:ext cx="534377" cy="259045"/>
    <xdr:sp macro="" textlink="">
      <xdr:nvSpPr>
        <xdr:cNvPr id="654" name="テキスト ボックス 653"/>
        <xdr:cNvSpPr txBox="1"/>
      </xdr:nvSpPr>
      <xdr:spPr>
        <a:xfrm>
          <a:off x="13436111" y="136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114739</xdr:rowOff>
    </xdr:from>
    <xdr:to>
      <xdr:col>67</xdr:col>
      <xdr:colOff>101600</xdr:colOff>
      <xdr:row>79</xdr:row>
      <xdr:rowOff>44889</xdr:rowOff>
    </xdr:to>
    <xdr:sp macro="" textlink="">
      <xdr:nvSpPr>
        <xdr:cNvPr id="655" name="楕円 654"/>
        <xdr:cNvSpPr/>
      </xdr:nvSpPr>
      <xdr:spPr>
        <a:xfrm>
          <a:off x="12763500" y="134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61416</xdr:rowOff>
    </xdr:from>
    <xdr:ext cx="534377" cy="259045"/>
    <xdr:sp macro="" textlink="">
      <xdr:nvSpPr>
        <xdr:cNvPr id="656" name="テキスト ボックス 655"/>
        <xdr:cNvSpPr txBox="1"/>
      </xdr:nvSpPr>
      <xdr:spPr>
        <a:xfrm>
          <a:off x="12547111" y="1326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10133</xdr:rowOff>
    </xdr:from>
    <xdr:to>
      <xdr:col>85</xdr:col>
      <xdr:colOff>127000</xdr:colOff>
      <xdr:row>98</xdr:row>
      <xdr:rowOff>49456</xdr:rowOff>
    </xdr:to>
    <xdr:cxnSp macro="">
      <xdr:nvCxnSpPr>
        <xdr:cNvPr id="687" name="直線コネクタ 686"/>
        <xdr:cNvCxnSpPr/>
      </xdr:nvCxnSpPr>
      <xdr:spPr>
        <a:xfrm flipV="1">
          <a:off x="15481300" y="16812233"/>
          <a:ext cx="838200" cy="3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49456</xdr:rowOff>
    </xdr:from>
    <xdr:to>
      <xdr:col>81</xdr:col>
      <xdr:colOff>50800</xdr:colOff>
      <xdr:row>98</xdr:row>
      <xdr:rowOff>64226</xdr:rowOff>
    </xdr:to>
    <xdr:cxnSp macro="">
      <xdr:nvCxnSpPr>
        <xdr:cNvPr id="690" name="直線コネクタ 689"/>
        <xdr:cNvCxnSpPr/>
      </xdr:nvCxnSpPr>
      <xdr:spPr>
        <a:xfrm flipV="1">
          <a:off x="14592300" y="16851556"/>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57907</xdr:rowOff>
    </xdr:from>
    <xdr:to>
      <xdr:col>76</xdr:col>
      <xdr:colOff>114300</xdr:colOff>
      <xdr:row>98</xdr:row>
      <xdr:rowOff>64226</xdr:rowOff>
    </xdr:to>
    <xdr:cxnSp macro="">
      <xdr:nvCxnSpPr>
        <xdr:cNvPr id="693" name="直線コネクタ 692"/>
        <xdr:cNvCxnSpPr/>
      </xdr:nvCxnSpPr>
      <xdr:spPr>
        <a:xfrm>
          <a:off x="13703300" y="16860007"/>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57907</xdr:rowOff>
    </xdr:from>
    <xdr:to>
      <xdr:col>71</xdr:col>
      <xdr:colOff>177800</xdr:colOff>
      <xdr:row>98</xdr:row>
      <xdr:rowOff>61925</xdr:rowOff>
    </xdr:to>
    <xdr:cxnSp macro="">
      <xdr:nvCxnSpPr>
        <xdr:cNvPr id="696" name="直線コネクタ 695"/>
        <xdr:cNvCxnSpPr/>
      </xdr:nvCxnSpPr>
      <xdr:spPr>
        <a:xfrm flipV="1">
          <a:off x="12814300" y="16860007"/>
          <a:ext cx="8890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130783</xdr:rowOff>
    </xdr:from>
    <xdr:to>
      <xdr:col>85</xdr:col>
      <xdr:colOff>177800</xdr:colOff>
      <xdr:row>98</xdr:row>
      <xdr:rowOff>60933</xdr:rowOff>
    </xdr:to>
    <xdr:sp macro="" textlink="">
      <xdr:nvSpPr>
        <xdr:cNvPr id="706" name="楕円 705"/>
        <xdr:cNvSpPr/>
      </xdr:nvSpPr>
      <xdr:spPr>
        <a:xfrm>
          <a:off x="16268700" y="1676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153660</xdr:rowOff>
    </xdr:from>
    <xdr:ext cx="599010" cy="259045"/>
    <xdr:sp macro="" textlink="">
      <xdr:nvSpPr>
        <xdr:cNvPr id="707" name="公債費該当値テキスト"/>
        <xdr:cNvSpPr txBox="1"/>
      </xdr:nvSpPr>
      <xdr:spPr>
        <a:xfrm>
          <a:off x="16370300" y="1661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170106</xdr:rowOff>
    </xdr:from>
    <xdr:to>
      <xdr:col>81</xdr:col>
      <xdr:colOff>101600</xdr:colOff>
      <xdr:row>98</xdr:row>
      <xdr:rowOff>100256</xdr:rowOff>
    </xdr:to>
    <xdr:sp macro="" textlink="">
      <xdr:nvSpPr>
        <xdr:cNvPr id="708" name="楕円 707"/>
        <xdr:cNvSpPr/>
      </xdr:nvSpPr>
      <xdr:spPr>
        <a:xfrm>
          <a:off x="15430500" y="1680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91383</xdr:rowOff>
    </xdr:from>
    <xdr:ext cx="599010" cy="259045"/>
    <xdr:sp macro="" textlink="">
      <xdr:nvSpPr>
        <xdr:cNvPr id="709" name="テキスト ボックス 708"/>
        <xdr:cNvSpPr txBox="1"/>
      </xdr:nvSpPr>
      <xdr:spPr>
        <a:xfrm>
          <a:off x="15181795" y="1689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13426</xdr:rowOff>
    </xdr:from>
    <xdr:to>
      <xdr:col>76</xdr:col>
      <xdr:colOff>165100</xdr:colOff>
      <xdr:row>98</xdr:row>
      <xdr:rowOff>115026</xdr:rowOff>
    </xdr:to>
    <xdr:sp macro="" textlink="">
      <xdr:nvSpPr>
        <xdr:cNvPr id="710" name="楕円 709"/>
        <xdr:cNvSpPr/>
      </xdr:nvSpPr>
      <xdr:spPr>
        <a:xfrm>
          <a:off x="14541500" y="168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106153</xdr:rowOff>
    </xdr:from>
    <xdr:ext cx="599010" cy="259045"/>
    <xdr:sp macro="" textlink="">
      <xdr:nvSpPr>
        <xdr:cNvPr id="711" name="テキスト ボックス 710"/>
        <xdr:cNvSpPr txBox="1"/>
      </xdr:nvSpPr>
      <xdr:spPr>
        <a:xfrm>
          <a:off x="14292795" y="1690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7107</xdr:rowOff>
    </xdr:from>
    <xdr:to>
      <xdr:col>72</xdr:col>
      <xdr:colOff>38100</xdr:colOff>
      <xdr:row>98</xdr:row>
      <xdr:rowOff>108707</xdr:rowOff>
    </xdr:to>
    <xdr:sp macro="" textlink="">
      <xdr:nvSpPr>
        <xdr:cNvPr id="712" name="楕円 711"/>
        <xdr:cNvSpPr/>
      </xdr:nvSpPr>
      <xdr:spPr>
        <a:xfrm>
          <a:off x="13652500" y="1680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99834</xdr:rowOff>
    </xdr:from>
    <xdr:ext cx="599010" cy="259045"/>
    <xdr:sp macro="" textlink="">
      <xdr:nvSpPr>
        <xdr:cNvPr id="713" name="テキスト ボックス 712"/>
        <xdr:cNvSpPr txBox="1"/>
      </xdr:nvSpPr>
      <xdr:spPr>
        <a:xfrm>
          <a:off x="13403795" y="1690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11125</xdr:rowOff>
    </xdr:from>
    <xdr:to>
      <xdr:col>67</xdr:col>
      <xdr:colOff>101600</xdr:colOff>
      <xdr:row>98</xdr:row>
      <xdr:rowOff>112725</xdr:rowOff>
    </xdr:to>
    <xdr:sp macro="" textlink="">
      <xdr:nvSpPr>
        <xdr:cNvPr id="714" name="楕円 713"/>
        <xdr:cNvSpPr/>
      </xdr:nvSpPr>
      <xdr:spPr>
        <a:xfrm>
          <a:off x="12763500" y="168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103852</xdr:rowOff>
    </xdr:from>
    <xdr:ext cx="599010" cy="259045"/>
    <xdr:sp macro="" textlink="">
      <xdr:nvSpPr>
        <xdr:cNvPr id="715" name="テキスト ボックス 714"/>
        <xdr:cNvSpPr txBox="1"/>
      </xdr:nvSpPr>
      <xdr:spPr>
        <a:xfrm>
          <a:off x="12514795" y="1690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総務費</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特別定額給付金給付事業や緊急事態宣言下における事業所休業要請協力金のほか、サージカルマスク配布事業など国費を原資に新型コロナウイルス感染症に対応する各種事業を実施したことによる増となっている。</a:t>
          </a:r>
          <a:endParaRPr lang="en-US" altLang="ja-JP" sz="1100" b="0" i="0" baseline="0">
            <a:solidFill>
              <a:schemeClr val="dk1"/>
            </a:solidFill>
            <a:effectLst/>
            <a:latin typeface="+mn-lt"/>
            <a:ea typeface="+mn-ea"/>
            <a:cs typeface="+mn-cs"/>
          </a:endParaRPr>
        </a:p>
        <a:p>
          <a:pPr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農林水産業費</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林業成長産業化の中核となる木材団地整備事業において多額のコストを計上している。次年度で完工となる見込みである。</a:t>
          </a:r>
          <a:endParaRPr lang="en-US" altLang="ja-JP" sz="1100" b="0" i="0" baseline="0">
            <a:solidFill>
              <a:schemeClr val="dk1"/>
            </a:solidFill>
            <a:effectLst/>
            <a:latin typeface="+mn-lt"/>
            <a:ea typeface="+mn-ea"/>
            <a:cs typeface="+mn-cs"/>
          </a:endParaRPr>
        </a:p>
        <a:p>
          <a:pPr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商工費</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人流の減少により低迷した経済活動の底上げと、それにより多大な影響を受けた町内の飲食店や小売店を支援するための事業者緊急支援応援金の給付に加え、全町民に対しお買い物割引券及びお食事券の交付による増となっている。</a:t>
          </a:r>
          <a:endParaRPr lang="en-US" altLang="ja-JP" sz="1100" b="0" i="0" baseline="0">
            <a:solidFill>
              <a:schemeClr val="dk1"/>
            </a:solidFill>
            <a:effectLst/>
            <a:latin typeface="+mn-lt"/>
            <a:ea typeface="+mn-ea"/>
            <a:cs typeface="+mn-cs"/>
          </a:endParaRPr>
        </a:p>
        <a:p>
          <a:pPr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消防費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防災・行政無線のデジタル化事業の本体工事が完工</a:t>
          </a:r>
          <a:r>
            <a:rPr lang="ja-JP" altLang="en-US" sz="1100" b="0" i="0" baseline="0">
              <a:solidFill>
                <a:schemeClr val="dk1"/>
              </a:solidFill>
              <a:effectLst/>
              <a:latin typeface="+mn-lt"/>
              <a:ea typeface="+mn-ea"/>
              <a:cs typeface="+mn-cs"/>
            </a:rPr>
            <a:t>となり、今後は今年度のコスト程度の見込である。</a:t>
          </a:r>
          <a:endParaRPr lang="en-US" altLang="ja-JP" sz="1100" b="0" i="0" baseline="0">
            <a:solidFill>
              <a:schemeClr val="dk1"/>
            </a:solidFill>
            <a:effectLst/>
            <a:latin typeface="+mn-lt"/>
            <a:ea typeface="+mn-ea"/>
            <a:cs typeface="+mn-cs"/>
          </a:endParaRPr>
        </a:p>
        <a:p>
          <a:pPr eaLnBrk="1" fontAlgn="auto" latinLnBrk="0" hangingPunct="1"/>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土木費</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道路維持費におけるコスト高が主な要因</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特に除雪経費の増大が大きく、昨年度のおよそ</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倍の経費支出となっている。また、今後も道路等のインフラ整備に多額の費用が必要であると認識している。</a:t>
          </a:r>
          <a:endParaRPr lang="en-US" altLang="ja-JP" sz="1100" b="0" i="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財政調整基金残高は</a:t>
          </a:r>
          <a:r>
            <a:rPr lang="ja-JP" altLang="en-US" sz="1100" b="0" i="0" baseline="0">
              <a:solidFill>
                <a:schemeClr val="dk1"/>
              </a:solidFill>
              <a:effectLst/>
              <a:latin typeface="+mn-lt"/>
              <a:ea typeface="+mn-ea"/>
              <a:cs typeface="+mn-cs"/>
            </a:rPr>
            <a:t>新型コロナウイルス感染症の流行による町税の減収が影響し令和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年度においては</a:t>
          </a:r>
          <a:r>
            <a:rPr lang="en-US" altLang="ja-JP" sz="1100" b="0" i="0" baseline="0">
              <a:solidFill>
                <a:schemeClr val="dk1"/>
              </a:solidFill>
              <a:effectLst/>
              <a:latin typeface="+mn-lt"/>
              <a:ea typeface="+mn-ea"/>
              <a:cs typeface="+mn-cs"/>
            </a:rPr>
            <a:t>36</a:t>
          </a:r>
          <a:r>
            <a:rPr lang="ja-JP" altLang="en-US" sz="1100" b="0" i="0" baseline="0">
              <a:solidFill>
                <a:schemeClr val="dk1"/>
              </a:solidFill>
              <a:effectLst/>
              <a:latin typeface="+mn-lt"/>
              <a:ea typeface="+mn-ea"/>
              <a:cs typeface="+mn-cs"/>
            </a:rPr>
            <a:t>百万円の取崩を行った</a:t>
          </a:r>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歳入の約４割を占める地方交付税は、歯止めのかからない人口減少に加え公債費算入分をはじめ単位費用の減などにより年々減額となる状況である。自主財源の乏しい本町においては、ある程度の基金を保持しながらの財政運営を行ってきたが、地方債残高も再度増加に転じており、今後は必要に応じて不足する財源確保のため基金の取り崩しも実施しなければならないと考え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本町の連結実質赤字比率において赤字は発生しておらず、黒字においては</a:t>
          </a:r>
          <a:r>
            <a:rPr kumimoji="0" lang="ja-JP" altLang="ja-JP" sz="1100" b="0" i="0" u="none" strike="noStrike" kern="0" cap="none" spc="0" normalizeH="0" baseline="0" noProof="0">
              <a:ln>
                <a:noFill/>
              </a:ln>
              <a:solidFill>
                <a:prstClr val="black"/>
              </a:solidFill>
              <a:effectLst/>
              <a:uLnTx/>
              <a:uFillTx/>
              <a:latin typeface="+mn-lt"/>
              <a:ea typeface="+mn-ea"/>
              <a:cs typeface="+mn-cs"/>
            </a:rPr>
            <a:t>グラフに示されるとおり、病院事業会計の剰余金が大きく影響している。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すべての事業に共通し</a:t>
          </a:r>
          <a:r>
            <a:rPr kumimoji="0" lang="ja-JP" altLang="ja-JP" sz="1100" b="0" i="0" u="none" strike="noStrike" kern="0" cap="none" spc="0" normalizeH="0" baseline="0" noProof="0">
              <a:ln>
                <a:noFill/>
              </a:ln>
              <a:solidFill>
                <a:prstClr val="black"/>
              </a:solidFill>
              <a:effectLst/>
              <a:uLnTx/>
              <a:uFillTx/>
              <a:latin typeface="+mn-lt"/>
              <a:ea typeface="+mn-ea"/>
              <a:cs typeface="+mn-cs"/>
            </a:rPr>
            <a:t>特別会計に</a:t>
          </a:r>
          <a:r>
            <a:rPr kumimoji="0" lang="ja-JP" altLang="en-US" sz="1100" b="0" i="0" u="none" strike="noStrike" kern="0" cap="none" spc="0" normalizeH="0" baseline="0" noProof="0">
              <a:ln>
                <a:noFill/>
              </a:ln>
              <a:solidFill>
                <a:prstClr val="black"/>
              </a:solidFill>
              <a:effectLst/>
              <a:uLnTx/>
              <a:uFillTx/>
              <a:latin typeface="+mn-lt"/>
              <a:ea typeface="+mn-ea"/>
              <a:cs typeface="+mn-cs"/>
            </a:rPr>
            <a:t>おける</a:t>
          </a:r>
          <a:r>
            <a:rPr kumimoji="0" lang="ja-JP" altLang="ja-JP" sz="1100" b="0" i="0" u="none" strike="noStrike" kern="0" cap="none" spc="0" normalizeH="0" baseline="0" noProof="0">
              <a:ln>
                <a:noFill/>
              </a:ln>
              <a:solidFill>
                <a:prstClr val="black"/>
              </a:solidFill>
              <a:effectLst/>
              <a:uLnTx/>
              <a:uFillTx/>
              <a:latin typeface="+mn-lt"/>
              <a:ea typeface="+mn-ea"/>
              <a:cs typeface="+mn-cs"/>
            </a:rPr>
            <a:t>黒字の大半は一般会計からの繰入金によるものであり、完全な独立採算となっていないのが現状である。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当面、連結実質赤字となる可能性は低いが、病院事業の交付税基準の改正等による影響もあり、財政運営上は楽観視できない状況が続くと理解している。サービス収入に直結する住民人口の減少等の影響もあるため、今後ますます将来を見据えた財政運営が必要である</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8207834</v>
      </c>
      <c r="BO4" s="433"/>
      <c r="BP4" s="433"/>
      <c r="BQ4" s="433"/>
      <c r="BR4" s="433"/>
      <c r="BS4" s="433"/>
      <c r="BT4" s="433"/>
      <c r="BU4" s="434"/>
      <c r="BV4" s="432">
        <v>7545200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9.4</v>
      </c>
      <c r="CU4" s="439"/>
      <c r="CV4" s="439"/>
      <c r="CW4" s="439"/>
      <c r="CX4" s="439"/>
      <c r="CY4" s="439"/>
      <c r="CZ4" s="439"/>
      <c r="DA4" s="440"/>
      <c r="DB4" s="438">
        <v>3.1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7731112</v>
      </c>
      <c r="BO5" s="470"/>
      <c r="BP5" s="470"/>
      <c r="BQ5" s="470"/>
      <c r="BR5" s="470"/>
      <c r="BS5" s="470"/>
      <c r="BT5" s="470"/>
      <c r="BU5" s="471"/>
      <c r="BV5" s="469">
        <v>7313623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93.7</v>
      </c>
      <c r="CU5" s="467"/>
      <c r="CV5" s="467"/>
      <c r="CW5" s="467"/>
      <c r="CX5" s="467"/>
      <c r="CY5" s="467"/>
      <c r="CZ5" s="467"/>
      <c r="DA5" s="468"/>
      <c r="DB5" s="466">
        <v>91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476722</v>
      </c>
      <c r="BO6" s="470"/>
      <c r="BP6" s="470"/>
      <c r="BQ6" s="470"/>
      <c r="BR6" s="470"/>
      <c r="BS6" s="470"/>
      <c r="BT6" s="470"/>
      <c r="BU6" s="471"/>
      <c r="BV6" s="469">
        <v>231577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96.2</v>
      </c>
      <c r="CU6" s="507"/>
      <c r="CV6" s="507"/>
      <c r="CW6" s="507"/>
      <c r="CX6" s="507"/>
      <c r="CY6" s="507"/>
      <c r="CZ6" s="507"/>
      <c r="DA6" s="508"/>
      <c r="DB6" s="506">
        <v>93.5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147445</v>
      </c>
      <c r="BO7" s="470"/>
      <c r="BP7" s="470"/>
      <c r="BQ7" s="470"/>
      <c r="BR7" s="470"/>
      <c r="BS7" s="470"/>
      <c r="BT7" s="470"/>
      <c r="BU7" s="471"/>
      <c r="BV7" s="469">
        <v>128533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3495092</v>
      </c>
      <c r="CU7" s="470"/>
      <c r="CV7" s="470"/>
      <c r="CW7" s="470"/>
      <c r="CX7" s="470"/>
      <c r="CY7" s="470"/>
      <c r="CZ7" s="470"/>
      <c r="DA7" s="471"/>
      <c r="DB7" s="469">
        <v>3273792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329277</v>
      </c>
      <c r="BO8" s="470"/>
      <c r="BP8" s="470"/>
      <c r="BQ8" s="470"/>
      <c r="BR8" s="470"/>
      <c r="BS8" s="470"/>
      <c r="BT8" s="470"/>
      <c r="BU8" s="471"/>
      <c r="BV8" s="469">
        <v>103044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0.17</v>
      </c>
      <c r="CU8" s="510"/>
      <c r="CV8" s="510"/>
      <c r="CW8" s="510"/>
      <c r="CX8" s="510"/>
      <c r="CY8" s="510"/>
      <c r="CZ8" s="510"/>
      <c r="DA8" s="511"/>
      <c r="DB8" s="509">
        <v>0.16</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4196</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226233</v>
      </c>
      <c r="BO9" s="470"/>
      <c r="BP9" s="470"/>
      <c r="BQ9" s="470"/>
      <c r="BR9" s="470"/>
      <c r="BS9" s="470"/>
      <c r="BT9" s="470"/>
      <c r="BU9" s="471"/>
      <c r="BV9" s="469">
        <v>-110165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13.7</v>
      </c>
      <c r="CU9" s="467"/>
      <c r="CV9" s="467"/>
      <c r="CW9" s="467"/>
      <c r="CX9" s="467"/>
      <c r="CY9" s="467"/>
      <c r="CZ9" s="467"/>
      <c r="DA9" s="468"/>
      <c r="DB9" s="466">
        <v>14.1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4765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1808</v>
      </c>
      <c r="BO10" s="470"/>
      <c r="BP10" s="470"/>
      <c r="BQ10" s="470"/>
      <c r="BR10" s="470"/>
      <c r="BS10" s="470"/>
      <c r="BT10" s="470"/>
      <c r="BU10" s="471"/>
      <c r="BV10" s="469">
        <v>2933</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4390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35689</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4361</v>
      </c>
      <c r="S13" s="554"/>
      <c r="T13" s="554"/>
      <c r="U13" s="554"/>
      <c r="V13" s="555"/>
      <c r="W13" s="485" t="s">
        <v>138</v>
      </c>
      <c r="X13" s="486"/>
      <c r="Y13" s="486"/>
      <c r="Z13" s="486"/>
      <c r="AA13" s="486"/>
      <c r="AB13" s="476"/>
      <c r="AC13" s="520">
        <v>809</v>
      </c>
      <c r="AD13" s="521"/>
      <c r="AE13" s="521"/>
      <c r="AF13" s="521"/>
      <c r="AG13" s="563"/>
      <c r="AH13" s="520">
        <v>913</v>
      </c>
      <c r="AI13" s="521"/>
      <c r="AJ13" s="521"/>
      <c r="AK13" s="521"/>
      <c r="AL13" s="522"/>
      <c r="AM13" s="498" t="s">
        <v>139</v>
      </c>
      <c r="AN13" s="499"/>
      <c r="AO13" s="499"/>
      <c r="AP13" s="499"/>
      <c r="AQ13" s="499"/>
      <c r="AR13" s="499"/>
      <c r="AS13" s="499"/>
      <c r="AT13" s="500"/>
      <c r="AU13" s="501" t="s">
        <v>120</v>
      </c>
      <c r="AV13" s="502"/>
      <c r="AW13" s="502"/>
      <c r="AX13" s="502"/>
      <c r="AY13" s="503" t="s">
        <v>140</v>
      </c>
      <c r="AZ13" s="504"/>
      <c r="BA13" s="504"/>
      <c r="BB13" s="504"/>
      <c r="BC13" s="504"/>
      <c r="BD13" s="504"/>
      <c r="BE13" s="504"/>
      <c r="BF13" s="504"/>
      <c r="BG13" s="504"/>
      <c r="BH13" s="504"/>
      <c r="BI13" s="504"/>
      <c r="BJ13" s="504"/>
      <c r="BK13" s="504"/>
      <c r="BL13" s="504"/>
      <c r="BM13" s="505"/>
      <c r="BN13" s="469">
        <v>192352</v>
      </c>
      <c r="BO13" s="470"/>
      <c r="BP13" s="470"/>
      <c r="BQ13" s="470"/>
      <c r="BR13" s="470"/>
      <c r="BS13" s="470"/>
      <c r="BT13" s="470"/>
      <c r="BU13" s="471"/>
      <c r="BV13" s="469">
        <v>-107232</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7</v>
      </c>
      <c r="CU13" s="467"/>
      <c r="CV13" s="467"/>
      <c r="CW13" s="467"/>
      <c r="CX13" s="467"/>
      <c r="CY13" s="467"/>
      <c r="CZ13" s="467"/>
      <c r="DA13" s="468"/>
      <c r="DB13" s="466">
        <v>7.2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4498</v>
      </c>
      <c r="S14" s="554"/>
      <c r="T14" s="554"/>
      <c r="U14" s="554"/>
      <c r="V14" s="555"/>
      <c r="W14" s="459"/>
      <c r="X14" s="460"/>
      <c r="Y14" s="460"/>
      <c r="Z14" s="460"/>
      <c r="AA14" s="460"/>
      <c r="AB14" s="449"/>
      <c r="AC14" s="556">
        <v>33.4</v>
      </c>
      <c r="AD14" s="557"/>
      <c r="AE14" s="557"/>
      <c r="AF14" s="557"/>
      <c r="AG14" s="558"/>
      <c r="AH14" s="556">
        <v>34.5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144</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4468</v>
      </c>
      <c r="S15" s="554"/>
      <c r="T15" s="554"/>
      <c r="U15" s="554"/>
      <c r="V15" s="555"/>
      <c r="W15" s="485" t="s">
        <v>145</v>
      </c>
      <c r="X15" s="486"/>
      <c r="Y15" s="486"/>
      <c r="Z15" s="486"/>
      <c r="AA15" s="486"/>
      <c r="AB15" s="476"/>
      <c r="AC15" s="520">
        <v>417</v>
      </c>
      <c r="AD15" s="521"/>
      <c r="AE15" s="521"/>
      <c r="AF15" s="521"/>
      <c r="AG15" s="563"/>
      <c r="AH15" s="520">
        <v>480</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554020</v>
      </c>
      <c r="BO15" s="433"/>
      <c r="BP15" s="433"/>
      <c r="BQ15" s="433"/>
      <c r="BR15" s="433"/>
      <c r="BS15" s="433"/>
      <c r="BT15" s="433"/>
      <c r="BU15" s="434"/>
      <c r="BV15" s="432">
        <v>506748</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17.2</v>
      </c>
      <c r="AD16" s="557"/>
      <c r="AE16" s="557"/>
      <c r="AF16" s="557"/>
      <c r="AG16" s="558"/>
      <c r="AH16" s="556">
        <v>18.100000000000001</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3291473</v>
      </c>
      <c r="BO16" s="470"/>
      <c r="BP16" s="470"/>
      <c r="BQ16" s="470"/>
      <c r="BR16" s="470"/>
      <c r="BS16" s="470"/>
      <c r="BT16" s="470"/>
      <c r="BU16" s="471"/>
      <c r="BV16" s="469">
        <v>3069990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1194</v>
      </c>
      <c r="AD17" s="521"/>
      <c r="AE17" s="521"/>
      <c r="AF17" s="521"/>
      <c r="AG17" s="563"/>
      <c r="AH17" s="520">
        <v>1257</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668883</v>
      </c>
      <c r="BO17" s="470"/>
      <c r="BP17" s="470"/>
      <c r="BQ17" s="470"/>
      <c r="BR17" s="470"/>
      <c r="BS17" s="470"/>
      <c r="BT17" s="470"/>
      <c r="BU17" s="471"/>
      <c r="BV17" s="469">
        <v>624194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340.96</v>
      </c>
      <c r="M18" s="585"/>
      <c r="N18" s="585"/>
      <c r="O18" s="585"/>
      <c r="P18" s="585"/>
      <c r="Q18" s="585"/>
      <c r="R18" s="586"/>
      <c r="S18" s="586"/>
      <c r="T18" s="586"/>
      <c r="U18" s="586"/>
      <c r="V18" s="587"/>
      <c r="W18" s="487"/>
      <c r="X18" s="488"/>
      <c r="Y18" s="488"/>
      <c r="Z18" s="488"/>
      <c r="AA18" s="488"/>
      <c r="AB18" s="479"/>
      <c r="AC18" s="588">
        <v>49.3</v>
      </c>
      <c r="AD18" s="589"/>
      <c r="AE18" s="589"/>
      <c r="AF18" s="589"/>
      <c r="AG18" s="590"/>
      <c r="AH18" s="588">
        <v>47.4</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3277180</v>
      </c>
      <c r="BO18" s="470"/>
      <c r="BP18" s="470"/>
      <c r="BQ18" s="470"/>
      <c r="BR18" s="470"/>
      <c r="BS18" s="470"/>
      <c r="BT18" s="470"/>
      <c r="BU18" s="471"/>
      <c r="BV18" s="469">
        <v>3001699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12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5059070</v>
      </c>
      <c r="BO19" s="470"/>
      <c r="BP19" s="470"/>
      <c r="BQ19" s="470"/>
      <c r="BR19" s="470"/>
      <c r="BS19" s="470"/>
      <c r="BT19" s="470"/>
      <c r="BU19" s="471"/>
      <c r="BV19" s="469">
        <v>4246093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1791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7850499</v>
      </c>
      <c r="BO23" s="470"/>
      <c r="BP23" s="470"/>
      <c r="BQ23" s="470"/>
      <c r="BR23" s="470"/>
      <c r="BS23" s="470"/>
      <c r="BT23" s="470"/>
      <c r="BU23" s="471"/>
      <c r="BV23" s="469">
        <v>7423427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8100</v>
      </c>
      <c r="R24" s="521"/>
      <c r="S24" s="521"/>
      <c r="T24" s="521"/>
      <c r="U24" s="521"/>
      <c r="V24" s="563"/>
      <c r="W24" s="622"/>
      <c r="X24" s="610"/>
      <c r="Y24" s="611"/>
      <c r="Z24" s="519" t="s">
        <v>169</v>
      </c>
      <c r="AA24" s="499"/>
      <c r="AB24" s="499"/>
      <c r="AC24" s="499"/>
      <c r="AD24" s="499"/>
      <c r="AE24" s="499"/>
      <c r="AF24" s="499"/>
      <c r="AG24" s="500"/>
      <c r="AH24" s="520">
        <v>89</v>
      </c>
      <c r="AI24" s="521"/>
      <c r="AJ24" s="521"/>
      <c r="AK24" s="521"/>
      <c r="AL24" s="563"/>
      <c r="AM24" s="520">
        <v>261660</v>
      </c>
      <c r="AN24" s="521"/>
      <c r="AO24" s="521"/>
      <c r="AP24" s="521"/>
      <c r="AQ24" s="521"/>
      <c r="AR24" s="563"/>
      <c r="AS24" s="520">
        <v>2940</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7750022</v>
      </c>
      <c r="BO24" s="470"/>
      <c r="BP24" s="470"/>
      <c r="BQ24" s="470"/>
      <c r="BR24" s="470"/>
      <c r="BS24" s="470"/>
      <c r="BT24" s="470"/>
      <c r="BU24" s="471"/>
      <c r="BV24" s="469">
        <v>7347795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6500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173</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193700</v>
      </c>
      <c r="BO25" s="433"/>
      <c r="BP25" s="433"/>
      <c r="BQ25" s="433"/>
      <c r="BR25" s="433"/>
      <c r="BS25" s="433"/>
      <c r="BT25" s="433"/>
      <c r="BU25" s="434"/>
      <c r="BV25" s="432">
        <v>246183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5700</v>
      </c>
      <c r="R26" s="521"/>
      <c r="S26" s="521"/>
      <c r="T26" s="521"/>
      <c r="U26" s="521"/>
      <c r="V26" s="563"/>
      <c r="W26" s="622"/>
      <c r="X26" s="610"/>
      <c r="Y26" s="611"/>
      <c r="Z26" s="519" t="s">
        <v>176</v>
      </c>
      <c r="AA26" s="632"/>
      <c r="AB26" s="632"/>
      <c r="AC26" s="632"/>
      <c r="AD26" s="632"/>
      <c r="AE26" s="632"/>
      <c r="AF26" s="632"/>
      <c r="AG26" s="633"/>
      <c r="AH26" s="520">
        <v>1</v>
      </c>
      <c r="AI26" s="521"/>
      <c r="AJ26" s="521"/>
      <c r="AK26" s="521"/>
      <c r="AL26" s="563"/>
      <c r="AM26" s="520" t="s">
        <v>177</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3160</v>
      </c>
      <c r="R27" s="521"/>
      <c r="S27" s="521"/>
      <c r="T27" s="521"/>
      <c r="U27" s="521"/>
      <c r="V27" s="563"/>
      <c r="W27" s="622"/>
      <c r="X27" s="610"/>
      <c r="Y27" s="611"/>
      <c r="Z27" s="519" t="s">
        <v>181</v>
      </c>
      <c r="AA27" s="499"/>
      <c r="AB27" s="499"/>
      <c r="AC27" s="499"/>
      <c r="AD27" s="499"/>
      <c r="AE27" s="499"/>
      <c r="AF27" s="499"/>
      <c r="AG27" s="500"/>
      <c r="AH27" s="520" t="s">
        <v>173</v>
      </c>
      <c r="AI27" s="521"/>
      <c r="AJ27" s="521"/>
      <c r="AK27" s="521"/>
      <c r="AL27" s="563"/>
      <c r="AM27" s="520" t="s">
        <v>173</v>
      </c>
      <c r="AN27" s="521"/>
      <c r="AO27" s="521"/>
      <c r="AP27" s="521"/>
      <c r="AQ27" s="521"/>
      <c r="AR27" s="563"/>
      <c r="AS27" s="520" t="s">
        <v>173</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570819</v>
      </c>
      <c r="BO27" s="646"/>
      <c r="BP27" s="646"/>
      <c r="BQ27" s="646"/>
      <c r="BR27" s="646"/>
      <c r="BS27" s="646"/>
      <c r="BT27" s="646"/>
      <c r="BU27" s="647"/>
      <c r="BV27" s="645">
        <v>570508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2350</v>
      </c>
      <c r="R28" s="521"/>
      <c r="S28" s="521"/>
      <c r="T28" s="521"/>
      <c r="U28" s="521"/>
      <c r="V28" s="563"/>
      <c r="W28" s="622"/>
      <c r="X28" s="610"/>
      <c r="Y28" s="611"/>
      <c r="Z28" s="519" t="s">
        <v>184</v>
      </c>
      <c r="AA28" s="499"/>
      <c r="AB28" s="499"/>
      <c r="AC28" s="499"/>
      <c r="AD28" s="499"/>
      <c r="AE28" s="499"/>
      <c r="AF28" s="499"/>
      <c r="AG28" s="500"/>
      <c r="AH28" s="520" t="s">
        <v>128</v>
      </c>
      <c r="AI28" s="521"/>
      <c r="AJ28" s="521"/>
      <c r="AK28" s="521"/>
      <c r="AL28" s="563"/>
      <c r="AM28" s="520" t="s">
        <v>173</v>
      </c>
      <c r="AN28" s="521"/>
      <c r="AO28" s="521"/>
      <c r="AP28" s="521"/>
      <c r="AQ28" s="521"/>
      <c r="AR28" s="563"/>
      <c r="AS28" s="520" t="s">
        <v>144</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2042378</v>
      </c>
      <c r="BO28" s="433"/>
      <c r="BP28" s="433"/>
      <c r="BQ28" s="433"/>
      <c r="BR28" s="433"/>
      <c r="BS28" s="433"/>
      <c r="BT28" s="433"/>
      <c r="BU28" s="434"/>
      <c r="BV28" s="432">
        <v>2076259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8</v>
      </c>
      <c r="M29" s="521"/>
      <c r="N29" s="521"/>
      <c r="O29" s="521"/>
      <c r="P29" s="563"/>
      <c r="Q29" s="520">
        <v>2210</v>
      </c>
      <c r="R29" s="521"/>
      <c r="S29" s="521"/>
      <c r="T29" s="521"/>
      <c r="U29" s="521"/>
      <c r="V29" s="563"/>
      <c r="W29" s="623"/>
      <c r="X29" s="624"/>
      <c r="Y29" s="625"/>
      <c r="Z29" s="519" t="s">
        <v>187</v>
      </c>
      <c r="AA29" s="499"/>
      <c r="AB29" s="499"/>
      <c r="AC29" s="499"/>
      <c r="AD29" s="499"/>
      <c r="AE29" s="499"/>
      <c r="AF29" s="499"/>
      <c r="AG29" s="500"/>
      <c r="AH29" s="520">
        <v>89</v>
      </c>
      <c r="AI29" s="521"/>
      <c r="AJ29" s="521"/>
      <c r="AK29" s="521"/>
      <c r="AL29" s="563"/>
      <c r="AM29" s="520">
        <v>261660</v>
      </c>
      <c r="AN29" s="521"/>
      <c r="AO29" s="521"/>
      <c r="AP29" s="521"/>
      <c r="AQ29" s="521"/>
      <c r="AR29" s="563"/>
      <c r="AS29" s="520">
        <v>2940</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730900</v>
      </c>
      <c r="BO29" s="470"/>
      <c r="BP29" s="470"/>
      <c r="BQ29" s="470"/>
      <c r="BR29" s="470"/>
      <c r="BS29" s="470"/>
      <c r="BT29" s="470"/>
      <c r="BU29" s="471"/>
      <c r="BV29" s="469">
        <v>730191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2345173</v>
      </c>
      <c r="BO30" s="646"/>
      <c r="BP30" s="646"/>
      <c r="BQ30" s="646"/>
      <c r="BR30" s="646"/>
      <c r="BS30" s="646"/>
      <c r="BT30" s="646"/>
      <c r="BU30" s="647"/>
      <c r="BV30" s="645">
        <v>2296296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198</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199</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簡易水道事業会計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IF('各会計、関係団体の財政状況及び健全化判断比率'!B35="","",'各会計、関係団体の財政状況及び健全化判断比率'!B35)</f>
        <v>再生可能エネルギー発電事業特別会計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鳥取県西部広域行政管理組合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財団法人　日南町産業振興センター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日野町江府町日南町衛生施設組合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株式会社　グリーン・シャイン</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IF('各会計、関係団体の財政状況及び健全化判断比率'!B34="","",'各会計、関係団体の財政状況及び健全化判断比率'!B34)</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鳥取県町村総合事務組合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株式会社　日南小水力発電公社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鳥取県後期高齢者医療広域連合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鳥取県後期高齢者医療広域連合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ylboN+gNd1KgyX0BblOA0FV+SM/iNGWsZ97Dr/zf+YAVal4S6v9nQmPIerwd06YRcoIMHWwbXIeJ/WBOvN4ndQ==" saltValue="j009N7/RxeP98QTK1Gcw1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2" t="s">
        <v>566</v>
      </c>
      <c r="D34" s="1252"/>
      <c r="E34" s="1253"/>
      <c r="F34" s="32">
        <v>68.36</v>
      </c>
      <c r="G34" s="33">
        <v>67.709999999999994</v>
      </c>
      <c r="H34" s="33">
        <v>45.86</v>
      </c>
      <c r="I34" s="33">
        <v>45.28</v>
      </c>
      <c r="J34" s="34">
        <v>41.72</v>
      </c>
      <c r="K34" s="22"/>
      <c r="L34" s="22"/>
      <c r="M34" s="22"/>
      <c r="N34" s="22"/>
      <c r="O34" s="22"/>
      <c r="P34" s="22"/>
    </row>
    <row r="35" spans="1:16" ht="39" customHeight="1" x14ac:dyDescent="0.15">
      <c r="A35" s="22"/>
      <c r="B35" s="35"/>
      <c r="C35" s="1246" t="s">
        <v>567</v>
      </c>
      <c r="D35" s="1247"/>
      <c r="E35" s="1248"/>
      <c r="F35" s="36">
        <v>9.66</v>
      </c>
      <c r="G35" s="37">
        <v>8.64</v>
      </c>
      <c r="H35" s="37">
        <v>6.59</v>
      </c>
      <c r="I35" s="37">
        <v>3.14</v>
      </c>
      <c r="J35" s="38">
        <v>9.42</v>
      </c>
      <c r="K35" s="22"/>
      <c r="L35" s="22"/>
      <c r="M35" s="22"/>
      <c r="N35" s="22"/>
      <c r="O35" s="22"/>
      <c r="P35" s="22"/>
    </row>
    <row r="36" spans="1:16" ht="39" customHeight="1" x14ac:dyDescent="0.15">
      <c r="A36" s="22"/>
      <c r="B36" s="35"/>
      <c r="C36" s="1246" t="s">
        <v>568</v>
      </c>
      <c r="D36" s="1247"/>
      <c r="E36" s="1248"/>
      <c r="F36" s="36" t="s">
        <v>516</v>
      </c>
      <c r="G36" s="37" t="s">
        <v>516</v>
      </c>
      <c r="H36" s="37" t="s">
        <v>516</v>
      </c>
      <c r="I36" s="37">
        <v>6.08</v>
      </c>
      <c r="J36" s="38">
        <v>5.72</v>
      </c>
      <c r="K36" s="22"/>
      <c r="L36" s="22"/>
      <c r="M36" s="22"/>
      <c r="N36" s="22"/>
      <c r="O36" s="22"/>
      <c r="P36" s="22"/>
    </row>
    <row r="37" spans="1:16" ht="39" customHeight="1" x14ac:dyDescent="0.15">
      <c r="A37" s="22"/>
      <c r="B37" s="35"/>
      <c r="C37" s="1246" t="s">
        <v>569</v>
      </c>
      <c r="D37" s="1247"/>
      <c r="E37" s="1248"/>
      <c r="F37" s="36" t="s">
        <v>516</v>
      </c>
      <c r="G37" s="37" t="s">
        <v>516</v>
      </c>
      <c r="H37" s="37" t="s">
        <v>516</v>
      </c>
      <c r="I37" s="37">
        <v>5.98</v>
      </c>
      <c r="J37" s="38">
        <v>4.4000000000000004</v>
      </c>
      <c r="K37" s="22"/>
      <c r="L37" s="22"/>
      <c r="M37" s="22"/>
      <c r="N37" s="22"/>
      <c r="O37" s="22"/>
      <c r="P37" s="22"/>
    </row>
    <row r="38" spans="1:16" ht="39" customHeight="1" x14ac:dyDescent="0.15">
      <c r="A38" s="22"/>
      <c r="B38" s="35"/>
      <c r="C38" s="1246" t="s">
        <v>570</v>
      </c>
      <c r="D38" s="1247"/>
      <c r="E38" s="1248"/>
      <c r="F38" s="36">
        <v>0.14000000000000001</v>
      </c>
      <c r="G38" s="37">
        <v>1.42</v>
      </c>
      <c r="H38" s="37">
        <v>0.96</v>
      </c>
      <c r="I38" s="37">
        <v>0.89</v>
      </c>
      <c r="J38" s="38">
        <v>1.19</v>
      </c>
      <c r="K38" s="22"/>
      <c r="L38" s="22"/>
      <c r="M38" s="22"/>
      <c r="N38" s="22"/>
      <c r="O38" s="22"/>
      <c r="P38" s="22"/>
    </row>
    <row r="39" spans="1:16" ht="39" customHeight="1" x14ac:dyDescent="0.15">
      <c r="A39" s="22"/>
      <c r="B39" s="35"/>
      <c r="C39" s="1246" t="s">
        <v>571</v>
      </c>
      <c r="D39" s="1247"/>
      <c r="E39" s="1248"/>
      <c r="F39" s="36">
        <v>0.01</v>
      </c>
      <c r="G39" s="37">
        <v>0</v>
      </c>
      <c r="H39" s="37">
        <v>0</v>
      </c>
      <c r="I39" s="37">
        <v>0</v>
      </c>
      <c r="J39" s="38">
        <v>0.11</v>
      </c>
      <c r="K39" s="22"/>
      <c r="L39" s="22"/>
      <c r="M39" s="22"/>
      <c r="N39" s="22"/>
      <c r="O39" s="22"/>
      <c r="P39" s="22"/>
    </row>
    <row r="40" spans="1:16" ht="39" customHeight="1" x14ac:dyDescent="0.15">
      <c r="A40" s="22"/>
      <c r="B40" s="35"/>
      <c r="C40" s="1246" t="s">
        <v>572</v>
      </c>
      <c r="D40" s="1247"/>
      <c r="E40" s="1248"/>
      <c r="F40" s="36">
        <v>0.3</v>
      </c>
      <c r="G40" s="37">
        <v>0</v>
      </c>
      <c r="H40" s="37">
        <v>0.01</v>
      </c>
      <c r="I40" s="37">
        <v>0</v>
      </c>
      <c r="J40" s="38">
        <v>0</v>
      </c>
      <c r="K40" s="22"/>
      <c r="L40" s="22"/>
      <c r="M40" s="22"/>
      <c r="N40" s="22"/>
      <c r="O40" s="22"/>
      <c r="P40" s="22"/>
    </row>
    <row r="41" spans="1:16" ht="39" customHeight="1" x14ac:dyDescent="0.15">
      <c r="A41" s="22"/>
      <c r="B41" s="35"/>
      <c r="C41" s="1246" t="s">
        <v>573</v>
      </c>
      <c r="D41" s="1247"/>
      <c r="E41" s="1248"/>
      <c r="F41" s="36">
        <v>0.02</v>
      </c>
      <c r="G41" s="37">
        <v>0</v>
      </c>
      <c r="H41" s="37">
        <v>0</v>
      </c>
      <c r="I41" s="37">
        <v>0.28999999999999998</v>
      </c>
      <c r="J41" s="38">
        <v>0</v>
      </c>
      <c r="K41" s="22"/>
      <c r="L41" s="22"/>
      <c r="M41" s="22"/>
      <c r="N41" s="22"/>
      <c r="O41" s="22"/>
      <c r="P41" s="22"/>
    </row>
    <row r="42" spans="1:16" ht="39" customHeight="1" x14ac:dyDescent="0.15">
      <c r="A42" s="22"/>
      <c r="B42" s="39"/>
      <c r="C42" s="1246" t="s">
        <v>574</v>
      </c>
      <c r="D42" s="1247"/>
      <c r="E42" s="1248"/>
      <c r="F42" s="36" t="s">
        <v>516</v>
      </c>
      <c r="G42" s="37" t="s">
        <v>516</v>
      </c>
      <c r="H42" s="37" t="s">
        <v>516</v>
      </c>
      <c r="I42" s="37" t="s">
        <v>516</v>
      </c>
      <c r="J42" s="38" t="s">
        <v>516</v>
      </c>
      <c r="K42" s="22"/>
      <c r="L42" s="22"/>
      <c r="M42" s="22"/>
      <c r="N42" s="22"/>
      <c r="O42" s="22"/>
      <c r="P42" s="22"/>
    </row>
    <row r="43" spans="1:16" ht="39" customHeight="1" thickBot="1" x14ac:dyDescent="0.2">
      <c r="A43" s="22"/>
      <c r="B43" s="40"/>
      <c r="C43" s="1249" t="s">
        <v>575</v>
      </c>
      <c r="D43" s="1250"/>
      <c r="E43" s="1251"/>
      <c r="F43" s="41">
        <v>0.03</v>
      </c>
      <c r="G43" s="42">
        <v>0.22</v>
      </c>
      <c r="H43" s="42">
        <v>10.46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x2Cb8SkunNIw/knVkw1DQyOixMLmgA/JCDkzpQ6OnyE1wwfGSA7A44djeox97SdXN9KerCOom0SGpDA7u6rJw==" saltValue="Uq3o1UgO+hLQJFHkoQkS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4" t="s">
        <v>11</v>
      </c>
      <c r="C45" s="1255"/>
      <c r="D45" s="58"/>
      <c r="E45" s="1260" t="s">
        <v>12</v>
      </c>
      <c r="F45" s="1260"/>
      <c r="G45" s="1260"/>
      <c r="H45" s="1260"/>
      <c r="I45" s="1260"/>
      <c r="J45" s="1261"/>
      <c r="K45" s="59">
        <v>629</v>
      </c>
      <c r="L45" s="60">
        <v>617</v>
      </c>
      <c r="M45" s="60">
        <v>583</v>
      </c>
      <c r="N45" s="60">
        <v>608</v>
      </c>
      <c r="O45" s="61">
        <v>700</v>
      </c>
      <c r="P45" s="48"/>
      <c r="Q45" s="48"/>
      <c r="R45" s="48"/>
      <c r="S45" s="48"/>
      <c r="T45" s="48"/>
      <c r="U45" s="48"/>
    </row>
    <row r="46" spans="1:21" ht="30.75" customHeight="1" x14ac:dyDescent="0.15">
      <c r="A46" s="48"/>
      <c r="B46" s="1256"/>
      <c r="C46" s="1257"/>
      <c r="D46" s="62"/>
      <c r="E46" s="1262" t="s">
        <v>13</v>
      </c>
      <c r="F46" s="1262"/>
      <c r="G46" s="1262"/>
      <c r="H46" s="1262"/>
      <c r="I46" s="1262"/>
      <c r="J46" s="1263"/>
      <c r="K46" s="63" t="s">
        <v>516</v>
      </c>
      <c r="L46" s="64" t="s">
        <v>516</v>
      </c>
      <c r="M46" s="64" t="s">
        <v>516</v>
      </c>
      <c r="N46" s="64" t="s">
        <v>516</v>
      </c>
      <c r="O46" s="65" t="s">
        <v>516</v>
      </c>
      <c r="P46" s="48"/>
      <c r="Q46" s="48"/>
      <c r="R46" s="48"/>
      <c r="S46" s="48"/>
      <c r="T46" s="48"/>
      <c r="U46" s="48"/>
    </row>
    <row r="47" spans="1:21" ht="30.75" customHeight="1" x14ac:dyDescent="0.15">
      <c r="A47" s="48"/>
      <c r="B47" s="1256"/>
      <c r="C47" s="1257"/>
      <c r="D47" s="62"/>
      <c r="E47" s="1262" t="s">
        <v>14</v>
      </c>
      <c r="F47" s="1262"/>
      <c r="G47" s="1262"/>
      <c r="H47" s="1262"/>
      <c r="I47" s="1262"/>
      <c r="J47" s="1263"/>
      <c r="K47" s="63">
        <v>2</v>
      </c>
      <c r="L47" s="64">
        <v>2</v>
      </c>
      <c r="M47" s="64">
        <v>2</v>
      </c>
      <c r="N47" s="64">
        <v>2</v>
      </c>
      <c r="O47" s="65">
        <v>2</v>
      </c>
      <c r="P47" s="48"/>
      <c r="Q47" s="48"/>
      <c r="R47" s="48"/>
      <c r="S47" s="48"/>
      <c r="T47" s="48"/>
      <c r="U47" s="48"/>
    </row>
    <row r="48" spans="1:21" ht="30.75" customHeight="1" x14ac:dyDescent="0.15">
      <c r="A48" s="48"/>
      <c r="B48" s="1256"/>
      <c r="C48" s="1257"/>
      <c r="D48" s="62"/>
      <c r="E48" s="1262" t="s">
        <v>15</v>
      </c>
      <c r="F48" s="1262"/>
      <c r="G48" s="1262"/>
      <c r="H48" s="1262"/>
      <c r="I48" s="1262"/>
      <c r="J48" s="1263"/>
      <c r="K48" s="63">
        <v>277</v>
      </c>
      <c r="L48" s="64">
        <v>222</v>
      </c>
      <c r="M48" s="64">
        <v>205</v>
      </c>
      <c r="N48" s="64">
        <v>211</v>
      </c>
      <c r="O48" s="65">
        <v>192</v>
      </c>
      <c r="P48" s="48"/>
      <c r="Q48" s="48"/>
      <c r="R48" s="48"/>
      <c r="S48" s="48"/>
      <c r="T48" s="48"/>
      <c r="U48" s="48"/>
    </row>
    <row r="49" spans="1:21" ht="30.75" customHeight="1" x14ac:dyDescent="0.15">
      <c r="A49" s="48"/>
      <c r="B49" s="1256"/>
      <c r="C49" s="1257"/>
      <c r="D49" s="62"/>
      <c r="E49" s="1262" t="s">
        <v>16</v>
      </c>
      <c r="F49" s="1262"/>
      <c r="G49" s="1262"/>
      <c r="H49" s="1262"/>
      <c r="I49" s="1262"/>
      <c r="J49" s="1263"/>
      <c r="K49" s="63">
        <v>16</v>
      </c>
      <c r="L49" s="64">
        <v>23</v>
      </c>
      <c r="M49" s="64">
        <v>21</v>
      </c>
      <c r="N49" s="64">
        <v>16</v>
      </c>
      <c r="O49" s="65">
        <v>18</v>
      </c>
      <c r="P49" s="48"/>
      <c r="Q49" s="48"/>
      <c r="R49" s="48"/>
      <c r="S49" s="48"/>
      <c r="T49" s="48"/>
      <c r="U49" s="48"/>
    </row>
    <row r="50" spans="1:21" ht="30.75" customHeight="1" x14ac:dyDescent="0.15">
      <c r="A50" s="48"/>
      <c r="B50" s="1256"/>
      <c r="C50" s="1257"/>
      <c r="D50" s="62"/>
      <c r="E50" s="1262" t="s">
        <v>17</v>
      </c>
      <c r="F50" s="1262"/>
      <c r="G50" s="1262"/>
      <c r="H50" s="1262"/>
      <c r="I50" s="1262"/>
      <c r="J50" s="1263"/>
      <c r="K50" s="63">
        <v>0</v>
      </c>
      <c r="L50" s="64">
        <v>0</v>
      </c>
      <c r="M50" s="64">
        <v>0</v>
      </c>
      <c r="N50" s="64">
        <v>0</v>
      </c>
      <c r="O50" s="65">
        <v>0</v>
      </c>
      <c r="P50" s="48"/>
      <c r="Q50" s="48"/>
      <c r="R50" s="48"/>
      <c r="S50" s="48"/>
      <c r="T50" s="48"/>
      <c r="U50" s="48"/>
    </row>
    <row r="51" spans="1:21" ht="30.75" customHeight="1" x14ac:dyDescent="0.15">
      <c r="A51" s="48"/>
      <c r="B51" s="1258"/>
      <c r="C51" s="1259"/>
      <c r="D51" s="66"/>
      <c r="E51" s="1262" t="s">
        <v>18</v>
      </c>
      <c r="F51" s="1262"/>
      <c r="G51" s="1262"/>
      <c r="H51" s="1262"/>
      <c r="I51" s="1262"/>
      <c r="J51" s="1263"/>
      <c r="K51" s="63" t="s">
        <v>516</v>
      </c>
      <c r="L51" s="64" t="s">
        <v>516</v>
      </c>
      <c r="M51" s="64" t="s">
        <v>516</v>
      </c>
      <c r="N51" s="64" t="s">
        <v>516</v>
      </c>
      <c r="O51" s="65" t="s">
        <v>516</v>
      </c>
      <c r="P51" s="48"/>
      <c r="Q51" s="48"/>
      <c r="R51" s="48"/>
      <c r="S51" s="48"/>
      <c r="T51" s="48"/>
      <c r="U51" s="48"/>
    </row>
    <row r="52" spans="1:21" ht="30.75" customHeight="1" x14ac:dyDescent="0.15">
      <c r="A52" s="48"/>
      <c r="B52" s="1264" t="s">
        <v>19</v>
      </c>
      <c r="C52" s="1265"/>
      <c r="D52" s="66"/>
      <c r="E52" s="1262" t="s">
        <v>20</v>
      </c>
      <c r="F52" s="1262"/>
      <c r="G52" s="1262"/>
      <c r="H52" s="1262"/>
      <c r="I52" s="1262"/>
      <c r="J52" s="1263"/>
      <c r="K52" s="63">
        <v>717</v>
      </c>
      <c r="L52" s="64">
        <v>648</v>
      </c>
      <c r="M52" s="64">
        <v>636</v>
      </c>
      <c r="N52" s="64">
        <v>648</v>
      </c>
      <c r="O52" s="65">
        <v>706</v>
      </c>
      <c r="P52" s="48"/>
      <c r="Q52" s="48"/>
      <c r="R52" s="48"/>
      <c r="S52" s="48"/>
      <c r="T52" s="48"/>
      <c r="U52" s="48"/>
    </row>
    <row r="53" spans="1:21" ht="30.75" customHeight="1" thickBot="1" x14ac:dyDescent="0.2">
      <c r="A53" s="48"/>
      <c r="B53" s="1266" t="s">
        <v>21</v>
      </c>
      <c r="C53" s="1267"/>
      <c r="D53" s="67"/>
      <c r="E53" s="1268" t="s">
        <v>22</v>
      </c>
      <c r="F53" s="1268"/>
      <c r="G53" s="1268"/>
      <c r="H53" s="1268"/>
      <c r="I53" s="1268"/>
      <c r="J53" s="1269"/>
      <c r="K53" s="68">
        <v>207</v>
      </c>
      <c r="L53" s="69">
        <v>216</v>
      </c>
      <c r="M53" s="69">
        <v>175</v>
      </c>
      <c r="N53" s="69">
        <v>189</v>
      </c>
      <c r="O53" s="70">
        <v>206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70" t="s">
        <v>25</v>
      </c>
      <c r="C57" s="1271"/>
      <c r="D57" s="1274" t="s">
        <v>26</v>
      </c>
      <c r="E57" s="1275"/>
      <c r="F57" s="1275"/>
      <c r="G57" s="1275"/>
      <c r="H57" s="1275"/>
      <c r="I57" s="1275"/>
      <c r="J57" s="1276"/>
      <c r="K57" s="83"/>
      <c r="L57" s="84"/>
      <c r="M57" s="84"/>
      <c r="N57" s="84"/>
      <c r="O57" s="85"/>
    </row>
    <row r="58" spans="1:21" ht="31.5" customHeight="1" thickBot="1" x14ac:dyDescent="0.2">
      <c r="B58" s="1272"/>
      <c r="C58" s="1273"/>
      <c r="D58" s="1277" t="s">
        <v>27</v>
      </c>
      <c r="E58" s="1278"/>
      <c r="F58" s="1278"/>
      <c r="G58" s="1278"/>
      <c r="H58" s="1278"/>
      <c r="I58" s="1278"/>
      <c r="J58" s="127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u95m0/jzsH4Kf50zI47pnkVAnhCkzUY3m8qme4ktAFKOpRl2PzPoVfx4HJx9O+Q0hfxvw0rNUyLtOf09QxH8A==" saltValue="xgY8RDLEziiOCKebfGAC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0" t="s">
        <v>30</v>
      </c>
      <c r="C41" s="1281"/>
      <c r="D41" s="102"/>
      <c r="E41" s="1286" t="s">
        <v>31</v>
      </c>
      <c r="F41" s="1286"/>
      <c r="G41" s="1286"/>
      <c r="H41" s="1287"/>
      <c r="I41" s="103">
        <v>6029</v>
      </c>
      <c r="J41" s="104">
        <v>6052</v>
      </c>
      <c r="K41" s="104">
        <v>6963</v>
      </c>
      <c r="L41" s="104">
        <v>7423</v>
      </c>
      <c r="M41" s="105">
        <v>7850</v>
      </c>
    </row>
    <row r="42" spans="2:13" ht="27.75" customHeight="1" x14ac:dyDescent="0.15">
      <c r="B42" s="1282"/>
      <c r="C42" s="1283"/>
      <c r="D42" s="106"/>
      <c r="E42" s="1288" t="s">
        <v>32</v>
      </c>
      <c r="F42" s="1288"/>
      <c r="G42" s="1288"/>
      <c r="H42" s="1289"/>
      <c r="I42" s="107" t="s">
        <v>516</v>
      </c>
      <c r="J42" s="108" t="s">
        <v>516</v>
      </c>
      <c r="K42" s="108" t="s">
        <v>516</v>
      </c>
      <c r="L42" s="108" t="s">
        <v>516</v>
      </c>
      <c r="M42" s="109" t="s">
        <v>516</v>
      </c>
    </row>
    <row r="43" spans="2:13" ht="27.75" customHeight="1" x14ac:dyDescent="0.15">
      <c r="B43" s="1282"/>
      <c r="C43" s="1283"/>
      <c r="D43" s="106"/>
      <c r="E43" s="1288" t="s">
        <v>33</v>
      </c>
      <c r="F43" s="1288"/>
      <c r="G43" s="1288"/>
      <c r="H43" s="1289"/>
      <c r="I43" s="107">
        <v>1894</v>
      </c>
      <c r="J43" s="108">
        <v>1636</v>
      </c>
      <c r="K43" s="108">
        <v>1333</v>
      </c>
      <c r="L43" s="108">
        <v>1346</v>
      </c>
      <c r="M43" s="109">
        <v>1481</v>
      </c>
    </row>
    <row r="44" spans="2:13" ht="27.75" customHeight="1" x14ac:dyDescent="0.15">
      <c r="B44" s="1282"/>
      <c r="C44" s="1283"/>
      <c r="D44" s="106"/>
      <c r="E44" s="1288" t="s">
        <v>34</v>
      </c>
      <c r="F44" s="1288"/>
      <c r="G44" s="1288"/>
      <c r="H44" s="1289"/>
      <c r="I44" s="107">
        <v>118</v>
      </c>
      <c r="J44" s="108">
        <v>108</v>
      </c>
      <c r="K44" s="108">
        <v>94</v>
      </c>
      <c r="L44" s="108">
        <v>80</v>
      </c>
      <c r="M44" s="109">
        <v>66</v>
      </c>
    </row>
    <row r="45" spans="2:13" ht="27.75" customHeight="1" x14ac:dyDescent="0.15">
      <c r="B45" s="1282"/>
      <c r="C45" s="1283"/>
      <c r="D45" s="106"/>
      <c r="E45" s="1288" t="s">
        <v>35</v>
      </c>
      <c r="F45" s="1288"/>
      <c r="G45" s="1288"/>
      <c r="H45" s="1289"/>
      <c r="I45" s="107">
        <v>250</v>
      </c>
      <c r="J45" s="108">
        <v>266</v>
      </c>
      <c r="K45" s="108">
        <v>217</v>
      </c>
      <c r="L45" s="108">
        <v>231</v>
      </c>
      <c r="M45" s="109">
        <v>247</v>
      </c>
    </row>
    <row r="46" spans="2:13" ht="27.75" customHeight="1" x14ac:dyDescent="0.15">
      <c r="B46" s="1282"/>
      <c r="C46" s="1283"/>
      <c r="D46" s="110"/>
      <c r="E46" s="1288" t="s">
        <v>36</v>
      </c>
      <c r="F46" s="1288"/>
      <c r="G46" s="1288"/>
      <c r="H46" s="1289"/>
      <c r="I46" s="107">
        <v>149</v>
      </c>
      <c r="J46" s="108">
        <v>124</v>
      </c>
      <c r="K46" s="108">
        <v>179</v>
      </c>
      <c r="L46" s="108">
        <v>150</v>
      </c>
      <c r="M46" s="109">
        <v>121</v>
      </c>
    </row>
    <row r="47" spans="2:13" ht="27.75" customHeight="1" x14ac:dyDescent="0.15">
      <c r="B47" s="1282"/>
      <c r="C47" s="1283"/>
      <c r="D47" s="111"/>
      <c r="E47" s="1290" t="s">
        <v>37</v>
      </c>
      <c r="F47" s="1291"/>
      <c r="G47" s="1291"/>
      <c r="H47" s="1292"/>
      <c r="I47" s="107" t="s">
        <v>516</v>
      </c>
      <c r="J47" s="108" t="s">
        <v>516</v>
      </c>
      <c r="K47" s="108" t="s">
        <v>516</v>
      </c>
      <c r="L47" s="108" t="s">
        <v>516</v>
      </c>
      <c r="M47" s="109" t="s">
        <v>516</v>
      </c>
    </row>
    <row r="48" spans="2:13" ht="27.75" customHeight="1" x14ac:dyDescent="0.15">
      <c r="B48" s="1282"/>
      <c r="C48" s="1283"/>
      <c r="D48" s="106"/>
      <c r="E48" s="1288" t="s">
        <v>38</v>
      </c>
      <c r="F48" s="1288"/>
      <c r="G48" s="1288"/>
      <c r="H48" s="1289"/>
      <c r="I48" s="107" t="s">
        <v>516</v>
      </c>
      <c r="J48" s="108" t="s">
        <v>516</v>
      </c>
      <c r="K48" s="108" t="s">
        <v>516</v>
      </c>
      <c r="L48" s="108" t="s">
        <v>516</v>
      </c>
      <c r="M48" s="109" t="s">
        <v>516</v>
      </c>
    </row>
    <row r="49" spans="2:13" ht="27.75" customHeight="1" x14ac:dyDescent="0.15">
      <c r="B49" s="1284"/>
      <c r="C49" s="1285"/>
      <c r="D49" s="106"/>
      <c r="E49" s="1288" t="s">
        <v>39</v>
      </c>
      <c r="F49" s="1288"/>
      <c r="G49" s="1288"/>
      <c r="H49" s="1289"/>
      <c r="I49" s="107" t="s">
        <v>516</v>
      </c>
      <c r="J49" s="108" t="s">
        <v>516</v>
      </c>
      <c r="K49" s="108" t="s">
        <v>516</v>
      </c>
      <c r="L49" s="108" t="s">
        <v>516</v>
      </c>
      <c r="M49" s="109" t="s">
        <v>516</v>
      </c>
    </row>
    <row r="50" spans="2:13" ht="27.75" customHeight="1" x14ac:dyDescent="0.15">
      <c r="B50" s="1293" t="s">
        <v>40</v>
      </c>
      <c r="C50" s="1294"/>
      <c r="D50" s="112"/>
      <c r="E50" s="1288" t="s">
        <v>41</v>
      </c>
      <c r="F50" s="1288"/>
      <c r="G50" s="1288"/>
      <c r="H50" s="1289"/>
      <c r="I50" s="107">
        <v>5259</v>
      </c>
      <c r="J50" s="108">
        <v>6027</v>
      </c>
      <c r="K50" s="108">
        <v>5954</v>
      </c>
      <c r="L50" s="108">
        <v>6054</v>
      </c>
      <c r="M50" s="109">
        <v>6059</v>
      </c>
    </row>
    <row r="51" spans="2:13" ht="27.75" customHeight="1" x14ac:dyDescent="0.15">
      <c r="B51" s="1282"/>
      <c r="C51" s="1283"/>
      <c r="D51" s="106"/>
      <c r="E51" s="1288" t="s">
        <v>42</v>
      </c>
      <c r="F51" s="1288"/>
      <c r="G51" s="1288"/>
      <c r="H51" s="1289"/>
      <c r="I51" s="107">
        <v>428</v>
      </c>
      <c r="J51" s="108">
        <v>351</v>
      </c>
      <c r="K51" s="108">
        <v>286</v>
      </c>
      <c r="L51" s="108">
        <v>234</v>
      </c>
      <c r="M51" s="109">
        <v>186</v>
      </c>
    </row>
    <row r="52" spans="2:13" ht="27.75" customHeight="1" x14ac:dyDescent="0.15">
      <c r="B52" s="1284"/>
      <c r="C52" s="1285"/>
      <c r="D52" s="106"/>
      <c r="E52" s="1288" t="s">
        <v>43</v>
      </c>
      <c r="F52" s="1288"/>
      <c r="G52" s="1288"/>
      <c r="H52" s="1289"/>
      <c r="I52" s="107">
        <v>6236</v>
      </c>
      <c r="J52" s="108">
        <v>6228</v>
      </c>
      <c r="K52" s="108">
        <v>6775</v>
      </c>
      <c r="L52" s="108">
        <v>6882</v>
      </c>
      <c r="M52" s="109">
        <v>7116</v>
      </c>
    </row>
    <row r="53" spans="2:13" ht="27.75" customHeight="1" thickBot="1" x14ac:dyDescent="0.2">
      <c r="B53" s="1295" t="s">
        <v>44</v>
      </c>
      <c r="C53" s="1296"/>
      <c r="D53" s="113"/>
      <c r="E53" s="1297" t="s">
        <v>45</v>
      </c>
      <c r="F53" s="1297"/>
      <c r="G53" s="1297"/>
      <c r="H53" s="1298"/>
      <c r="I53" s="114">
        <v>-3482</v>
      </c>
      <c r="J53" s="115">
        <v>-4420</v>
      </c>
      <c r="K53" s="115">
        <v>-4229</v>
      </c>
      <c r="L53" s="115">
        <v>-3938</v>
      </c>
      <c r="M53" s="116">
        <v>-3595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BvuxSTuKzA4xCoKqDFQyKXmDRxzuFjJ5lISXhBTssZuGZOVnwilQPvD8uYiCY7GOvOiAVoZ0z/1RiIt8qUbHg==" saltValue="FhLaTfa/+IVX+X41vOvN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7" t="s">
        <v>48</v>
      </c>
      <c r="D55" s="1307"/>
      <c r="E55" s="1308"/>
      <c r="F55" s="128">
        <v>2073</v>
      </c>
      <c r="G55" s="128">
        <v>2076</v>
      </c>
      <c r="H55" s="129">
        <v>2042</v>
      </c>
    </row>
    <row r="56" spans="2:8" ht="52.5" customHeight="1" x14ac:dyDescent="0.15">
      <c r="B56" s="130"/>
      <c r="C56" s="1309" t="s">
        <v>49</v>
      </c>
      <c r="D56" s="1309"/>
      <c r="E56" s="1310"/>
      <c r="F56" s="131">
        <v>730</v>
      </c>
      <c r="G56" s="131">
        <v>730</v>
      </c>
      <c r="H56" s="132">
        <v>731</v>
      </c>
    </row>
    <row r="57" spans="2:8" ht="53.25" customHeight="1" x14ac:dyDescent="0.15">
      <c r="B57" s="130"/>
      <c r="C57" s="1311" t="s">
        <v>50</v>
      </c>
      <c r="D57" s="1311"/>
      <c r="E57" s="1312"/>
      <c r="F57" s="133">
        <v>2210</v>
      </c>
      <c r="G57" s="133">
        <v>2296</v>
      </c>
      <c r="H57" s="134">
        <v>2345</v>
      </c>
    </row>
    <row r="58" spans="2:8" ht="45.75" customHeight="1" x14ac:dyDescent="0.15">
      <c r="B58" s="135"/>
      <c r="C58" s="1299" t="s">
        <v>591</v>
      </c>
      <c r="D58" s="1300"/>
      <c r="E58" s="1301"/>
      <c r="F58" s="136">
        <v>1302</v>
      </c>
      <c r="G58" s="136">
        <v>1446</v>
      </c>
      <c r="H58" s="137">
        <v>1554</v>
      </c>
    </row>
    <row r="59" spans="2:8" ht="45.75" customHeight="1" x14ac:dyDescent="0.15">
      <c r="B59" s="135"/>
      <c r="C59" s="1299" t="s">
        <v>592</v>
      </c>
      <c r="D59" s="1300"/>
      <c r="E59" s="1301"/>
      <c r="F59" s="136">
        <v>726</v>
      </c>
      <c r="G59" s="136">
        <v>676</v>
      </c>
      <c r="H59" s="137">
        <v>609</v>
      </c>
    </row>
    <row r="60" spans="2:8" ht="45.75" customHeight="1" x14ac:dyDescent="0.15">
      <c r="B60" s="135"/>
      <c r="C60" s="1299" t="s">
        <v>593</v>
      </c>
      <c r="D60" s="1300"/>
      <c r="E60" s="1301"/>
      <c r="F60" s="136">
        <v>64</v>
      </c>
      <c r="G60" s="136">
        <v>66</v>
      </c>
      <c r="H60" s="137">
        <v>66</v>
      </c>
    </row>
    <row r="61" spans="2:8" ht="45.75" customHeight="1" x14ac:dyDescent="0.15">
      <c r="B61" s="135"/>
      <c r="C61" s="1299" t="s">
        <v>594</v>
      </c>
      <c r="D61" s="1300"/>
      <c r="E61" s="1301"/>
      <c r="F61" s="136">
        <v>25</v>
      </c>
      <c r="G61" s="136">
        <v>26</v>
      </c>
      <c r="H61" s="137">
        <v>26</v>
      </c>
    </row>
    <row r="62" spans="2:8" ht="45.75" customHeight="1" thickBot="1" x14ac:dyDescent="0.2">
      <c r="B62" s="138"/>
      <c r="C62" s="1302" t="s">
        <v>595</v>
      </c>
      <c r="D62" s="1303"/>
      <c r="E62" s="1304"/>
      <c r="F62" s="139">
        <v>27</v>
      </c>
      <c r="G62" s="139">
        <v>22</v>
      </c>
      <c r="H62" s="140">
        <v>21</v>
      </c>
    </row>
    <row r="63" spans="2:8" ht="52.5" customHeight="1" thickBot="1" x14ac:dyDescent="0.2">
      <c r="B63" s="141"/>
      <c r="C63" s="1305" t="s">
        <v>51</v>
      </c>
      <c r="D63" s="1305"/>
      <c r="E63" s="1306"/>
      <c r="F63" s="142">
        <v>5013</v>
      </c>
      <c r="G63" s="142">
        <v>5103</v>
      </c>
      <c r="H63" s="143">
        <v>5118</v>
      </c>
    </row>
    <row r="64" spans="2:8" ht="15" customHeight="1" x14ac:dyDescent="0.15"/>
  </sheetData>
  <sheetProtection algorithmName="SHA-512" hashValue="BzE0fSVQfzaEckUfC8zQlD+OpatVV7gcp7vS6ytsaCq8Be3+K8wG1ZyERf0Xij8Os7GHf1+s9kV/euJkXlXWZg==" saltValue="cJGGCJhNiEER6LOXFYa0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3" t="s">
        <v>606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7"/>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7"/>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7"/>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7"/>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22"/>
      <c r="H50" s="1322"/>
      <c r="I50" s="1322"/>
      <c r="J50" s="1322"/>
      <c r="K50" s="407"/>
      <c r="L50" s="407"/>
      <c r="M50" s="408"/>
      <c r="N50" s="408"/>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558</v>
      </c>
      <c r="BQ50" s="1326"/>
      <c r="BR50" s="1326"/>
      <c r="BS50" s="1326"/>
      <c r="BT50" s="1326"/>
      <c r="BU50" s="1326"/>
      <c r="BV50" s="1326"/>
      <c r="BW50" s="1326"/>
      <c r="BX50" s="1326" t="s">
        <v>559</v>
      </c>
      <c r="BY50" s="1326"/>
      <c r="BZ50" s="1326"/>
      <c r="CA50" s="1326"/>
      <c r="CB50" s="1326"/>
      <c r="CC50" s="1326"/>
      <c r="CD50" s="1326"/>
      <c r="CE50" s="1326"/>
      <c r="CF50" s="1326" t="s">
        <v>560</v>
      </c>
      <c r="CG50" s="1326"/>
      <c r="CH50" s="1326"/>
      <c r="CI50" s="1326"/>
      <c r="CJ50" s="1326"/>
      <c r="CK50" s="1326"/>
      <c r="CL50" s="1326"/>
      <c r="CM50" s="1326"/>
      <c r="CN50" s="1326" t="s">
        <v>561</v>
      </c>
      <c r="CO50" s="1326"/>
      <c r="CP50" s="1326"/>
      <c r="CQ50" s="1326"/>
      <c r="CR50" s="1326"/>
      <c r="CS50" s="1326"/>
      <c r="CT50" s="1326"/>
      <c r="CU50" s="1326"/>
      <c r="CV50" s="1326" t="s">
        <v>562</v>
      </c>
      <c r="CW50" s="1326"/>
      <c r="CX50" s="1326"/>
      <c r="CY50" s="1326"/>
      <c r="CZ50" s="1326"/>
      <c r="DA50" s="1326"/>
      <c r="DB50" s="1326"/>
      <c r="DC50" s="1326"/>
    </row>
    <row r="51" spans="1:109" ht="13.5" customHeight="1" x14ac:dyDescent="0.15">
      <c r="B51" s="397"/>
      <c r="G51" s="1332"/>
      <c r="H51" s="1332"/>
      <c r="I51" s="1330"/>
      <c r="J51" s="1330"/>
      <c r="K51" s="1328"/>
      <c r="L51" s="1328"/>
      <c r="M51" s="1328"/>
      <c r="N51" s="1328"/>
      <c r="AM51" s="406"/>
      <c r="AN51" s="1329" t="s">
        <v>600</v>
      </c>
      <c r="AO51" s="1329"/>
      <c r="AP51" s="1329"/>
      <c r="AQ51" s="1329"/>
      <c r="AR51" s="1329"/>
      <c r="AS51" s="1329"/>
      <c r="AT51" s="1329"/>
      <c r="AU51" s="1329"/>
      <c r="AV51" s="1329"/>
      <c r="AW51" s="1329"/>
      <c r="AX51" s="1329"/>
      <c r="AY51" s="1329"/>
      <c r="AZ51" s="1329"/>
      <c r="BA51" s="1329"/>
      <c r="BB51" s="1329" t="s">
        <v>601</v>
      </c>
      <c r="BC51" s="1329"/>
      <c r="BD51" s="1329"/>
      <c r="BE51" s="1329"/>
      <c r="BF51" s="1329"/>
      <c r="BG51" s="1329"/>
      <c r="BH51" s="1329"/>
      <c r="BI51" s="1329"/>
      <c r="BJ51" s="1329"/>
      <c r="BK51" s="1329"/>
      <c r="BL51" s="1329"/>
      <c r="BM51" s="1329"/>
      <c r="BN51" s="1329"/>
      <c r="BO51" s="1329"/>
      <c r="BP51" s="1327"/>
      <c r="BQ51" s="1327"/>
      <c r="BR51" s="1327"/>
      <c r="BS51" s="1327"/>
      <c r="BT51" s="1327"/>
      <c r="BU51" s="1327"/>
      <c r="BV51" s="1327"/>
      <c r="BW51" s="1327"/>
      <c r="BX51" s="1327"/>
      <c r="BY51" s="1327"/>
      <c r="BZ51" s="1327"/>
      <c r="CA51" s="1327"/>
      <c r="CB51" s="1327"/>
      <c r="CC51" s="1327"/>
      <c r="CD51" s="1327"/>
      <c r="CE51" s="1327"/>
      <c r="CF51" s="1327"/>
      <c r="CG51" s="1327"/>
      <c r="CH51" s="1327"/>
      <c r="CI51" s="1327"/>
      <c r="CJ51" s="1327"/>
      <c r="CK51" s="1327"/>
      <c r="CL51" s="1327"/>
      <c r="CM51" s="1327"/>
      <c r="CN51" s="1327"/>
      <c r="CO51" s="1327"/>
      <c r="CP51" s="1327"/>
      <c r="CQ51" s="1327"/>
      <c r="CR51" s="1327"/>
      <c r="CS51" s="1327"/>
      <c r="CT51" s="1327"/>
      <c r="CU51" s="1327"/>
      <c r="CV51" s="1327"/>
      <c r="CW51" s="1327"/>
      <c r="CX51" s="1327"/>
      <c r="CY51" s="1327"/>
      <c r="CZ51" s="1327"/>
      <c r="DA51" s="1327"/>
      <c r="DB51" s="1327"/>
      <c r="DC51" s="1327"/>
    </row>
    <row r="52" spans="1:109" x14ac:dyDescent="0.15">
      <c r="B52" s="397"/>
      <c r="G52" s="1332"/>
      <c r="H52" s="1332"/>
      <c r="I52" s="1330"/>
      <c r="J52" s="1330"/>
      <c r="K52" s="1328"/>
      <c r="L52" s="1328"/>
      <c r="M52" s="1328"/>
      <c r="N52" s="1328"/>
      <c r="AM52" s="40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row>
    <row r="53" spans="1:109" x14ac:dyDescent="0.15">
      <c r="A53" s="405"/>
      <c r="B53" s="397"/>
      <c r="G53" s="1332"/>
      <c r="H53" s="1332"/>
      <c r="I53" s="1322"/>
      <c r="J53" s="1322"/>
      <c r="K53" s="1328"/>
      <c r="L53" s="1328"/>
      <c r="M53" s="1328"/>
      <c r="N53" s="1328"/>
      <c r="AM53" s="406"/>
      <c r="AN53" s="1329"/>
      <c r="AO53" s="1329"/>
      <c r="AP53" s="1329"/>
      <c r="AQ53" s="1329"/>
      <c r="AR53" s="1329"/>
      <c r="AS53" s="1329"/>
      <c r="AT53" s="1329"/>
      <c r="AU53" s="1329"/>
      <c r="AV53" s="1329"/>
      <c r="AW53" s="1329"/>
      <c r="AX53" s="1329"/>
      <c r="AY53" s="1329"/>
      <c r="AZ53" s="1329"/>
      <c r="BA53" s="1329"/>
      <c r="BB53" s="1329" t="s">
        <v>602</v>
      </c>
      <c r="BC53" s="1329"/>
      <c r="BD53" s="1329"/>
      <c r="BE53" s="1329"/>
      <c r="BF53" s="1329"/>
      <c r="BG53" s="1329"/>
      <c r="BH53" s="1329"/>
      <c r="BI53" s="1329"/>
      <c r="BJ53" s="1329"/>
      <c r="BK53" s="1329"/>
      <c r="BL53" s="1329"/>
      <c r="BM53" s="1329"/>
      <c r="BN53" s="1329"/>
      <c r="BO53" s="1329"/>
      <c r="BP53" s="1327">
        <v>53</v>
      </c>
      <c r="BQ53" s="1327"/>
      <c r="BR53" s="1327"/>
      <c r="BS53" s="1327"/>
      <c r="BT53" s="1327"/>
      <c r="BU53" s="1327"/>
      <c r="BV53" s="1327"/>
      <c r="BW53" s="1327"/>
      <c r="BX53" s="1327">
        <v>56.4</v>
      </c>
      <c r="BY53" s="1327"/>
      <c r="BZ53" s="1327"/>
      <c r="CA53" s="1327"/>
      <c r="CB53" s="1327"/>
      <c r="CC53" s="1327"/>
      <c r="CD53" s="1327"/>
      <c r="CE53" s="1327"/>
      <c r="CF53" s="1327">
        <v>58.6</v>
      </c>
      <c r="CG53" s="1327"/>
      <c r="CH53" s="1327"/>
      <c r="CI53" s="1327"/>
      <c r="CJ53" s="1327"/>
      <c r="CK53" s="1327"/>
      <c r="CL53" s="1327"/>
      <c r="CM53" s="1327"/>
      <c r="CN53" s="1327">
        <v>57</v>
      </c>
      <c r="CO53" s="1327"/>
      <c r="CP53" s="1327"/>
      <c r="CQ53" s="1327"/>
      <c r="CR53" s="1327"/>
      <c r="CS53" s="1327"/>
      <c r="CT53" s="1327"/>
      <c r="CU53" s="1327"/>
      <c r="CV53" s="1327">
        <v>61</v>
      </c>
      <c r="CW53" s="1327"/>
      <c r="CX53" s="1327"/>
      <c r="CY53" s="1327"/>
      <c r="CZ53" s="1327"/>
      <c r="DA53" s="1327"/>
      <c r="DB53" s="1327"/>
      <c r="DC53" s="1327"/>
    </row>
    <row r="54" spans="1:109" x14ac:dyDescent="0.15">
      <c r="A54" s="405"/>
      <c r="B54" s="397"/>
      <c r="G54" s="1332"/>
      <c r="H54" s="1332"/>
      <c r="I54" s="1322"/>
      <c r="J54" s="1322"/>
      <c r="K54" s="1328"/>
      <c r="L54" s="1328"/>
      <c r="M54" s="1328"/>
      <c r="N54" s="1328"/>
      <c r="AM54" s="40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row>
    <row r="55" spans="1:109" x14ac:dyDescent="0.15">
      <c r="A55" s="405"/>
      <c r="B55" s="397"/>
      <c r="G55" s="1322"/>
      <c r="H55" s="1322"/>
      <c r="I55" s="1322"/>
      <c r="J55" s="1322"/>
      <c r="K55" s="1328"/>
      <c r="L55" s="1328"/>
      <c r="M55" s="1328"/>
      <c r="N55" s="1328"/>
      <c r="AN55" s="1326" t="s">
        <v>603</v>
      </c>
      <c r="AO55" s="1326"/>
      <c r="AP55" s="1326"/>
      <c r="AQ55" s="1326"/>
      <c r="AR55" s="1326"/>
      <c r="AS55" s="1326"/>
      <c r="AT55" s="1326"/>
      <c r="AU55" s="1326"/>
      <c r="AV55" s="1326"/>
      <c r="AW55" s="1326"/>
      <c r="AX55" s="1326"/>
      <c r="AY55" s="1326"/>
      <c r="AZ55" s="1326"/>
      <c r="BA55" s="1326"/>
      <c r="BB55" s="1329" t="s">
        <v>601</v>
      </c>
      <c r="BC55" s="1329"/>
      <c r="BD55" s="1329"/>
      <c r="BE55" s="1329"/>
      <c r="BF55" s="1329"/>
      <c r="BG55" s="1329"/>
      <c r="BH55" s="1329"/>
      <c r="BI55" s="1329"/>
      <c r="BJ55" s="1329"/>
      <c r="BK55" s="1329"/>
      <c r="BL55" s="1329"/>
      <c r="BM55" s="1329"/>
      <c r="BN55" s="1329"/>
      <c r="BO55" s="1329"/>
      <c r="BP55" s="1327">
        <v>0</v>
      </c>
      <c r="BQ55" s="1327"/>
      <c r="BR55" s="1327"/>
      <c r="BS55" s="1327"/>
      <c r="BT55" s="1327"/>
      <c r="BU55" s="1327"/>
      <c r="BV55" s="1327"/>
      <c r="BW55" s="1327"/>
      <c r="BX55" s="1327">
        <v>0</v>
      </c>
      <c r="BY55" s="1327"/>
      <c r="BZ55" s="1327"/>
      <c r="CA55" s="1327"/>
      <c r="CB55" s="1327"/>
      <c r="CC55" s="1327"/>
      <c r="CD55" s="1327"/>
      <c r="CE55" s="1327"/>
      <c r="CF55" s="1327">
        <v>0</v>
      </c>
      <c r="CG55" s="1327"/>
      <c r="CH55" s="1327"/>
      <c r="CI55" s="1327"/>
      <c r="CJ55" s="1327"/>
      <c r="CK55" s="1327"/>
      <c r="CL55" s="1327"/>
      <c r="CM55" s="1327"/>
      <c r="CN55" s="1327">
        <v>0</v>
      </c>
      <c r="CO55" s="1327"/>
      <c r="CP55" s="1327"/>
      <c r="CQ55" s="1327"/>
      <c r="CR55" s="1327"/>
      <c r="CS55" s="1327"/>
      <c r="CT55" s="1327"/>
      <c r="CU55" s="1327"/>
      <c r="CV55" s="1327">
        <v>0</v>
      </c>
      <c r="CW55" s="1327"/>
      <c r="CX55" s="1327"/>
      <c r="CY55" s="1327"/>
      <c r="CZ55" s="1327"/>
      <c r="DA55" s="1327"/>
      <c r="DB55" s="1327"/>
      <c r="DC55" s="1327"/>
    </row>
    <row r="56" spans="1:109" x14ac:dyDescent="0.15">
      <c r="A56" s="405"/>
      <c r="B56" s="397"/>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9"/>
      <c r="BC56" s="1329"/>
      <c r="BD56" s="1329"/>
      <c r="BE56" s="1329"/>
      <c r="BF56" s="1329"/>
      <c r="BG56" s="1329"/>
      <c r="BH56" s="1329"/>
      <c r="BI56" s="1329"/>
      <c r="BJ56" s="1329"/>
      <c r="BK56" s="1329"/>
      <c r="BL56" s="1329"/>
      <c r="BM56" s="1329"/>
      <c r="BN56" s="1329"/>
      <c r="BO56" s="1329"/>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row>
    <row r="57" spans="1:109" s="405" customFormat="1" x14ac:dyDescent="0.15">
      <c r="B57" s="409"/>
      <c r="G57" s="1322"/>
      <c r="H57" s="1322"/>
      <c r="I57" s="1331"/>
      <c r="J57" s="1331"/>
      <c r="K57" s="1328"/>
      <c r="L57" s="1328"/>
      <c r="M57" s="1328"/>
      <c r="N57" s="1328"/>
      <c r="AM57" s="390"/>
      <c r="AN57" s="1326"/>
      <c r="AO57" s="1326"/>
      <c r="AP57" s="1326"/>
      <c r="AQ57" s="1326"/>
      <c r="AR57" s="1326"/>
      <c r="AS57" s="1326"/>
      <c r="AT57" s="1326"/>
      <c r="AU57" s="1326"/>
      <c r="AV57" s="1326"/>
      <c r="AW57" s="1326"/>
      <c r="AX57" s="1326"/>
      <c r="AY57" s="1326"/>
      <c r="AZ57" s="1326"/>
      <c r="BA57" s="1326"/>
      <c r="BB57" s="1329" t="s">
        <v>602</v>
      </c>
      <c r="BC57" s="1329"/>
      <c r="BD57" s="1329"/>
      <c r="BE57" s="1329"/>
      <c r="BF57" s="1329"/>
      <c r="BG57" s="1329"/>
      <c r="BH57" s="1329"/>
      <c r="BI57" s="1329"/>
      <c r="BJ57" s="1329"/>
      <c r="BK57" s="1329"/>
      <c r="BL57" s="1329"/>
      <c r="BM57" s="1329"/>
      <c r="BN57" s="1329"/>
      <c r="BO57" s="1329"/>
      <c r="BP57" s="1327">
        <v>56.3</v>
      </c>
      <c r="BQ57" s="1327"/>
      <c r="BR57" s="1327"/>
      <c r="BS57" s="1327"/>
      <c r="BT57" s="1327"/>
      <c r="BU57" s="1327"/>
      <c r="BV57" s="1327"/>
      <c r="BW57" s="1327"/>
      <c r="BX57" s="1327">
        <v>57.7</v>
      </c>
      <c r="BY57" s="1327"/>
      <c r="BZ57" s="1327"/>
      <c r="CA57" s="1327"/>
      <c r="CB57" s="1327"/>
      <c r="CC57" s="1327"/>
      <c r="CD57" s="1327"/>
      <c r="CE57" s="1327"/>
      <c r="CF57" s="1327">
        <v>58.9</v>
      </c>
      <c r="CG57" s="1327"/>
      <c r="CH57" s="1327"/>
      <c r="CI57" s="1327"/>
      <c r="CJ57" s="1327"/>
      <c r="CK57" s="1327"/>
      <c r="CL57" s="1327"/>
      <c r="CM57" s="1327"/>
      <c r="CN57" s="1327">
        <v>60</v>
      </c>
      <c r="CO57" s="1327"/>
      <c r="CP57" s="1327"/>
      <c r="CQ57" s="1327"/>
      <c r="CR57" s="1327"/>
      <c r="CS57" s="1327"/>
      <c r="CT57" s="1327"/>
      <c r="CU57" s="1327"/>
      <c r="CV57" s="1327">
        <v>60.9</v>
      </c>
      <c r="CW57" s="1327"/>
      <c r="CX57" s="1327"/>
      <c r="CY57" s="1327"/>
      <c r="CZ57" s="1327"/>
      <c r="DA57" s="1327"/>
      <c r="DB57" s="1327"/>
      <c r="DC57" s="1327"/>
      <c r="DD57" s="410"/>
      <c r="DE57" s="409"/>
    </row>
    <row r="58" spans="1:109" s="405" customFormat="1" x14ac:dyDescent="0.15">
      <c r="A58" s="390"/>
      <c r="B58" s="409"/>
      <c r="G58" s="1322"/>
      <c r="H58" s="1322"/>
      <c r="I58" s="1331"/>
      <c r="J58" s="1331"/>
      <c r="K58" s="1328"/>
      <c r="L58" s="1328"/>
      <c r="M58" s="1328"/>
      <c r="N58" s="1328"/>
      <c r="AM58" s="390"/>
      <c r="AN58" s="1326"/>
      <c r="AO58" s="1326"/>
      <c r="AP58" s="1326"/>
      <c r="AQ58" s="1326"/>
      <c r="AR58" s="1326"/>
      <c r="AS58" s="1326"/>
      <c r="AT58" s="1326"/>
      <c r="AU58" s="1326"/>
      <c r="AV58" s="1326"/>
      <c r="AW58" s="1326"/>
      <c r="AX58" s="1326"/>
      <c r="AY58" s="1326"/>
      <c r="AZ58" s="1326"/>
      <c r="BA58" s="1326"/>
      <c r="BB58" s="1329"/>
      <c r="BC58" s="1329"/>
      <c r="BD58" s="1329"/>
      <c r="BE58" s="1329"/>
      <c r="BF58" s="1329"/>
      <c r="BG58" s="1329"/>
      <c r="BH58" s="1329"/>
      <c r="BI58" s="1329"/>
      <c r="BJ58" s="1329"/>
      <c r="BK58" s="1329"/>
      <c r="BL58" s="1329"/>
      <c r="BM58" s="1329"/>
      <c r="BN58" s="1329"/>
      <c r="BO58" s="1329"/>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3" t="s">
        <v>607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7"/>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7"/>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7"/>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7"/>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22"/>
      <c r="H72" s="1322"/>
      <c r="I72" s="1322"/>
      <c r="J72" s="1322"/>
      <c r="K72" s="407"/>
      <c r="L72" s="407"/>
      <c r="M72" s="408"/>
      <c r="N72" s="408"/>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558</v>
      </c>
      <c r="BQ72" s="1326"/>
      <c r="BR72" s="1326"/>
      <c r="BS72" s="1326"/>
      <c r="BT72" s="1326"/>
      <c r="BU72" s="1326"/>
      <c r="BV72" s="1326"/>
      <c r="BW72" s="1326"/>
      <c r="BX72" s="1326" t="s">
        <v>559</v>
      </c>
      <c r="BY72" s="1326"/>
      <c r="BZ72" s="1326"/>
      <c r="CA72" s="1326"/>
      <c r="CB72" s="1326"/>
      <c r="CC72" s="1326"/>
      <c r="CD72" s="1326"/>
      <c r="CE72" s="1326"/>
      <c r="CF72" s="1326" t="s">
        <v>560</v>
      </c>
      <c r="CG72" s="1326"/>
      <c r="CH72" s="1326"/>
      <c r="CI72" s="1326"/>
      <c r="CJ72" s="1326"/>
      <c r="CK72" s="1326"/>
      <c r="CL72" s="1326"/>
      <c r="CM72" s="1326"/>
      <c r="CN72" s="1326" t="s">
        <v>561</v>
      </c>
      <c r="CO72" s="1326"/>
      <c r="CP72" s="1326"/>
      <c r="CQ72" s="1326"/>
      <c r="CR72" s="1326"/>
      <c r="CS72" s="1326"/>
      <c r="CT72" s="1326"/>
      <c r="CU72" s="1326"/>
      <c r="CV72" s="1326" t="s">
        <v>562</v>
      </c>
      <c r="CW72" s="1326"/>
      <c r="CX72" s="1326"/>
      <c r="CY72" s="1326"/>
      <c r="CZ72" s="1326"/>
      <c r="DA72" s="1326"/>
      <c r="DB72" s="1326"/>
      <c r="DC72" s="1326"/>
    </row>
    <row r="73" spans="2:107" x14ac:dyDescent="0.15">
      <c r="B73" s="397"/>
      <c r="G73" s="1332"/>
      <c r="H73" s="1332"/>
      <c r="I73" s="1332"/>
      <c r="J73" s="1332"/>
      <c r="K73" s="1333"/>
      <c r="L73" s="1333"/>
      <c r="M73" s="1333"/>
      <c r="N73" s="1333"/>
      <c r="AM73" s="406"/>
      <c r="AN73" s="1329" t="s">
        <v>600</v>
      </c>
      <c r="AO73" s="1329"/>
      <c r="AP73" s="1329"/>
      <c r="AQ73" s="1329"/>
      <c r="AR73" s="1329"/>
      <c r="AS73" s="1329"/>
      <c r="AT73" s="1329"/>
      <c r="AU73" s="1329"/>
      <c r="AV73" s="1329"/>
      <c r="AW73" s="1329"/>
      <c r="AX73" s="1329"/>
      <c r="AY73" s="1329"/>
      <c r="AZ73" s="1329"/>
      <c r="BA73" s="1329"/>
      <c r="BB73" s="1329" t="s">
        <v>601</v>
      </c>
      <c r="BC73" s="1329"/>
      <c r="BD73" s="1329"/>
      <c r="BE73" s="1329"/>
      <c r="BF73" s="1329"/>
      <c r="BG73" s="1329"/>
      <c r="BH73" s="1329"/>
      <c r="BI73" s="1329"/>
      <c r="BJ73" s="1329"/>
      <c r="BK73" s="1329"/>
      <c r="BL73" s="1329"/>
      <c r="BM73" s="1329"/>
      <c r="BN73" s="1329"/>
      <c r="BO73" s="1329"/>
      <c r="BP73" s="1327"/>
      <c r="BQ73" s="1327"/>
      <c r="BR73" s="1327"/>
      <c r="BS73" s="1327"/>
      <c r="BT73" s="1327"/>
      <c r="BU73" s="1327"/>
      <c r="BV73" s="1327"/>
      <c r="BW73" s="1327"/>
      <c r="BX73" s="1327"/>
      <c r="BY73" s="1327"/>
      <c r="BZ73" s="1327"/>
      <c r="CA73" s="1327"/>
      <c r="CB73" s="1327"/>
      <c r="CC73" s="1327"/>
      <c r="CD73" s="1327"/>
      <c r="CE73" s="1327"/>
      <c r="CF73" s="1327"/>
      <c r="CG73" s="1327"/>
      <c r="CH73" s="1327"/>
      <c r="CI73" s="1327"/>
      <c r="CJ73" s="1327"/>
      <c r="CK73" s="1327"/>
      <c r="CL73" s="1327"/>
      <c r="CM73" s="1327"/>
      <c r="CN73" s="1327"/>
      <c r="CO73" s="1327"/>
      <c r="CP73" s="1327"/>
      <c r="CQ73" s="1327"/>
      <c r="CR73" s="1327"/>
      <c r="CS73" s="1327"/>
      <c r="CT73" s="1327"/>
      <c r="CU73" s="1327"/>
      <c r="CV73" s="1327"/>
      <c r="CW73" s="1327"/>
      <c r="CX73" s="1327"/>
      <c r="CY73" s="1327"/>
      <c r="CZ73" s="1327"/>
      <c r="DA73" s="1327"/>
      <c r="DB73" s="1327"/>
      <c r="DC73" s="1327"/>
    </row>
    <row r="74" spans="2:107" x14ac:dyDescent="0.15">
      <c r="B74" s="397"/>
      <c r="G74" s="1332"/>
      <c r="H74" s="1332"/>
      <c r="I74" s="1332"/>
      <c r="J74" s="1332"/>
      <c r="K74" s="1333"/>
      <c r="L74" s="1333"/>
      <c r="M74" s="1333"/>
      <c r="N74" s="1333"/>
      <c r="AM74" s="40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row>
    <row r="75" spans="2:107" x14ac:dyDescent="0.15">
      <c r="B75" s="397"/>
      <c r="G75" s="1332"/>
      <c r="H75" s="1332"/>
      <c r="I75" s="1322"/>
      <c r="J75" s="1322"/>
      <c r="K75" s="1328"/>
      <c r="L75" s="1328"/>
      <c r="M75" s="1328"/>
      <c r="N75" s="1328"/>
      <c r="AM75" s="406"/>
      <c r="AN75" s="1329"/>
      <c r="AO75" s="1329"/>
      <c r="AP75" s="1329"/>
      <c r="AQ75" s="1329"/>
      <c r="AR75" s="1329"/>
      <c r="AS75" s="1329"/>
      <c r="AT75" s="1329"/>
      <c r="AU75" s="1329"/>
      <c r="AV75" s="1329"/>
      <c r="AW75" s="1329"/>
      <c r="AX75" s="1329"/>
      <c r="AY75" s="1329"/>
      <c r="AZ75" s="1329"/>
      <c r="BA75" s="1329"/>
      <c r="BB75" s="1329" t="s">
        <v>605</v>
      </c>
      <c r="BC75" s="1329"/>
      <c r="BD75" s="1329"/>
      <c r="BE75" s="1329"/>
      <c r="BF75" s="1329"/>
      <c r="BG75" s="1329"/>
      <c r="BH75" s="1329"/>
      <c r="BI75" s="1329"/>
      <c r="BJ75" s="1329"/>
      <c r="BK75" s="1329"/>
      <c r="BL75" s="1329"/>
      <c r="BM75" s="1329"/>
      <c r="BN75" s="1329"/>
      <c r="BO75" s="1329"/>
      <c r="BP75" s="1327">
        <v>9</v>
      </c>
      <c r="BQ75" s="1327"/>
      <c r="BR75" s="1327"/>
      <c r="BS75" s="1327"/>
      <c r="BT75" s="1327"/>
      <c r="BU75" s="1327"/>
      <c r="BV75" s="1327"/>
      <c r="BW75" s="1327"/>
      <c r="BX75" s="1327">
        <v>8.6</v>
      </c>
      <c r="BY75" s="1327"/>
      <c r="BZ75" s="1327"/>
      <c r="CA75" s="1327"/>
      <c r="CB75" s="1327"/>
      <c r="CC75" s="1327"/>
      <c r="CD75" s="1327"/>
      <c r="CE75" s="1327"/>
      <c r="CF75" s="1327">
        <v>7.4</v>
      </c>
      <c r="CG75" s="1327"/>
      <c r="CH75" s="1327"/>
      <c r="CI75" s="1327"/>
      <c r="CJ75" s="1327"/>
      <c r="CK75" s="1327"/>
      <c r="CL75" s="1327"/>
      <c r="CM75" s="1327"/>
      <c r="CN75" s="1327">
        <v>7.2</v>
      </c>
      <c r="CO75" s="1327"/>
      <c r="CP75" s="1327"/>
      <c r="CQ75" s="1327"/>
      <c r="CR75" s="1327"/>
      <c r="CS75" s="1327"/>
      <c r="CT75" s="1327"/>
      <c r="CU75" s="1327"/>
      <c r="CV75" s="1327">
        <v>7</v>
      </c>
      <c r="CW75" s="1327"/>
      <c r="CX75" s="1327"/>
      <c r="CY75" s="1327"/>
      <c r="CZ75" s="1327"/>
      <c r="DA75" s="1327"/>
      <c r="DB75" s="1327"/>
      <c r="DC75" s="1327"/>
    </row>
    <row r="76" spans="2:107" x14ac:dyDescent="0.15">
      <c r="B76" s="397"/>
      <c r="G76" s="1332"/>
      <c r="H76" s="1332"/>
      <c r="I76" s="1322"/>
      <c r="J76" s="1322"/>
      <c r="K76" s="1328"/>
      <c r="L76" s="1328"/>
      <c r="M76" s="1328"/>
      <c r="N76" s="1328"/>
      <c r="AM76" s="40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row>
    <row r="77" spans="2:107" x14ac:dyDescent="0.15">
      <c r="B77" s="397"/>
      <c r="G77" s="1322"/>
      <c r="H77" s="1322"/>
      <c r="I77" s="1322"/>
      <c r="J77" s="1322"/>
      <c r="K77" s="1333"/>
      <c r="L77" s="1333"/>
      <c r="M77" s="1333"/>
      <c r="N77" s="1333"/>
      <c r="AN77" s="1326" t="s">
        <v>603</v>
      </c>
      <c r="AO77" s="1326"/>
      <c r="AP77" s="1326"/>
      <c r="AQ77" s="1326"/>
      <c r="AR77" s="1326"/>
      <c r="AS77" s="1326"/>
      <c r="AT77" s="1326"/>
      <c r="AU77" s="1326"/>
      <c r="AV77" s="1326"/>
      <c r="AW77" s="1326"/>
      <c r="AX77" s="1326"/>
      <c r="AY77" s="1326"/>
      <c r="AZ77" s="1326"/>
      <c r="BA77" s="1326"/>
      <c r="BB77" s="1329" t="s">
        <v>601</v>
      </c>
      <c r="BC77" s="1329"/>
      <c r="BD77" s="1329"/>
      <c r="BE77" s="1329"/>
      <c r="BF77" s="1329"/>
      <c r="BG77" s="1329"/>
      <c r="BH77" s="1329"/>
      <c r="BI77" s="1329"/>
      <c r="BJ77" s="1329"/>
      <c r="BK77" s="1329"/>
      <c r="BL77" s="1329"/>
      <c r="BM77" s="1329"/>
      <c r="BN77" s="1329"/>
      <c r="BO77" s="1329"/>
      <c r="BP77" s="1327">
        <v>0</v>
      </c>
      <c r="BQ77" s="1327"/>
      <c r="BR77" s="1327"/>
      <c r="BS77" s="1327"/>
      <c r="BT77" s="1327"/>
      <c r="BU77" s="1327"/>
      <c r="BV77" s="1327"/>
      <c r="BW77" s="1327"/>
      <c r="BX77" s="1327">
        <v>0</v>
      </c>
      <c r="BY77" s="1327"/>
      <c r="BZ77" s="1327"/>
      <c r="CA77" s="1327"/>
      <c r="CB77" s="1327"/>
      <c r="CC77" s="1327"/>
      <c r="CD77" s="1327"/>
      <c r="CE77" s="1327"/>
      <c r="CF77" s="1327">
        <v>0</v>
      </c>
      <c r="CG77" s="1327"/>
      <c r="CH77" s="1327"/>
      <c r="CI77" s="1327"/>
      <c r="CJ77" s="1327"/>
      <c r="CK77" s="1327"/>
      <c r="CL77" s="1327"/>
      <c r="CM77" s="1327"/>
      <c r="CN77" s="1327">
        <v>0</v>
      </c>
      <c r="CO77" s="1327"/>
      <c r="CP77" s="1327"/>
      <c r="CQ77" s="1327"/>
      <c r="CR77" s="1327"/>
      <c r="CS77" s="1327"/>
      <c r="CT77" s="1327"/>
      <c r="CU77" s="1327"/>
      <c r="CV77" s="1327">
        <v>0</v>
      </c>
      <c r="CW77" s="1327"/>
      <c r="CX77" s="1327"/>
      <c r="CY77" s="1327"/>
      <c r="CZ77" s="1327"/>
      <c r="DA77" s="1327"/>
      <c r="DB77" s="1327"/>
      <c r="DC77" s="1327"/>
    </row>
    <row r="78" spans="2:107" x14ac:dyDescent="0.15">
      <c r="B78" s="397"/>
      <c r="G78" s="1322"/>
      <c r="H78" s="1322"/>
      <c r="I78" s="1322"/>
      <c r="J78" s="1322"/>
      <c r="K78" s="1333"/>
      <c r="L78" s="1333"/>
      <c r="M78" s="1333"/>
      <c r="N78" s="1333"/>
      <c r="AN78" s="1326"/>
      <c r="AO78" s="1326"/>
      <c r="AP78" s="1326"/>
      <c r="AQ78" s="1326"/>
      <c r="AR78" s="1326"/>
      <c r="AS78" s="1326"/>
      <c r="AT78" s="1326"/>
      <c r="AU78" s="1326"/>
      <c r="AV78" s="1326"/>
      <c r="AW78" s="1326"/>
      <c r="AX78" s="1326"/>
      <c r="AY78" s="1326"/>
      <c r="AZ78" s="1326"/>
      <c r="BA78" s="1326"/>
      <c r="BB78" s="1329"/>
      <c r="BC78" s="1329"/>
      <c r="BD78" s="1329"/>
      <c r="BE78" s="1329"/>
      <c r="BF78" s="1329"/>
      <c r="BG78" s="1329"/>
      <c r="BH78" s="1329"/>
      <c r="BI78" s="1329"/>
      <c r="BJ78" s="1329"/>
      <c r="BK78" s="1329"/>
      <c r="BL78" s="1329"/>
      <c r="BM78" s="1329"/>
      <c r="BN78" s="1329"/>
      <c r="BO78" s="1329"/>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row>
    <row r="79" spans="2:107" x14ac:dyDescent="0.15">
      <c r="B79" s="397"/>
      <c r="G79" s="1322"/>
      <c r="H79" s="1322"/>
      <c r="I79" s="1331"/>
      <c r="J79" s="1331"/>
      <c r="K79" s="1334"/>
      <c r="L79" s="1334"/>
      <c r="M79" s="1334"/>
      <c r="N79" s="1334"/>
      <c r="AN79" s="1326"/>
      <c r="AO79" s="1326"/>
      <c r="AP79" s="1326"/>
      <c r="AQ79" s="1326"/>
      <c r="AR79" s="1326"/>
      <c r="AS79" s="1326"/>
      <c r="AT79" s="1326"/>
      <c r="AU79" s="1326"/>
      <c r="AV79" s="1326"/>
      <c r="AW79" s="1326"/>
      <c r="AX79" s="1326"/>
      <c r="AY79" s="1326"/>
      <c r="AZ79" s="1326"/>
      <c r="BA79" s="1326"/>
      <c r="BB79" s="1329" t="s">
        <v>605</v>
      </c>
      <c r="BC79" s="1329"/>
      <c r="BD79" s="1329"/>
      <c r="BE79" s="1329"/>
      <c r="BF79" s="1329"/>
      <c r="BG79" s="1329"/>
      <c r="BH79" s="1329"/>
      <c r="BI79" s="1329"/>
      <c r="BJ79" s="1329"/>
      <c r="BK79" s="1329"/>
      <c r="BL79" s="1329"/>
      <c r="BM79" s="1329"/>
      <c r="BN79" s="1329"/>
      <c r="BO79" s="1329"/>
      <c r="BP79" s="1327">
        <v>7.4</v>
      </c>
      <c r="BQ79" s="1327"/>
      <c r="BR79" s="1327"/>
      <c r="BS79" s="1327"/>
      <c r="BT79" s="1327"/>
      <c r="BU79" s="1327"/>
      <c r="BV79" s="1327"/>
      <c r="BW79" s="1327"/>
      <c r="BX79" s="1327">
        <v>7.1</v>
      </c>
      <c r="BY79" s="1327"/>
      <c r="BZ79" s="1327"/>
      <c r="CA79" s="1327"/>
      <c r="CB79" s="1327"/>
      <c r="CC79" s="1327"/>
      <c r="CD79" s="1327"/>
      <c r="CE79" s="1327"/>
      <c r="CF79" s="1327">
        <v>7.1</v>
      </c>
      <c r="CG79" s="1327"/>
      <c r="CH79" s="1327"/>
      <c r="CI79" s="1327"/>
      <c r="CJ79" s="1327"/>
      <c r="CK79" s="1327"/>
      <c r="CL79" s="1327"/>
      <c r="CM79" s="1327"/>
      <c r="CN79" s="1327">
        <v>7.3</v>
      </c>
      <c r="CO79" s="1327"/>
      <c r="CP79" s="1327"/>
      <c r="CQ79" s="1327"/>
      <c r="CR79" s="1327"/>
      <c r="CS79" s="1327"/>
      <c r="CT79" s="1327"/>
      <c r="CU79" s="1327"/>
      <c r="CV79" s="1327">
        <v>7.4</v>
      </c>
      <c r="CW79" s="1327"/>
      <c r="CX79" s="1327"/>
      <c r="CY79" s="1327"/>
      <c r="CZ79" s="1327"/>
      <c r="DA79" s="1327"/>
      <c r="DB79" s="1327"/>
      <c r="DC79" s="1327"/>
    </row>
    <row r="80" spans="2:107" x14ac:dyDescent="0.15">
      <c r="B80" s="397"/>
      <c r="G80" s="1322"/>
      <c r="H80" s="1322"/>
      <c r="I80" s="1331"/>
      <c r="J80" s="1331"/>
      <c r="K80" s="1334"/>
      <c r="L80" s="1334"/>
      <c r="M80" s="1334"/>
      <c r="N80" s="1334"/>
      <c r="AN80" s="1326"/>
      <c r="AO80" s="1326"/>
      <c r="AP80" s="1326"/>
      <c r="AQ80" s="1326"/>
      <c r="AR80" s="1326"/>
      <c r="AS80" s="1326"/>
      <c r="AT80" s="1326"/>
      <c r="AU80" s="1326"/>
      <c r="AV80" s="1326"/>
      <c r="AW80" s="1326"/>
      <c r="AX80" s="1326"/>
      <c r="AY80" s="1326"/>
      <c r="AZ80" s="1326"/>
      <c r="BA80" s="1326"/>
      <c r="BB80" s="1329"/>
      <c r="BC80" s="1329"/>
      <c r="BD80" s="1329"/>
      <c r="BE80" s="1329"/>
      <c r="BF80" s="1329"/>
      <c r="BG80" s="1329"/>
      <c r="BH80" s="1329"/>
      <c r="BI80" s="1329"/>
      <c r="BJ80" s="1329"/>
      <c r="BK80" s="1329"/>
      <c r="BL80" s="1329"/>
      <c r="BM80" s="1329"/>
      <c r="BN80" s="1329"/>
      <c r="BO80" s="1329"/>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3FDO7g/KmOFsy2TJAqcegKkQDSU2lMfpadl4fHNN2FYhlj6UBnjtTfWmdQacRMBoGlfqwBzJ/dr2Uy/ikQllg==" saltValue="cVLy9RMeQiq5SEw7PnJuP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Wrwd3yv7PSqYH6657xc8wIyn3XlYjP2bAE56bjw9oO2RUAeMRxsFiOGL3RA4d5tmUoAlq6lhjYZHq93LoA0EAA==" saltValue="MApEUljWI0JYW9Koj4r4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U50n80c3xa3xXC8+aUjlQG0f/Wda+hFg5XNcu3JLw3BVS/oNKephcI+zhgCGTMpL5JXqcPMm4c4zk6cTEluX/Q==" saltValue="jFSam4MqH62gQX5RKzbO8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202786</v>
      </c>
      <c r="E3" s="162"/>
      <c r="F3" s="163">
        <v>291945</v>
      </c>
      <c r="G3" s="164"/>
      <c r="H3" s="165"/>
    </row>
    <row r="4" spans="1:8" x14ac:dyDescent="0.15">
      <c r="A4" s="166"/>
      <c r="B4" s="167"/>
      <c r="C4" s="168"/>
      <c r="D4" s="169">
        <v>120244</v>
      </c>
      <c r="E4" s="170"/>
      <c r="F4" s="171">
        <v>127651</v>
      </c>
      <c r="G4" s="172"/>
      <c r="H4" s="173"/>
    </row>
    <row r="5" spans="1:8" x14ac:dyDescent="0.15">
      <c r="A5" s="154" t="s">
        <v>550</v>
      </c>
      <c r="B5" s="159"/>
      <c r="C5" s="160"/>
      <c r="D5" s="161">
        <v>214986</v>
      </c>
      <c r="E5" s="162"/>
      <c r="F5" s="163">
        <v>291173</v>
      </c>
      <c r="G5" s="164"/>
      <c r="H5" s="165"/>
    </row>
    <row r="6" spans="1:8" x14ac:dyDescent="0.15">
      <c r="A6" s="166"/>
      <c r="B6" s="167"/>
      <c r="C6" s="168"/>
      <c r="D6" s="169">
        <v>150059</v>
      </c>
      <c r="E6" s="170"/>
      <c r="F6" s="171">
        <v>119071</v>
      </c>
      <c r="G6" s="172"/>
      <c r="H6" s="173"/>
    </row>
    <row r="7" spans="1:8" x14ac:dyDescent="0.15">
      <c r="A7" s="154" t="s">
        <v>551</v>
      </c>
      <c r="B7" s="159"/>
      <c r="C7" s="160"/>
      <c r="D7" s="161">
        <v>390721</v>
      </c>
      <c r="E7" s="162"/>
      <c r="F7" s="163">
        <v>271581</v>
      </c>
      <c r="G7" s="164"/>
      <c r="H7" s="165"/>
    </row>
    <row r="8" spans="1:8" x14ac:dyDescent="0.15">
      <c r="A8" s="166"/>
      <c r="B8" s="167"/>
      <c r="C8" s="168"/>
      <c r="D8" s="169">
        <v>120206</v>
      </c>
      <c r="E8" s="170"/>
      <c r="F8" s="171">
        <v>117844</v>
      </c>
      <c r="G8" s="172"/>
      <c r="H8" s="173"/>
    </row>
    <row r="9" spans="1:8" x14ac:dyDescent="0.15">
      <c r="A9" s="154" t="s">
        <v>552</v>
      </c>
      <c r="B9" s="159"/>
      <c r="C9" s="160"/>
      <c r="D9" s="161">
        <v>392375</v>
      </c>
      <c r="E9" s="162"/>
      <c r="F9" s="163">
        <v>268375</v>
      </c>
      <c r="G9" s="164"/>
      <c r="H9" s="165"/>
    </row>
    <row r="10" spans="1:8" x14ac:dyDescent="0.15">
      <c r="A10" s="166"/>
      <c r="B10" s="167"/>
      <c r="C10" s="168"/>
      <c r="D10" s="169">
        <v>171967</v>
      </c>
      <c r="E10" s="170"/>
      <c r="F10" s="171">
        <v>119602</v>
      </c>
      <c r="G10" s="172"/>
      <c r="H10" s="173"/>
    </row>
    <row r="11" spans="1:8" x14ac:dyDescent="0.15">
      <c r="A11" s="154" t="s">
        <v>553</v>
      </c>
      <c r="B11" s="159"/>
      <c r="C11" s="160"/>
      <c r="D11" s="161">
        <v>423658</v>
      </c>
      <c r="E11" s="162"/>
      <c r="F11" s="163">
        <v>301035</v>
      </c>
      <c r="G11" s="164"/>
      <c r="H11" s="165"/>
    </row>
    <row r="12" spans="1:8" x14ac:dyDescent="0.15">
      <c r="A12" s="166"/>
      <c r="B12" s="167"/>
      <c r="C12" s="174"/>
      <c r="D12" s="169">
        <v>105894</v>
      </c>
      <c r="E12" s="170"/>
      <c r="F12" s="171">
        <v>154376</v>
      </c>
      <c r="G12" s="172"/>
      <c r="H12" s="173"/>
    </row>
    <row r="13" spans="1:8" x14ac:dyDescent="0.15">
      <c r="A13" s="154"/>
      <c r="B13" s="159"/>
      <c r="C13" s="175"/>
      <c r="D13" s="176">
        <v>324905</v>
      </c>
      <c r="E13" s="177"/>
      <c r="F13" s="178">
        <v>284822</v>
      </c>
      <c r="G13" s="179"/>
      <c r="H13" s="165"/>
    </row>
    <row r="14" spans="1:8" x14ac:dyDescent="0.15">
      <c r="A14" s="166"/>
      <c r="B14" s="167"/>
      <c r="C14" s="168"/>
      <c r="D14" s="169">
        <v>133674</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9.66</v>
      </c>
      <c r="C19" s="180">
        <f>ROUND(VALUE(SUBSTITUTE(実質収支比率等に係る経年分析!G$48,"▲","-")),2)</f>
        <v>8.64</v>
      </c>
      <c r="D19" s="180">
        <f>ROUND(VALUE(SUBSTITUTE(実質収支比率等に係る経年分析!H$48,"▲","-")),2)</f>
        <v>6.6</v>
      </c>
      <c r="E19" s="180">
        <f>ROUND(VALUE(SUBSTITUTE(実質収支比率等に係る経年分析!I$48,"▲","-")),2)</f>
        <v>3.15</v>
      </c>
      <c r="F19" s="180">
        <f>ROUND(VALUE(SUBSTITUTE(実質収支比率等に係る経年分析!J$48,"▲","-")),2)</f>
        <v>9.42</v>
      </c>
    </row>
    <row r="20" spans="1:11" x14ac:dyDescent="0.15">
      <c r="A20" s="180" t="s">
        <v>55</v>
      </c>
      <c r="B20" s="180">
        <f>ROUND(VALUE(SUBSTITUTE(実質収支比率等に係る経年分析!F$47,"▲","-")),2)</f>
        <v>60.73</v>
      </c>
      <c r="C20" s="180">
        <f>ROUND(VALUE(SUBSTITUTE(実質収支比率等に係る経年分析!G$47,"▲","-")),2)</f>
        <v>62.33</v>
      </c>
      <c r="D20" s="180">
        <f>ROUND(VALUE(SUBSTITUTE(実質収支比率等に係る経年分析!H$47,"▲","-")),2)</f>
        <v>64.150000000000006</v>
      </c>
      <c r="E20" s="180">
        <f>ROUND(VALUE(SUBSTITUTE(実質収支比率等に係る経年分析!I$47,"▲","-")),2)</f>
        <v>63.42</v>
      </c>
      <c r="F20" s="180">
        <f>ROUND(VALUE(SUBSTITUTE(実質収支比率等に係る経年分析!J$47,"▲","-")),2)</f>
        <v>58.44</v>
      </c>
    </row>
    <row r="21" spans="1:11" x14ac:dyDescent="0.15">
      <c r="A21" s="180" t="s">
        <v>56</v>
      </c>
      <c r="B21" s="180">
        <f>IF(ISNUMBER(VALUE(SUBSTITUTE(実質収支比率等に係る経年分析!F$49,"▲","-"))),ROUND(VALUE(SUBSTITUTE(実質収支比率等に係る経年分析!F$49,"▲","-")),2),NA())</f>
        <v>2.5299999999999998</v>
      </c>
      <c r="C21" s="180">
        <f>IF(ISNUMBER(VALUE(SUBSTITUTE(実質収支比率等に係る経年分析!G$49,"▲","-"))),ROUND(VALUE(SUBSTITUTE(実質収支比率等に係る経年分析!G$49,"▲","-")),2),NA())</f>
        <v>-1.18</v>
      </c>
      <c r="D21" s="180">
        <f>IF(ISNUMBER(VALUE(SUBSTITUTE(実質収支比率等に係る経年分析!H$49,"▲","-"))),ROUND(VALUE(SUBSTITUTE(実質収支比率等に係る経年分析!H$49,"▲","-")),2),NA())</f>
        <v>-2.0099999999999998</v>
      </c>
      <c r="E21" s="180">
        <f>IF(ISNUMBER(VALUE(SUBSTITUTE(実質収支比率等に係る経年分析!I$49,"▲","-"))),ROUND(VALUE(SUBSTITUTE(実質収支比率等に係る経年分析!I$49,"▲","-")),2),NA())</f>
        <v>-3.28</v>
      </c>
      <c r="F21" s="180">
        <f>IF(ISNUMBER(VALUE(SUBSTITUTE(実質収支比率等に係る経年分析!J$49,"▲","-"))),ROUND(VALUE(SUBSTITUTE(実質収支比率等に係る経年分析!J$49,"▲","-")),2),NA())</f>
        <v>5.5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10.46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0.28999999999999998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再生可能エネルギー発電事業特別会計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1.19</v>
      </c>
    </row>
    <row r="33" spans="1:16" x14ac:dyDescent="0.15">
      <c r="A33" s="181" t="str">
        <f>IF(連結実質赤字比率に係る赤字・黒字の構成分析!C$37="",NA(),連結実質赤字比率に係る赤字・黒字の構成分析!C$37)</f>
        <v>簡易水道事業会計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4.4000000000000004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9.42</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67.709999999999994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41.72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717</v>
      </c>
      <c r="E42" s="182"/>
      <c r="F42" s="182"/>
      <c r="G42" s="182">
        <f>'実質公債費比率（分子）の構造'!L$52</f>
        <v>648</v>
      </c>
      <c r="H42" s="182"/>
      <c r="I42" s="182"/>
      <c r="J42" s="182">
        <f>'実質公債費比率（分子）の構造'!M$52</f>
        <v>636</v>
      </c>
      <c r="K42" s="182"/>
      <c r="L42" s="182"/>
      <c r="M42" s="182">
        <f>'実質公債費比率（分子）の構造'!N$52</f>
        <v>648</v>
      </c>
      <c r="N42" s="182"/>
      <c r="O42" s="182"/>
      <c r="P42" s="182">
        <f>'実質公債費比率（分子）の構造'!O$52</f>
        <v>706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16</v>
      </c>
      <c r="C45" s="182"/>
      <c r="D45" s="182"/>
      <c r="E45" s="182">
        <f>'実質公債費比率（分子）の構造'!L$49</f>
        <v>23</v>
      </c>
      <c r="F45" s="182"/>
      <c r="G45" s="182"/>
      <c r="H45" s="182">
        <f>'実質公債費比率（分子）の構造'!M$49</f>
        <v>21</v>
      </c>
      <c r="I45" s="182"/>
      <c r="J45" s="182"/>
      <c r="K45" s="182">
        <f>'実質公債費比率（分子）の構造'!N$49</f>
        <v>16</v>
      </c>
      <c r="L45" s="182"/>
      <c r="M45" s="182"/>
      <c r="N45" s="182">
        <f>'実質公債費比率（分子）の構造'!O$49</f>
        <v>18</v>
      </c>
      <c r="O45" s="182"/>
      <c r="P45" s="182"/>
    </row>
    <row r="46" spans="1:16" x14ac:dyDescent="0.15">
      <c r="A46" s="182" t="s">
        <v>67</v>
      </c>
      <c r="B46" s="182">
        <f>'実質公債費比率（分子）の構造'!K$48</f>
        <v>277</v>
      </c>
      <c r="C46" s="182"/>
      <c r="D46" s="182"/>
      <c r="E46" s="182">
        <f>'実質公債費比率（分子）の構造'!L$48</f>
        <v>222</v>
      </c>
      <c r="F46" s="182"/>
      <c r="G46" s="182"/>
      <c r="H46" s="182">
        <f>'実質公債費比率（分子）の構造'!M$48</f>
        <v>205</v>
      </c>
      <c r="I46" s="182"/>
      <c r="J46" s="182"/>
      <c r="K46" s="182">
        <f>'実質公債費比率（分子）の構造'!N$48</f>
        <v>211</v>
      </c>
      <c r="L46" s="182"/>
      <c r="M46" s="182"/>
      <c r="N46" s="182">
        <f>'実質公債費比率（分子）の構造'!O$48</f>
        <v>192</v>
      </c>
      <c r="O46" s="182"/>
      <c r="P46" s="182"/>
    </row>
    <row r="47" spans="1:16" x14ac:dyDescent="0.15">
      <c r="A47" s="182" t="s">
        <v>68</v>
      </c>
      <c r="B47" s="182">
        <f>'実質公債費比率（分子）の構造'!K$47</f>
        <v>2</v>
      </c>
      <c r="C47" s="182"/>
      <c r="D47" s="182"/>
      <c r="E47" s="182">
        <f>'実質公債費比率（分子）の構造'!L$47</f>
        <v>2</v>
      </c>
      <c r="F47" s="182"/>
      <c r="G47" s="182"/>
      <c r="H47" s="182">
        <f>'実質公債費比率（分子）の構造'!M$47</f>
        <v>2</v>
      </c>
      <c r="I47" s="182"/>
      <c r="J47" s="182"/>
      <c r="K47" s="182">
        <f>'実質公債費比率（分子）の構造'!N$47</f>
        <v>2</v>
      </c>
      <c r="L47" s="182"/>
      <c r="M47" s="182"/>
      <c r="N47" s="182">
        <f>'実質公債費比率（分子）の構造'!O$47</f>
        <v>2</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629</v>
      </c>
      <c r="C49" s="182"/>
      <c r="D49" s="182"/>
      <c r="E49" s="182">
        <f>'実質公債費比率（分子）の構造'!L$45</f>
        <v>617</v>
      </c>
      <c r="F49" s="182"/>
      <c r="G49" s="182"/>
      <c r="H49" s="182">
        <f>'実質公債費比率（分子）の構造'!M$45</f>
        <v>583</v>
      </c>
      <c r="I49" s="182"/>
      <c r="J49" s="182"/>
      <c r="K49" s="182">
        <f>'実質公債費比率（分子）の構造'!N$45</f>
        <v>608</v>
      </c>
      <c r="L49" s="182"/>
      <c r="M49" s="182"/>
      <c r="N49" s="182">
        <f>'実質公債費比率（分子）の構造'!O$45</f>
        <v>700</v>
      </c>
      <c r="O49" s="182"/>
      <c r="P49" s="182"/>
    </row>
    <row r="50" spans="1:16" x14ac:dyDescent="0.15">
      <c r="A50" s="182" t="s">
        <v>71</v>
      </c>
      <c r="B50" s="182" t="e">
        <f>NA()</f>
        <v>#N/A</v>
      </c>
      <c r="C50" s="182">
        <f>IF(ISNUMBER('実質公債費比率（分子）の構造'!K$53),'実質公債費比率（分子）の構造'!K$53,NA())</f>
        <v>207</v>
      </c>
      <c r="D50" s="182" t="e">
        <f>NA()</f>
        <v>#N/A</v>
      </c>
      <c r="E50" s="182" t="e">
        <f>NA()</f>
        <v>#N/A</v>
      </c>
      <c r="F50" s="182">
        <f>IF(ISNUMBER('実質公債費比率（分子）の構造'!L$53),'実質公債費比率（分子）の構造'!L$53,NA())</f>
        <v>216</v>
      </c>
      <c r="G50" s="182" t="e">
        <f>NA()</f>
        <v>#N/A</v>
      </c>
      <c r="H50" s="182" t="e">
        <f>NA()</f>
        <v>#N/A</v>
      </c>
      <c r="I50" s="182">
        <f>IF(ISNUMBER('実質公債費比率（分子）の構造'!M$53),'実質公債費比率（分子）の構造'!M$53,NA())</f>
        <v>175</v>
      </c>
      <c r="J50" s="182" t="e">
        <f>NA()</f>
        <v>#N/A</v>
      </c>
      <c r="K50" s="182" t="e">
        <f>NA()</f>
        <v>#N/A</v>
      </c>
      <c r="L50" s="182">
        <f>IF(ISNUMBER('実質公債費比率（分子）の構造'!N$53),'実質公債費比率（分子）の構造'!N$53,NA())</f>
        <v>189</v>
      </c>
      <c r="M50" s="182" t="e">
        <f>NA()</f>
        <v>#N/A</v>
      </c>
      <c r="N50" s="182" t="e">
        <f>NA()</f>
        <v>#N/A</v>
      </c>
      <c r="O50" s="182">
        <f>IF(ISNUMBER('実質公債費比率（分子）の構造'!O$53),'実質公債費比率（分子）の構造'!O$53,NA())</f>
        <v>206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6236</v>
      </c>
      <c r="E56" s="181"/>
      <c r="F56" s="181"/>
      <c r="G56" s="181">
        <f>'将来負担比率（分子）の構造'!J$52</f>
        <v>6228</v>
      </c>
      <c r="H56" s="181"/>
      <c r="I56" s="181"/>
      <c r="J56" s="181">
        <f>'将来負担比率（分子）の構造'!K$52</f>
        <v>6775</v>
      </c>
      <c r="K56" s="181"/>
      <c r="L56" s="181"/>
      <c r="M56" s="181">
        <f>'将来負担比率（分子）の構造'!L$52</f>
        <v>6882</v>
      </c>
      <c r="N56" s="181"/>
      <c r="O56" s="181"/>
      <c r="P56" s="181">
        <f>'将来負担比率（分子）の構造'!M$52</f>
        <v>7116</v>
      </c>
    </row>
    <row r="57" spans="1:16" x14ac:dyDescent="0.15">
      <c r="A57" s="181" t="s">
        <v>42</v>
      </c>
      <c r="B57" s="181"/>
      <c r="C57" s="181"/>
      <c r="D57" s="181">
        <f>'将来負担比率（分子）の構造'!I$51</f>
        <v>428</v>
      </c>
      <c r="E57" s="181"/>
      <c r="F57" s="181"/>
      <c r="G57" s="181">
        <f>'将来負担比率（分子）の構造'!J$51</f>
        <v>351</v>
      </c>
      <c r="H57" s="181"/>
      <c r="I57" s="181"/>
      <c r="J57" s="181">
        <f>'将来負担比率（分子）の構造'!K$51</f>
        <v>286</v>
      </c>
      <c r="K57" s="181"/>
      <c r="L57" s="181"/>
      <c r="M57" s="181">
        <f>'将来負担比率（分子）の構造'!L$51</f>
        <v>234</v>
      </c>
      <c r="N57" s="181"/>
      <c r="O57" s="181"/>
      <c r="P57" s="181">
        <f>'将来負担比率（分子）の構造'!M$51</f>
        <v>186</v>
      </c>
    </row>
    <row r="58" spans="1:16" x14ac:dyDescent="0.15">
      <c r="A58" s="181" t="s">
        <v>41</v>
      </c>
      <c r="B58" s="181"/>
      <c r="C58" s="181"/>
      <c r="D58" s="181">
        <f>'将来負担比率（分子）の構造'!I$50</f>
        <v>5259</v>
      </c>
      <c r="E58" s="181"/>
      <c r="F58" s="181"/>
      <c r="G58" s="181">
        <f>'将来負担比率（分子）の構造'!J$50</f>
        <v>6027</v>
      </c>
      <c r="H58" s="181"/>
      <c r="I58" s="181"/>
      <c r="J58" s="181">
        <f>'将来負担比率（分子）の構造'!K$50</f>
        <v>5954</v>
      </c>
      <c r="K58" s="181"/>
      <c r="L58" s="181"/>
      <c r="M58" s="181">
        <f>'将来負担比率（分子）の構造'!L$50</f>
        <v>6054</v>
      </c>
      <c r="N58" s="181"/>
      <c r="O58" s="181"/>
      <c r="P58" s="181">
        <f>'将来負担比率（分子）の構造'!M$50</f>
        <v>6059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149</v>
      </c>
      <c r="C61" s="181"/>
      <c r="D61" s="181"/>
      <c r="E61" s="181">
        <f>'将来負担比率（分子）の構造'!J$46</f>
        <v>124</v>
      </c>
      <c r="F61" s="181"/>
      <c r="G61" s="181"/>
      <c r="H61" s="181">
        <f>'将来負担比率（分子）の構造'!K$46</f>
        <v>179</v>
      </c>
      <c r="I61" s="181"/>
      <c r="J61" s="181"/>
      <c r="K61" s="181">
        <f>'将来負担比率（分子）の構造'!L$46</f>
        <v>150</v>
      </c>
      <c r="L61" s="181"/>
      <c r="M61" s="181"/>
      <c r="N61" s="181">
        <f>'将来負担比率（分子）の構造'!M$46</f>
        <v>121</v>
      </c>
      <c r="O61" s="181"/>
      <c r="P61" s="181"/>
    </row>
    <row r="62" spans="1:16" x14ac:dyDescent="0.15">
      <c r="A62" s="181" t="s">
        <v>35</v>
      </c>
      <c r="B62" s="181">
        <f>'将来負担比率（分子）の構造'!I$45</f>
        <v>250</v>
      </c>
      <c r="C62" s="181"/>
      <c r="D62" s="181"/>
      <c r="E62" s="181">
        <f>'将来負担比率（分子）の構造'!J$45</f>
        <v>266</v>
      </c>
      <c r="F62" s="181"/>
      <c r="G62" s="181"/>
      <c r="H62" s="181">
        <f>'将来負担比率（分子）の構造'!K$45</f>
        <v>217</v>
      </c>
      <c r="I62" s="181"/>
      <c r="J62" s="181"/>
      <c r="K62" s="181">
        <f>'将来負担比率（分子）の構造'!L$45</f>
        <v>231</v>
      </c>
      <c r="L62" s="181"/>
      <c r="M62" s="181"/>
      <c r="N62" s="181">
        <f>'将来負担比率（分子）の構造'!M$45</f>
        <v>247</v>
      </c>
      <c r="O62" s="181"/>
      <c r="P62" s="181"/>
    </row>
    <row r="63" spans="1:16" x14ac:dyDescent="0.15">
      <c r="A63" s="181" t="s">
        <v>34</v>
      </c>
      <c r="B63" s="181">
        <f>'将来負担比率（分子）の構造'!I$44</f>
        <v>118</v>
      </c>
      <c r="C63" s="181"/>
      <c r="D63" s="181"/>
      <c r="E63" s="181">
        <f>'将来負担比率（分子）の構造'!J$44</f>
        <v>108</v>
      </c>
      <c r="F63" s="181"/>
      <c r="G63" s="181"/>
      <c r="H63" s="181">
        <f>'将来負担比率（分子）の構造'!K$44</f>
        <v>94</v>
      </c>
      <c r="I63" s="181"/>
      <c r="J63" s="181"/>
      <c r="K63" s="181">
        <f>'将来負担比率（分子）の構造'!L$44</f>
        <v>80</v>
      </c>
      <c r="L63" s="181"/>
      <c r="M63" s="181"/>
      <c r="N63" s="181">
        <f>'将来負担比率（分子）の構造'!M$44</f>
        <v>66</v>
      </c>
      <c r="O63" s="181"/>
      <c r="P63" s="181"/>
    </row>
    <row r="64" spans="1:16" x14ac:dyDescent="0.15">
      <c r="A64" s="181" t="s">
        <v>33</v>
      </c>
      <c r="B64" s="181">
        <f>'将来負担比率（分子）の構造'!I$43</f>
        <v>1894</v>
      </c>
      <c r="C64" s="181"/>
      <c r="D64" s="181"/>
      <c r="E64" s="181">
        <f>'将来負担比率（分子）の構造'!J$43</f>
        <v>1636</v>
      </c>
      <c r="F64" s="181"/>
      <c r="G64" s="181"/>
      <c r="H64" s="181">
        <f>'将来負担比率（分子）の構造'!K$43</f>
        <v>1333</v>
      </c>
      <c r="I64" s="181"/>
      <c r="J64" s="181"/>
      <c r="K64" s="181">
        <f>'将来負担比率（分子）の構造'!L$43</f>
        <v>1346</v>
      </c>
      <c r="L64" s="181"/>
      <c r="M64" s="181"/>
      <c r="N64" s="181">
        <f>'将来負担比率（分子）の構造'!M$43</f>
        <v>1481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6029</v>
      </c>
      <c r="C66" s="181"/>
      <c r="D66" s="181"/>
      <c r="E66" s="181">
        <f>'将来負担比率（分子）の構造'!J$41</f>
        <v>6052</v>
      </c>
      <c r="F66" s="181"/>
      <c r="G66" s="181"/>
      <c r="H66" s="181">
        <f>'将来負担比率（分子）の構造'!K$41</f>
        <v>6963</v>
      </c>
      <c r="I66" s="181"/>
      <c r="J66" s="181"/>
      <c r="K66" s="181">
        <f>'将来負担比率（分子）の構造'!L$41</f>
        <v>7423</v>
      </c>
      <c r="L66" s="181"/>
      <c r="M66" s="181"/>
      <c r="N66" s="181">
        <f>'将来負担比率（分子）の構造'!M$41</f>
        <v>7850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2073</v>
      </c>
      <c r="C72" s="185">
        <f>基金残高に係る経年分析!G55</f>
        <v>2076</v>
      </c>
      <c r="D72" s="185">
        <f>基金残高に係る経年分析!H55</f>
        <v>2042</v>
      </c>
    </row>
    <row r="73" spans="1:16" x14ac:dyDescent="0.15">
      <c r="A73" s="184" t="s">
        <v>78</v>
      </c>
      <c r="B73" s="185">
        <f>基金残高に係る経年分析!F56</f>
        <v>730</v>
      </c>
      <c r="C73" s="185">
        <f>基金残高に係る経年分析!G56</f>
        <v>730</v>
      </c>
      <c r="D73" s="185">
        <f>基金残高に係る経年分析!H56</f>
        <v>731</v>
      </c>
    </row>
    <row r="74" spans="1:16" x14ac:dyDescent="0.15">
      <c r="A74" s="184" t="s">
        <v>79</v>
      </c>
      <c r="B74" s="185">
        <f>基金残高に係る経年分析!F57</f>
        <v>2210</v>
      </c>
      <c r="C74" s="185">
        <f>基金残高に係る経年分析!G57</f>
        <v>2296</v>
      </c>
      <c r="D74" s="185">
        <f>基金残高に係る経年分析!H57</f>
        <v>2345</v>
      </c>
    </row>
  </sheetData>
  <sheetProtection algorithmName="SHA-512" hashValue="Ptu7TxNLjMMvz/XWUCkUTRfuR8Ho3MP5anktD5UO33vvE86H+sqeOhR5SU0nWudXPyTklYLz9ju575QNbYCVcA==" saltValue="DPk2nhgyCiXdetLVED1L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440258</v>
      </c>
      <c r="S5" s="675"/>
      <c r="T5" s="675"/>
      <c r="U5" s="675"/>
      <c r="V5" s="675"/>
      <c r="W5" s="675"/>
      <c r="X5" s="675"/>
      <c r="Y5" s="676"/>
      <c r="Z5" s="677">
        <v>5.4</v>
      </c>
      <c r="AA5" s="677"/>
      <c r="AB5" s="677"/>
      <c r="AC5" s="677"/>
      <c r="AD5" s="678">
        <v>440258</v>
      </c>
      <c r="AE5" s="678"/>
      <c r="AF5" s="678"/>
      <c r="AG5" s="678"/>
      <c r="AH5" s="678"/>
      <c r="AI5" s="678"/>
      <c r="AJ5" s="678"/>
      <c r="AK5" s="678"/>
      <c r="AL5" s="679">
        <v>12.9</v>
      </c>
      <c r="AM5" s="680"/>
      <c r="AN5" s="680"/>
      <c r="AO5" s="681"/>
      <c r="AP5" s="671" t="s">
        <v>227</v>
      </c>
      <c r="AQ5" s="672"/>
      <c r="AR5" s="672"/>
      <c r="AS5" s="672"/>
      <c r="AT5" s="672"/>
      <c r="AU5" s="672"/>
      <c r="AV5" s="672"/>
      <c r="AW5" s="672"/>
      <c r="AX5" s="672"/>
      <c r="AY5" s="672"/>
      <c r="AZ5" s="672"/>
      <c r="BA5" s="672"/>
      <c r="BB5" s="672"/>
      <c r="BC5" s="672"/>
      <c r="BD5" s="672"/>
      <c r="BE5" s="672"/>
      <c r="BF5" s="673"/>
      <c r="BG5" s="685">
        <v>440258</v>
      </c>
      <c r="BH5" s="686"/>
      <c r="BI5" s="686"/>
      <c r="BJ5" s="686"/>
      <c r="BK5" s="686"/>
      <c r="BL5" s="686"/>
      <c r="BM5" s="686"/>
      <c r="BN5" s="687"/>
      <c r="BO5" s="688">
        <v>100</v>
      </c>
      <c r="BP5" s="688"/>
      <c r="BQ5" s="688"/>
      <c r="BR5" s="688"/>
      <c r="BS5" s="689" t="s">
        <v>228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220</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114829</v>
      </c>
      <c r="S6" s="686"/>
      <c r="T6" s="686"/>
      <c r="U6" s="686"/>
      <c r="V6" s="686"/>
      <c r="W6" s="686"/>
      <c r="X6" s="686"/>
      <c r="Y6" s="687"/>
      <c r="Z6" s="688">
        <v>1.4</v>
      </c>
      <c r="AA6" s="688"/>
      <c r="AB6" s="688"/>
      <c r="AC6" s="688"/>
      <c r="AD6" s="689">
        <v>114829</v>
      </c>
      <c r="AE6" s="689"/>
      <c r="AF6" s="689"/>
      <c r="AG6" s="689"/>
      <c r="AH6" s="689"/>
      <c r="AI6" s="689"/>
      <c r="AJ6" s="689"/>
      <c r="AK6" s="689"/>
      <c r="AL6" s="690">
        <v>3.4</v>
      </c>
      <c r="AM6" s="691"/>
      <c r="AN6" s="691"/>
      <c r="AO6" s="692"/>
      <c r="AP6" s="682" t="s">
        <v>233</v>
      </c>
      <c r="AQ6" s="683"/>
      <c r="AR6" s="683"/>
      <c r="AS6" s="683"/>
      <c r="AT6" s="683"/>
      <c r="AU6" s="683"/>
      <c r="AV6" s="683"/>
      <c r="AW6" s="683"/>
      <c r="AX6" s="683"/>
      <c r="AY6" s="683"/>
      <c r="AZ6" s="683"/>
      <c r="BA6" s="683"/>
      <c r="BB6" s="683"/>
      <c r="BC6" s="683"/>
      <c r="BD6" s="683"/>
      <c r="BE6" s="683"/>
      <c r="BF6" s="684"/>
      <c r="BG6" s="685">
        <v>440258</v>
      </c>
      <c r="BH6" s="686"/>
      <c r="BI6" s="686"/>
      <c r="BJ6" s="686"/>
      <c r="BK6" s="686"/>
      <c r="BL6" s="686"/>
      <c r="BM6" s="686"/>
      <c r="BN6" s="687"/>
      <c r="BO6" s="688">
        <v>100</v>
      </c>
      <c r="BP6" s="688"/>
      <c r="BQ6" s="688"/>
      <c r="BR6" s="688"/>
      <c r="BS6" s="689" t="s">
        <v>128</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65921</v>
      </c>
      <c r="CS6" s="686"/>
      <c r="CT6" s="686"/>
      <c r="CU6" s="686"/>
      <c r="CV6" s="686"/>
      <c r="CW6" s="686"/>
      <c r="CX6" s="686"/>
      <c r="CY6" s="687"/>
      <c r="CZ6" s="679">
        <v>0.9</v>
      </c>
      <c r="DA6" s="680"/>
      <c r="DB6" s="680"/>
      <c r="DC6" s="699"/>
      <c r="DD6" s="694" t="s">
        <v>228</v>
      </c>
      <c r="DE6" s="686"/>
      <c r="DF6" s="686"/>
      <c r="DG6" s="686"/>
      <c r="DH6" s="686"/>
      <c r="DI6" s="686"/>
      <c r="DJ6" s="686"/>
      <c r="DK6" s="686"/>
      <c r="DL6" s="686"/>
      <c r="DM6" s="686"/>
      <c r="DN6" s="686"/>
      <c r="DO6" s="686"/>
      <c r="DP6" s="687"/>
      <c r="DQ6" s="694">
        <v>65921</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411</v>
      </c>
      <c r="S7" s="686"/>
      <c r="T7" s="686"/>
      <c r="U7" s="686"/>
      <c r="V7" s="686"/>
      <c r="W7" s="686"/>
      <c r="X7" s="686"/>
      <c r="Y7" s="687"/>
      <c r="Z7" s="688">
        <v>0</v>
      </c>
      <c r="AA7" s="688"/>
      <c r="AB7" s="688"/>
      <c r="AC7" s="688"/>
      <c r="AD7" s="689">
        <v>411</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147610</v>
      </c>
      <c r="BH7" s="686"/>
      <c r="BI7" s="686"/>
      <c r="BJ7" s="686"/>
      <c r="BK7" s="686"/>
      <c r="BL7" s="686"/>
      <c r="BM7" s="686"/>
      <c r="BN7" s="687"/>
      <c r="BO7" s="688">
        <v>33.5</v>
      </c>
      <c r="BP7" s="688"/>
      <c r="BQ7" s="688"/>
      <c r="BR7" s="688"/>
      <c r="BS7" s="689" t="s">
        <v>128</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1961479</v>
      </c>
      <c r="CS7" s="686"/>
      <c r="CT7" s="686"/>
      <c r="CU7" s="686"/>
      <c r="CV7" s="686"/>
      <c r="CW7" s="686"/>
      <c r="CX7" s="686"/>
      <c r="CY7" s="687"/>
      <c r="CZ7" s="688">
        <v>25.4</v>
      </c>
      <c r="DA7" s="688"/>
      <c r="DB7" s="688"/>
      <c r="DC7" s="688"/>
      <c r="DD7" s="694">
        <v>752525</v>
      </c>
      <c r="DE7" s="686"/>
      <c r="DF7" s="686"/>
      <c r="DG7" s="686"/>
      <c r="DH7" s="686"/>
      <c r="DI7" s="686"/>
      <c r="DJ7" s="686"/>
      <c r="DK7" s="686"/>
      <c r="DL7" s="686"/>
      <c r="DM7" s="686"/>
      <c r="DN7" s="686"/>
      <c r="DO7" s="686"/>
      <c r="DP7" s="687"/>
      <c r="DQ7" s="694">
        <v>1189113</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1340</v>
      </c>
      <c r="S8" s="686"/>
      <c r="T8" s="686"/>
      <c r="U8" s="686"/>
      <c r="V8" s="686"/>
      <c r="W8" s="686"/>
      <c r="X8" s="686"/>
      <c r="Y8" s="687"/>
      <c r="Z8" s="688">
        <v>0</v>
      </c>
      <c r="AA8" s="688"/>
      <c r="AB8" s="688"/>
      <c r="AC8" s="688"/>
      <c r="AD8" s="689">
        <v>1340</v>
      </c>
      <c r="AE8" s="689"/>
      <c r="AF8" s="689"/>
      <c r="AG8" s="689"/>
      <c r="AH8" s="689"/>
      <c r="AI8" s="689"/>
      <c r="AJ8" s="689"/>
      <c r="AK8" s="689"/>
      <c r="AL8" s="690">
        <v>0</v>
      </c>
      <c r="AM8" s="691"/>
      <c r="AN8" s="691"/>
      <c r="AO8" s="692"/>
      <c r="AP8" s="682" t="s">
        <v>239</v>
      </c>
      <c r="AQ8" s="683"/>
      <c r="AR8" s="683"/>
      <c r="AS8" s="683"/>
      <c r="AT8" s="683"/>
      <c r="AU8" s="683"/>
      <c r="AV8" s="683"/>
      <c r="AW8" s="683"/>
      <c r="AX8" s="683"/>
      <c r="AY8" s="683"/>
      <c r="AZ8" s="683"/>
      <c r="BA8" s="683"/>
      <c r="BB8" s="683"/>
      <c r="BC8" s="683"/>
      <c r="BD8" s="683"/>
      <c r="BE8" s="683"/>
      <c r="BF8" s="684"/>
      <c r="BG8" s="685">
        <v>6960</v>
      </c>
      <c r="BH8" s="686"/>
      <c r="BI8" s="686"/>
      <c r="BJ8" s="686"/>
      <c r="BK8" s="686"/>
      <c r="BL8" s="686"/>
      <c r="BM8" s="686"/>
      <c r="BN8" s="687"/>
      <c r="BO8" s="688">
        <v>1.6</v>
      </c>
      <c r="BP8" s="688"/>
      <c r="BQ8" s="688"/>
      <c r="BR8" s="688"/>
      <c r="BS8" s="694" t="s">
        <v>128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1039565</v>
      </c>
      <c r="CS8" s="686"/>
      <c r="CT8" s="686"/>
      <c r="CU8" s="686"/>
      <c r="CV8" s="686"/>
      <c r="CW8" s="686"/>
      <c r="CX8" s="686"/>
      <c r="CY8" s="687"/>
      <c r="CZ8" s="688">
        <v>13.4</v>
      </c>
      <c r="DA8" s="688"/>
      <c r="DB8" s="688"/>
      <c r="DC8" s="688"/>
      <c r="DD8" s="694">
        <v>15142</v>
      </c>
      <c r="DE8" s="686"/>
      <c r="DF8" s="686"/>
      <c r="DG8" s="686"/>
      <c r="DH8" s="686"/>
      <c r="DI8" s="686"/>
      <c r="DJ8" s="686"/>
      <c r="DK8" s="686"/>
      <c r="DL8" s="686"/>
      <c r="DM8" s="686"/>
      <c r="DN8" s="686"/>
      <c r="DO8" s="686"/>
      <c r="DP8" s="687"/>
      <c r="DQ8" s="694">
        <v>714333</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1475</v>
      </c>
      <c r="S9" s="686"/>
      <c r="T9" s="686"/>
      <c r="U9" s="686"/>
      <c r="V9" s="686"/>
      <c r="W9" s="686"/>
      <c r="X9" s="686"/>
      <c r="Y9" s="687"/>
      <c r="Z9" s="688">
        <v>0</v>
      </c>
      <c r="AA9" s="688"/>
      <c r="AB9" s="688"/>
      <c r="AC9" s="688"/>
      <c r="AD9" s="689">
        <v>1475</v>
      </c>
      <c r="AE9" s="689"/>
      <c r="AF9" s="689"/>
      <c r="AG9" s="689"/>
      <c r="AH9" s="689"/>
      <c r="AI9" s="689"/>
      <c r="AJ9" s="689"/>
      <c r="AK9" s="689"/>
      <c r="AL9" s="690">
        <v>0</v>
      </c>
      <c r="AM9" s="691"/>
      <c r="AN9" s="691"/>
      <c r="AO9" s="692"/>
      <c r="AP9" s="682" t="s">
        <v>242</v>
      </c>
      <c r="AQ9" s="683"/>
      <c r="AR9" s="683"/>
      <c r="AS9" s="683"/>
      <c r="AT9" s="683"/>
      <c r="AU9" s="683"/>
      <c r="AV9" s="683"/>
      <c r="AW9" s="683"/>
      <c r="AX9" s="683"/>
      <c r="AY9" s="683"/>
      <c r="AZ9" s="683"/>
      <c r="BA9" s="683"/>
      <c r="BB9" s="683"/>
      <c r="BC9" s="683"/>
      <c r="BD9" s="683"/>
      <c r="BE9" s="683"/>
      <c r="BF9" s="684"/>
      <c r="BG9" s="685">
        <v>122233</v>
      </c>
      <c r="BH9" s="686"/>
      <c r="BI9" s="686"/>
      <c r="BJ9" s="686"/>
      <c r="BK9" s="686"/>
      <c r="BL9" s="686"/>
      <c r="BM9" s="686"/>
      <c r="BN9" s="687"/>
      <c r="BO9" s="688">
        <v>27.8</v>
      </c>
      <c r="BP9" s="688"/>
      <c r="BQ9" s="688"/>
      <c r="BR9" s="688"/>
      <c r="BS9" s="694" t="s">
        <v>228</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752801</v>
      </c>
      <c r="CS9" s="686"/>
      <c r="CT9" s="686"/>
      <c r="CU9" s="686"/>
      <c r="CV9" s="686"/>
      <c r="CW9" s="686"/>
      <c r="CX9" s="686"/>
      <c r="CY9" s="687"/>
      <c r="CZ9" s="688">
        <v>9.6999999999999993</v>
      </c>
      <c r="DA9" s="688"/>
      <c r="DB9" s="688"/>
      <c r="DC9" s="688"/>
      <c r="DD9" s="694">
        <v>18339</v>
      </c>
      <c r="DE9" s="686"/>
      <c r="DF9" s="686"/>
      <c r="DG9" s="686"/>
      <c r="DH9" s="686"/>
      <c r="DI9" s="686"/>
      <c r="DJ9" s="686"/>
      <c r="DK9" s="686"/>
      <c r="DL9" s="686"/>
      <c r="DM9" s="686"/>
      <c r="DN9" s="686"/>
      <c r="DO9" s="686"/>
      <c r="DP9" s="687"/>
      <c r="DQ9" s="694">
        <v>623618</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228</v>
      </c>
      <c r="AA10" s="688"/>
      <c r="AB10" s="688"/>
      <c r="AC10" s="688"/>
      <c r="AD10" s="689" t="s">
        <v>128</v>
      </c>
      <c r="AE10" s="689"/>
      <c r="AF10" s="689"/>
      <c r="AG10" s="689"/>
      <c r="AH10" s="689"/>
      <c r="AI10" s="689"/>
      <c r="AJ10" s="689"/>
      <c r="AK10" s="689"/>
      <c r="AL10" s="690" t="s">
        <v>128</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11632</v>
      </c>
      <c r="BH10" s="686"/>
      <c r="BI10" s="686"/>
      <c r="BJ10" s="686"/>
      <c r="BK10" s="686"/>
      <c r="BL10" s="686"/>
      <c r="BM10" s="686"/>
      <c r="BN10" s="687"/>
      <c r="BO10" s="688">
        <v>2.6</v>
      </c>
      <c r="BP10" s="688"/>
      <c r="BQ10" s="688"/>
      <c r="BR10" s="688"/>
      <c r="BS10" s="694" t="s">
        <v>128</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t="s">
        <v>228</v>
      </c>
      <c r="CS10" s="686"/>
      <c r="CT10" s="686"/>
      <c r="CU10" s="686"/>
      <c r="CV10" s="686"/>
      <c r="CW10" s="686"/>
      <c r="CX10" s="686"/>
      <c r="CY10" s="687"/>
      <c r="CZ10" s="688" t="s">
        <v>228</v>
      </c>
      <c r="DA10" s="688"/>
      <c r="DB10" s="688"/>
      <c r="DC10" s="688"/>
      <c r="DD10" s="694" t="s">
        <v>128</v>
      </c>
      <c r="DE10" s="686"/>
      <c r="DF10" s="686"/>
      <c r="DG10" s="686"/>
      <c r="DH10" s="686"/>
      <c r="DI10" s="686"/>
      <c r="DJ10" s="686"/>
      <c r="DK10" s="686"/>
      <c r="DL10" s="686"/>
      <c r="DM10" s="686"/>
      <c r="DN10" s="686"/>
      <c r="DO10" s="686"/>
      <c r="DP10" s="687"/>
      <c r="DQ10" s="694" t="s">
        <v>228</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97807</v>
      </c>
      <c r="S11" s="686"/>
      <c r="T11" s="686"/>
      <c r="U11" s="686"/>
      <c r="V11" s="686"/>
      <c r="W11" s="686"/>
      <c r="X11" s="686"/>
      <c r="Y11" s="687"/>
      <c r="Z11" s="690">
        <v>1.2</v>
      </c>
      <c r="AA11" s="691"/>
      <c r="AB11" s="691"/>
      <c r="AC11" s="703"/>
      <c r="AD11" s="694">
        <v>97807</v>
      </c>
      <c r="AE11" s="686"/>
      <c r="AF11" s="686"/>
      <c r="AG11" s="686"/>
      <c r="AH11" s="686"/>
      <c r="AI11" s="686"/>
      <c r="AJ11" s="686"/>
      <c r="AK11" s="687"/>
      <c r="AL11" s="690">
        <v>2.9</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6785</v>
      </c>
      <c r="BH11" s="686"/>
      <c r="BI11" s="686"/>
      <c r="BJ11" s="686"/>
      <c r="BK11" s="686"/>
      <c r="BL11" s="686"/>
      <c r="BM11" s="686"/>
      <c r="BN11" s="687"/>
      <c r="BO11" s="688">
        <v>1.5</v>
      </c>
      <c r="BP11" s="688"/>
      <c r="BQ11" s="688"/>
      <c r="BR11" s="688"/>
      <c r="BS11" s="694" t="s">
        <v>128</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1713514</v>
      </c>
      <c r="CS11" s="686"/>
      <c r="CT11" s="686"/>
      <c r="CU11" s="686"/>
      <c r="CV11" s="686"/>
      <c r="CW11" s="686"/>
      <c r="CX11" s="686"/>
      <c r="CY11" s="687"/>
      <c r="CZ11" s="688">
        <v>22.2</v>
      </c>
      <c r="DA11" s="688"/>
      <c r="DB11" s="688"/>
      <c r="DC11" s="688"/>
      <c r="DD11" s="694">
        <v>725199</v>
      </c>
      <c r="DE11" s="686"/>
      <c r="DF11" s="686"/>
      <c r="DG11" s="686"/>
      <c r="DH11" s="686"/>
      <c r="DI11" s="686"/>
      <c r="DJ11" s="686"/>
      <c r="DK11" s="686"/>
      <c r="DL11" s="686"/>
      <c r="DM11" s="686"/>
      <c r="DN11" s="686"/>
      <c r="DO11" s="686"/>
      <c r="DP11" s="687"/>
      <c r="DQ11" s="694">
        <v>478943</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228</v>
      </c>
      <c r="AA12" s="688"/>
      <c r="AB12" s="688"/>
      <c r="AC12" s="688"/>
      <c r="AD12" s="689" t="s">
        <v>128</v>
      </c>
      <c r="AE12" s="689"/>
      <c r="AF12" s="689"/>
      <c r="AG12" s="689"/>
      <c r="AH12" s="689"/>
      <c r="AI12" s="689"/>
      <c r="AJ12" s="689"/>
      <c r="AK12" s="689"/>
      <c r="AL12" s="690" t="s">
        <v>128</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248426</v>
      </c>
      <c r="BH12" s="686"/>
      <c r="BI12" s="686"/>
      <c r="BJ12" s="686"/>
      <c r="BK12" s="686"/>
      <c r="BL12" s="686"/>
      <c r="BM12" s="686"/>
      <c r="BN12" s="687"/>
      <c r="BO12" s="688">
        <v>56.4</v>
      </c>
      <c r="BP12" s="688"/>
      <c r="BQ12" s="688"/>
      <c r="BR12" s="688"/>
      <c r="BS12" s="694" t="s">
        <v>228</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124756</v>
      </c>
      <c r="CS12" s="686"/>
      <c r="CT12" s="686"/>
      <c r="CU12" s="686"/>
      <c r="CV12" s="686"/>
      <c r="CW12" s="686"/>
      <c r="CX12" s="686"/>
      <c r="CY12" s="687"/>
      <c r="CZ12" s="688">
        <v>1.6</v>
      </c>
      <c r="DA12" s="688"/>
      <c r="DB12" s="688"/>
      <c r="DC12" s="688"/>
      <c r="DD12" s="694">
        <v>10114</v>
      </c>
      <c r="DE12" s="686"/>
      <c r="DF12" s="686"/>
      <c r="DG12" s="686"/>
      <c r="DH12" s="686"/>
      <c r="DI12" s="686"/>
      <c r="DJ12" s="686"/>
      <c r="DK12" s="686"/>
      <c r="DL12" s="686"/>
      <c r="DM12" s="686"/>
      <c r="DN12" s="686"/>
      <c r="DO12" s="686"/>
      <c r="DP12" s="687"/>
      <c r="DQ12" s="694">
        <v>111624</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128</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239029</v>
      </c>
      <c r="BH13" s="686"/>
      <c r="BI13" s="686"/>
      <c r="BJ13" s="686"/>
      <c r="BK13" s="686"/>
      <c r="BL13" s="686"/>
      <c r="BM13" s="686"/>
      <c r="BN13" s="687"/>
      <c r="BO13" s="688">
        <v>54.3</v>
      </c>
      <c r="BP13" s="688"/>
      <c r="BQ13" s="688"/>
      <c r="BR13" s="688"/>
      <c r="BS13" s="694" t="s">
        <v>228</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624686</v>
      </c>
      <c r="CS13" s="686"/>
      <c r="CT13" s="686"/>
      <c r="CU13" s="686"/>
      <c r="CV13" s="686"/>
      <c r="CW13" s="686"/>
      <c r="CX13" s="686"/>
      <c r="CY13" s="687"/>
      <c r="CZ13" s="688">
        <v>8.1</v>
      </c>
      <c r="DA13" s="688"/>
      <c r="DB13" s="688"/>
      <c r="DC13" s="688"/>
      <c r="DD13" s="694">
        <v>232508</v>
      </c>
      <c r="DE13" s="686"/>
      <c r="DF13" s="686"/>
      <c r="DG13" s="686"/>
      <c r="DH13" s="686"/>
      <c r="DI13" s="686"/>
      <c r="DJ13" s="686"/>
      <c r="DK13" s="686"/>
      <c r="DL13" s="686"/>
      <c r="DM13" s="686"/>
      <c r="DN13" s="686"/>
      <c r="DO13" s="686"/>
      <c r="DP13" s="687"/>
      <c r="DQ13" s="694">
        <v>204378</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228</v>
      </c>
      <c r="S14" s="686"/>
      <c r="T14" s="686"/>
      <c r="U14" s="686"/>
      <c r="V14" s="686"/>
      <c r="W14" s="686"/>
      <c r="X14" s="686"/>
      <c r="Y14" s="687"/>
      <c r="Z14" s="688" t="s">
        <v>228</v>
      </c>
      <c r="AA14" s="688"/>
      <c r="AB14" s="688"/>
      <c r="AC14" s="688"/>
      <c r="AD14" s="689" t="s">
        <v>228</v>
      </c>
      <c r="AE14" s="689"/>
      <c r="AF14" s="689"/>
      <c r="AG14" s="689"/>
      <c r="AH14" s="689"/>
      <c r="AI14" s="689"/>
      <c r="AJ14" s="689"/>
      <c r="AK14" s="689"/>
      <c r="AL14" s="690" t="s">
        <v>128</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22778</v>
      </c>
      <c r="BH14" s="686"/>
      <c r="BI14" s="686"/>
      <c r="BJ14" s="686"/>
      <c r="BK14" s="686"/>
      <c r="BL14" s="686"/>
      <c r="BM14" s="686"/>
      <c r="BN14" s="687"/>
      <c r="BO14" s="688">
        <v>5.2</v>
      </c>
      <c r="BP14" s="688"/>
      <c r="BQ14" s="688"/>
      <c r="BR14" s="688"/>
      <c r="BS14" s="694" t="s">
        <v>128</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146937</v>
      </c>
      <c r="CS14" s="686"/>
      <c r="CT14" s="686"/>
      <c r="CU14" s="686"/>
      <c r="CV14" s="686"/>
      <c r="CW14" s="686"/>
      <c r="CX14" s="686"/>
      <c r="CY14" s="687"/>
      <c r="CZ14" s="688">
        <v>1.9</v>
      </c>
      <c r="DA14" s="688"/>
      <c r="DB14" s="688"/>
      <c r="DC14" s="688"/>
      <c r="DD14" s="694">
        <v>31949</v>
      </c>
      <c r="DE14" s="686"/>
      <c r="DF14" s="686"/>
      <c r="DG14" s="686"/>
      <c r="DH14" s="686"/>
      <c r="DI14" s="686"/>
      <c r="DJ14" s="686"/>
      <c r="DK14" s="686"/>
      <c r="DL14" s="686"/>
      <c r="DM14" s="686"/>
      <c r="DN14" s="686"/>
      <c r="DO14" s="686"/>
      <c r="DP14" s="687"/>
      <c r="DQ14" s="694">
        <v>127652</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21444</v>
      </c>
      <c r="BH15" s="686"/>
      <c r="BI15" s="686"/>
      <c r="BJ15" s="686"/>
      <c r="BK15" s="686"/>
      <c r="BL15" s="686"/>
      <c r="BM15" s="686"/>
      <c r="BN15" s="687"/>
      <c r="BO15" s="688">
        <v>4.9000000000000004</v>
      </c>
      <c r="BP15" s="688"/>
      <c r="BQ15" s="688"/>
      <c r="BR15" s="688"/>
      <c r="BS15" s="694" t="s">
        <v>128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421314</v>
      </c>
      <c r="CS15" s="686"/>
      <c r="CT15" s="686"/>
      <c r="CU15" s="686"/>
      <c r="CV15" s="686"/>
      <c r="CW15" s="686"/>
      <c r="CX15" s="686"/>
      <c r="CY15" s="687"/>
      <c r="CZ15" s="688">
        <v>5.4</v>
      </c>
      <c r="DA15" s="688"/>
      <c r="DB15" s="688"/>
      <c r="DC15" s="688"/>
      <c r="DD15" s="694">
        <v>74083</v>
      </c>
      <c r="DE15" s="686"/>
      <c r="DF15" s="686"/>
      <c r="DG15" s="686"/>
      <c r="DH15" s="686"/>
      <c r="DI15" s="686"/>
      <c r="DJ15" s="686"/>
      <c r="DK15" s="686"/>
      <c r="DL15" s="686"/>
      <c r="DM15" s="686"/>
      <c r="DN15" s="686"/>
      <c r="DO15" s="686"/>
      <c r="DP15" s="687"/>
      <c r="DQ15" s="694">
        <v>336652</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4613</v>
      </c>
      <c r="S16" s="686"/>
      <c r="T16" s="686"/>
      <c r="U16" s="686"/>
      <c r="V16" s="686"/>
      <c r="W16" s="686"/>
      <c r="X16" s="686"/>
      <c r="Y16" s="687"/>
      <c r="Z16" s="688">
        <v>0.1</v>
      </c>
      <c r="AA16" s="688"/>
      <c r="AB16" s="688"/>
      <c r="AC16" s="688"/>
      <c r="AD16" s="689">
        <v>4613</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180592</v>
      </c>
      <c r="CS16" s="686"/>
      <c r="CT16" s="686"/>
      <c r="CU16" s="686"/>
      <c r="CV16" s="686"/>
      <c r="CW16" s="686"/>
      <c r="CX16" s="686"/>
      <c r="CY16" s="687"/>
      <c r="CZ16" s="688">
        <v>2.2999999999999998</v>
      </c>
      <c r="DA16" s="688"/>
      <c r="DB16" s="688"/>
      <c r="DC16" s="688"/>
      <c r="DD16" s="694" t="s">
        <v>228</v>
      </c>
      <c r="DE16" s="686"/>
      <c r="DF16" s="686"/>
      <c r="DG16" s="686"/>
      <c r="DH16" s="686"/>
      <c r="DI16" s="686"/>
      <c r="DJ16" s="686"/>
      <c r="DK16" s="686"/>
      <c r="DL16" s="686"/>
      <c r="DM16" s="686"/>
      <c r="DN16" s="686"/>
      <c r="DO16" s="686"/>
      <c r="DP16" s="687"/>
      <c r="DQ16" s="694">
        <v>36508</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1102</v>
      </c>
      <c r="S17" s="686"/>
      <c r="T17" s="686"/>
      <c r="U17" s="686"/>
      <c r="V17" s="686"/>
      <c r="W17" s="686"/>
      <c r="X17" s="686"/>
      <c r="Y17" s="687"/>
      <c r="Z17" s="688">
        <v>0</v>
      </c>
      <c r="AA17" s="688"/>
      <c r="AB17" s="688"/>
      <c r="AC17" s="688"/>
      <c r="AD17" s="689">
        <v>1102</v>
      </c>
      <c r="AE17" s="689"/>
      <c r="AF17" s="689"/>
      <c r="AG17" s="689"/>
      <c r="AH17" s="689"/>
      <c r="AI17" s="689"/>
      <c r="AJ17" s="689"/>
      <c r="AK17" s="689"/>
      <c r="AL17" s="690">
        <v>0</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699547</v>
      </c>
      <c r="CS17" s="686"/>
      <c r="CT17" s="686"/>
      <c r="CU17" s="686"/>
      <c r="CV17" s="686"/>
      <c r="CW17" s="686"/>
      <c r="CX17" s="686"/>
      <c r="CY17" s="687"/>
      <c r="CZ17" s="688">
        <v>9</v>
      </c>
      <c r="DA17" s="688"/>
      <c r="DB17" s="688"/>
      <c r="DC17" s="688"/>
      <c r="DD17" s="694" t="s">
        <v>128</v>
      </c>
      <c r="DE17" s="686"/>
      <c r="DF17" s="686"/>
      <c r="DG17" s="686"/>
      <c r="DH17" s="686"/>
      <c r="DI17" s="686"/>
      <c r="DJ17" s="686"/>
      <c r="DK17" s="686"/>
      <c r="DL17" s="686"/>
      <c r="DM17" s="686"/>
      <c r="DN17" s="686"/>
      <c r="DO17" s="686"/>
      <c r="DP17" s="687"/>
      <c r="DQ17" s="694">
        <v>693606</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2725</v>
      </c>
      <c r="S18" s="686"/>
      <c r="T18" s="686"/>
      <c r="U18" s="686"/>
      <c r="V18" s="686"/>
      <c r="W18" s="686"/>
      <c r="X18" s="686"/>
      <c r="Y18" s="687"/>
      <c r="Z18" s="688">
        <v>0</v>
      </c>
      <c r="AA18" s="688"/>
      <c r="AB18" s="688"/>
      <c r="AC18" s="688"/>
      <c r="AD18" s="689">
        <v>2725</v>
      </c>
      <c r="AE18" s="689"/>
      <c r="AF18" s="689"/>
      <c r="AG18" s="689"/>
      <c r="AH18" s="689"/>
      <c r="AI18" s="689"/>
      <c r="AJ18" s="689"/>
      <c r="AK18" s="689"/>
      <c r="AL18" s="690">
        <v>0.1</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228</v>
      </c>
      <c r="BH18" s="686"/>
      <c r="BI18" s="686"/>
      <c r="BJ18" s="686"/>
      <c r="BK18" s="686"/>
      <c r="BL18" s="686"/>
      <c r="BM18" s="686"/>
      <c r="BN18" s="687"/>
      <c r="BO18" s="688" t="s">
        <v>228</v>
      </c>
      <c r="BP18" s="688"/>
      <c r="BQ18" s="688"/>
      <c r="BR18" s="688"/>
      <c r="BS18" s="694" t="s">
        <v>128</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228</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228</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278</v>
      </c>
      <c r="S19" s="686"/>
      <c r="T19" s="686"/>
      <c r="U19" s="686"/>
      <c r="V19" s="686"/>
      <c r="W19" s="686"/>
      <c r="X19" s="686"/>
      <c r="Y19" s="687"/>
      <c r="Z19" s="688">
        <v>0</v>
      </c>
      <c r="AA19" s="688"/>
      <c r="AB19" s="688"/>
      <c r="AC19" s="688"/>
      <c r="AD19" s="689">
        <v>278</v>
      </c>
      <c r="AE19" s="689"/>
      <c r="AF19" s="689"/>
      <c r="AG19" s="689"/>
      <c r="AH19" s="689"/>
      <c r="AI19" s="689"/>
      <c r="AJ19" s="689"/>
      <c r="AK19" s="689"/>
      <c r="AL19" s="690">
        <v>0</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228</v>
      </c>
      <c r="BH19" s="686"/>
      <c r="BI19" s="686"/>
      <c r="BJ19" s="686"/>
      <c r="BK19" s="686"/>
      <c r="BL19" s="686"/>
      <c r="BM19" s="686"/>
      <c r="BN19" s="687"/>
      <c r="BO19" s="688" t="s">
        <v>228</v>
      </c>
      <c r="BP19" s="688"/>
      <c r="BQ19" s="688"/>
      <c r="BR19" s="688"/>
      <c r="BS19" s="694" t="s">
        <v>228</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2059</v>
      </c>
      <c r="S20" s="686"/>
      <c r="T20" s="686"/>
      <c r="U20" s="686"/>
      <c r="V20" s="686"/>
      <c r="W20" s="686"/>
      <c r="X20" s="686"/>
      <c r="Y20" s="687"/>
      <c r="Z20" s="688">
        <v>0</v>
      </c>
      <c r="AA20" s="688"/>
      <c r="AB20" s="688"/>
      <c r="AC20" s="688"/>
      <c r="AD20" s="689">
        <v>2059</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228</v>
      </c>
      <c r="BH20" s="686"/>
      <c r="BI20" s="686"/>
      <c r="BJ20" s="686"/>
      <c r="BK20" s="686"/>
      <c r="BL20" s="686"/>
      <c r="BM20" s="686"/>
      <c r="BN20" s="687"/>
      <c r="BO20" s="688" t="s">
        <v>128</v>
      </c>
      <c r="BP20" s="688"/>
      <c r="BQ20" s="688"/>
      <c r="BR20" s="688"/>
      <c r="BS20" s="694" t="s">
        <v>228</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7731112</v>
      </c>
      <c r="CS20" s="686"/>
      <c r="CT20" s="686"/>
      <c r="CU20" s="686"/>
      <c r="CV20" s="686"/>
      <c r="CW20" s="686"/>
      <c r="CX20" s="686"/>
      <c r="CY20" s="687"/>
      <c r="CZ20" s="688">
        <v>100</v>
      </c>
      <c r="DA20" s="688"/>
      <c r="DB20" s="688"/>
      <c r="DC20" s="688"/>
      <c r="DD20" s="694">
        <v>1859859</v>
      </c>
      <c r="DE20" s="686"/>
      <c r="DF20" s="686"/>
      <c r="DG20" s="686"/>
      <c r="DH20" s="686"/>
      <c r="DI20" s="686"/>
      <c r="DJ20" s="686"/>
      <c r="DK20" s="686"/>
      <c r="DL20" s="686"/>
      <c r="DM20" s="686"/>
      <c r="DN20" s="686"/>
      <c r="DO20" s="686"/>
      <c r="DP20" s="687"/>
      <c r="DQ20" s="694">
        <v>4582348</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388</v>
      </c>
      <c r="S21" s="686"/>
      <c r="T21" s="686"/>
      <c r="U21" s="686"/>
      <c r="V21" s="686"/>
      <c r="W21" s="686"/>
      <c r="X21" s="686"/>
      <c r="Y21" s="687"/>
      <c r="Z21" s="688">
        <v>0</v>
      </c>
      <c r="AA21" s="688"/>
      <c r="AB21" s="688"/>
      <c r="AC21" s="688"/>
      <c r="AD21" s="689">
        <v>388</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228</v>
      </c>
      <c r="BH21" s="686"/>
      <c r="BI21" s="686"/>
      <c r="BJ21" s="686"/>
      <c r="BK21" s="686"/>
      <c r="BL21" s="686"/>
      <c r="BM21" s="686"/>
      <c r="BN21" s="687"/>
      <c r="BO21" s="688" t="s">
        <v>228</v>
      </c>
      <c r="BP21" s="688"/>
      <c r="BQ21" s="688"/>
      <c r="BR21" s="688"/>
      <c r="BS21" s="694" t="s">
        <v>228</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3235275</v>
      </c>
      <c r="S22" s="686"/>
      <c r="T22" s="686"/>
      <c r="U22" s="686"/>
      <c r="V22" s="686"/>
      <c r="W22" s="686"/>
      <c r="X22" s="686"/>
      <c r="Y22" s="687"/>
      <c r="Z22" s="688">
        <v>39.4</v>
      </c>
      <c r="AA22" s="688"/>
      <c r="AB22" s="688"/>
      <c r="AC22" s="688"/>
      <c r="AD22" s="689">
        <v>2735771</v>
      </c>
      <c r="AE22" s="689"/>
      <c r="AF22" s="689"/>
      <c r="AG22" s="689"/>
      <c r="AH22" s="689"/>
      <c r="AI22" s="689"/>
      <c r="AJ22" s="689"/>
      <c r="AK22" s="689"/>
      <c r="AL22" s="690">
        <v>80.3</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128</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2735771</v>
      </c>
      <c r="S23" s="686"/>
      <c r="T23" s="686"/>
      <c r="U23" s="686"/>
      <c r="V23" s="686"/>
      <c r="W23" s="686"/>
      <c r="X23" s="686"/>
      <c r="Y23" s="687"/>
      <c r="Z23" s="688">
        <v>33.299999999999997</v>
      </c>
      <c r="AA23" s="688"/>
      <c r="AB23" s="688"/>
      <c r="AC23" s="688"/>
      <c r="AD23" s="689">
        <v>2735771</v>
      </c>
      <c r="AE23" s="689"/>
      <c r="AF23" s="689"/>
      <c r="AG23" s="689"/>
      <c r="AH23" s="689"/>
      <c r="AI23" s="689"/>
      <c r="AJ23" s="689"/>
      <c r="AK23" s="689"/>
      <c r="AL23" s="690">
        <v>80.3</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128</v>
      </c>
      <c r="BP23" s="688"/>
      <c r="BQ23" s="688"/>
      <c r="BR23" s="688"/>
      <c r="BS23" s="694" t="s">
        <v>228</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8" t="s">
        <v>287</v>
      </c>
      <c r="DM23" s="719"/>
      <c r="DN23" s="719"/>
      <c r="DO23" s="719"/>
      <c r="DP23" s="719"/>
      <c r="DQ23" s="719"/>
      <c r="DR23" s="719"/>
      <c r="DS23" s="719"/>
      <c r="DT23" s="719"/>
      <c r="DU23" s="719"/>
      <c r="DV23" s="720"/>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499504</v>
      </c>
      <c r="S24" s="686"/>
      <c r="T24" s="686"/>
      <c r="U24" s="686"/>
      <c r="V24" s="686"/>
      <c r="W24" s="686"/>
      <c r="X24" s="686"/>
      <c r="Y24" s="687"/>
      <c r="Z24" s="688">
        <v>6.1</v>
      </c>
      <c r="AA24" s="688"/>
      <c r="AB24" s="688"/>
      <c r="AC24" s="688"/>
      <c r="AD24" s="689" t="s">
        <v>128</v>
      </c>
      <c r="AE24" s="689"/>
      <c r="AF24" s="689"/>
      <c r="AG24" s="689"/>
      <c r="AH24" s="689"/>
      <c r="AI24" s="689"/>
      <c r="AJ24" s="689"/>
      <c r="AK24" s="689"/>
      <c r="AL24" s="690" t="s">
        <v>228</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228</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1890444</v>
      </c>
      <c r="CS24" s="675"/>
      <c r="CT24" s="675"/>
      <c r="CU24" s="675"/>
      <c r="CV24" s="675"/>
      <c r="CW24" s="675"/>
      <c r="CX24" s="675"/>
      <c r="CY24" s="676"/>
      <c r="CZ24" s="679">
        <v>24.5</v>
      </c>
      <c r="DA24" s="680"/>
      <c r="DB24" s="680"/>
      <c r="DC24" s="699"/>
      <c r="DD24" s="721">
        <v>1624616</v>
      </c>
      <c r="DE24" s="675"/>
      <c r="DF24" s="675"/>
      <c r="DG24" s="675"/>
      <c r="DH24" s="675"/>
      <c r="DI24" s="675"/>
      <c r="DJ24" s="675"/>
      <c r="DK24" s="676"/>
      <c r="DL24" s="721">
        <v>1606834</v>
      </c>
      <c r="DM24" s="675"/>
      <c r="DN24" s="675"/>
      <c r="DO24" s="675"/>
      <c r="DP24" s="675"/>
      <c r="DQ24" s="675"/>
      <c r="DR24" s="675"/>
      <c r="DS24" s="675"/>
      <c r="DT24" s="675"/>
      <c r="DU24" s="675"/>
      <c r="DV24" s="676"/>
      <c r="DW24" s="679">
        <v>45.9</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228</v>
      </c>
      <c r="S25" s="686"/>
      <c r="T25" s="686"/>
      <c r="U25" s="686"/>
      <c r="V25" s="686"/>
      <c r="W25" s="686"/>
      <c r="X25" s="686"/>
      <c r="Y25" s="687"/>
      <c r="Z25" s="688" t="s">
        <v>228</v>
      </c>
      <c r="AA25" s="688"/>
      <c r="AB25" s="688"/>
      <c r="AC25" s="688"/>
      <c r="AD25" s="689" t="s">
        <v>128</v>
      </c>
      <c r="AE25" s="689"/>
      <c r="AF25" s="689"/>
      <c r="AG25" s="689"/>
      <c r="AH25" s="689"/>
      <c r="AI25" s="689"/>
      <c r="AJ25" s="689"/>
      <c r="AK25" s="689"/>
      <c r="AL25" s="690" t="s">
        <v>128</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228</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879535</v>
      </c>
      <c r="CS25" s="710"/>
      <c r="CT25" s="710"/>
      <c r="CU25" s="710"/>
      <c r="CV25" s="710"/>
      <c r="CW25" s="710"/>
      <c r="CX25" s="710"/>
      <c r="CY25" s="711"/>
      <c r="CZ25" s="690">
        <v>11.4</v>
      </c>
      <c r="DA25" s="722"/>
      <c r="DB25" s="722"/>
      <c r="DC25" s="724"/>
      <c r="DD25" s="694">
        <v>836037</v>
      </c>
      <c r="DE25" s="710"/>
      <c r="DF25" s="710"/>
      <c r="DG25" s="710"/>
      <c r="DH25" s="710"/>
      <c r="DI25" s="710"/>
      <c r="DJ25" s="710"/>
      <c r="DK25" s="711"/>
      <c r="DL25" s="694">
        <v>831751</v>
      </c>
      <c r="DM25" s="710"/>
      <c r="DN25" s="710"/>
      <c r="DO25" s="710"/>
      <c r="DP25" s="710"/>
      <c r="DQ25" s="710"/>
      <c r="DR25" s="710"/>
      <c r="DS25" s="710"/>
      <c r="DT25" s="710"/>
      <c r="DU25" s="710"/>
      <c r="DV25" s="711"/>
      <c r="DW25" s="690">
        <v>23.8</v>
      </c>
      <c r="DX25" s="722"/>
      <c r="DY25" s="722"/>
      <c r="DZ25" s="722"/>
      <c r="EA25" s="722"/>
      <c r="EB25" s="722"/>
      <c r="EC25" s="723"/>
    </row>
    <row r="26" spans="2:133" ht="11.25" customHeight="1" x14ac:dyDescent="0.15">
      <c r="B26" s="682" t="s">
        <v>295</v>
      </c>
      <c r="C26" s="683"/>
      <c r="D26" s="683"/>
      <c r="E26" s="683"/>
      <c r="F26" s="683"/>
      <c r="G26" s="683"/>
      <c r="H26" s="683"/>
      <c r="I26" s="683"/>
      <c r="J26" s="683"/>
      <c r="K26" s="683"/>
      <c r="L26" s="683"/>
      <c r="M26" s="683"/>
      <c r="N26" s="683"/>
      <c r="O26" s="683"/>
      <c r="P26" s="683"/>
      <c r="Q26" s="684"/>
      <c r="R26" s="685">
        <v>3899835</v>
      </c>
      <c r="S26" s="686"/>
      <c r="T26" s="686"/>
      <c r="U26" s="686"/>
      <c r="V26" s="686"/>
      <c r="W26" s="686"/>
      <c r="X26" s="686"/>
      <c r="Y26" s="687"/>
      <c r="Z26" s="688">
        <v>47.5</v>
      </c>
      <c r="AA26" s="688"/>
      <c r="AB26" s="688"/>
      <c r="AC26" s="688"/>
      <c r="AD26" s="689">
        <v>3400331</v>
      </c>
      <c r="AE26" s="689"/>
      <c r="AF26" s="689"/>
      <c r="AG26" s="689"/>
      <c r="AH26" s="689"/>
      <c r="AI26" s="689"/>
      <c r="AJ26" s="689"/>
      <c r="AK26" s="689"/>
      <c r="AL26" s="690">
        <v>99.8</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228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568196</v>
      </c>
      <c r="CS26" s="686"/>
      <c r="CT26" s="686"/>
      <c r="CU26" s="686"/>
      <c r="CV26" s="686"/>
      <c r="CW26" s="686"/>
      <c r="CX26" s="686"/>
      <c r="CY26" s="687"/>
      <c r="CZ26" s="690">
        <v>7.3</v>
      </c>
      <c r="DA26" s="722"/>
      <c r="DB26" s="722"/>
      <c r="DC26" s="724"/>
      <c r="DD26" s="694">
        <v>544215</v>
      </c>
      <c r="DE26" s="686"/>
      <c r="DF26" s="686"/>
      <c r="DG26" s="686"/>
      <c r="DH26" s="686"/>
      <c r="DI26" s="686"/>
      <c r="DJ26" s="686"/>
      <c r="DK26" s="687"/>
      <c r="DL26" s="694" t="s">
        <v>128</v>
      </c>
      <c r="DM26" s="686"/>
      <c r="DN26" s="686"/>
      <c r="DO26" s="686"/>
      <c r="DP26" s="686"/>
      <c r="DQ26" s="686"/>
      <c r="DR26" s="686"/>
      <c r="DS26" s="686"/>
      <c r="DT26" s="686"/>
      <c r="DU26" s="686"/>
      <c r="DV26" s="687"/>
      <c r="DW26" s="690" t="s">
        <v>228</v>
      </c>
      <c r="DX26" s="722"/>
      <c r="DY26" s="722"/>
      <c r="DZ26" s="722"/>
      <c r="EA26" s="722"/>
      <c r="EB26" s="722"/>
      <c r="EC26" s="723"/>
    </row>
    <row r="27" spans="2:133" ht="11.25" customHeight="1" x14ac:dyDescent="0.15">
      <c r="B27" s="682" t="s">
        <v>298</v>
      </c>
      <c r="C27" s="683"/>
      <c r="D27" s="683"/>
      <c r="E27" s="683"/>
      <c r="F27" s="683"/>
      <c r="G27" s="683"/>
      <c r="H27" s="683"/>
      <c r="I27" s="683"/>
      <c r="J27" s="683"/>
      <c r="K27" s="683"/>
      <c r="L27" s="683"/>
      <c r="M27" s="683"/>
      <c r="N27" s="683"/>
      <c r="O27" s="683"/>
      <c r="P27" s="683"/>
      <c r="Q27" s="684"/>
      <c r="R27" s="685">
        <v>642</v>
      </c>
      <c r="S27" s="686"/>
      <c r="T27" s="686"/>
      <c r="U27" s="686"/>
      <c r="V27" s="686"/>
      <c r="W27" s="686"/>
      <c r="X27" s="686"/>
      <c r="Y27" s="687"/>
      <c r="Z27" s="688">
        <v>0</v>
      </c>
      <c r="AA27" s="688"/>
      <c r="AB27" s="688"/>
      <c r="AC27" s="688"/>
      <c r="AD27" s="689">
        <v>642</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440258</v>
      </c>
      <c r="BH27" s="686"/>
      <c r="BI27" s="686"/>
      <c r="BJ27" s="686"/>
      <c r="BK27" s="686"/>
      <c r="BL27" s="686"/>
      <c r="BM27" s="686"/>
      <c r="BN27" s="687"/>
      <c r="BO27" s="688">
        <v>100</v>
      </c>
      <c r="BP27" s="688"/>
      <c r="BQ27" s="688"/>
      <c r="BR27" s="688"/>
      <c r="BS27" s="694" t="s">
        <v>128</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311362</v>
      </c>
      <c r="CS27" s="710"/>
      <c r="CT27" s="710"/>
      <c r="CU27" s="710"/>
      <c r="CV27" s="710"/>
      <c r="CW27" s="710"/>
      <c r="CX27" s="710"/>
      <c r="CY27" s="711"/>
      <c r="CZ27" s="690">
        <v>4</v>
      </c>
      <c r="DA27" s="722"/>
      <c r="DB27" s="722"/>
      <c r="DC27" s="724"/>
      <c r="DD27" s="694">
        <v>94973</v>
      </c>
      <c r="DE27" s="710"/>
      <c r="DF27" s="710"/>
      <c r="DG27" s="710"/>
      <c r="DH27" s="710"/>
      <c r="DI27" s="710"/>
      <c r="DJ27" s="710"/>
      <c r="DK27" s="711"/>
      <c r="DL27" s="694">
        <v>81477</v>
      </c>
      <c r="DM27" s="710"/>
      <c r="DN27" s="710"/>
      <c r="DO27" s="710"/>
      <c r="DP27" s="710"/>
      <c r="DQ27" s="710"/>
      <c r="DR27" s="710"/>
      <c r="DS27" s="710"/>
      <c r="DT27" s="710"/>
      <c r="DU27" s="710"/>
      <c r="DV27" s="711"/>
      <c r="DW27" s="690">
        <v>2.2999999999999998</v>
      </c>
      <c r="DX27" s="722"/>
      <c r="DY27" s="722"/>
      <c r="DZ27" s="722"/>
      <c r="EA27" s="722"/>
      <c r="EB27" s="722"/>
      <c r="EC27" s="723"/>
    </row>
    <row r="28" spans="2:133" ht="11.25" customHeight="1" x14ac:dyDescent="0.15">
      <c r="B28" s="682" t="s">
        <v>301</v>
      </c>
      <c r="C28" s="683"/>
      <c r="D28" s="683"/>
      <c r="E28" s="683"/>
      <c r="F28" s="683"/>
      <c r="G28" s="683"/>
      <c r="H28" s="683"/>
      <c r="I28" s="683"/>
      <c r="J28" s="683"/>
      <c r="K28" s="683"/>
      <c r="L28" s="683"/>
      <c r="M28" s="683"/>
      <c r="N28" s="683"/>
      <c r="O28" s="683"/>
      <c r="P28" s="683"/>
      <c r="Q28" s="684"/>
      <c r="R28" s="685">
        <v>9179</v>
      </c>
      <c r="S28" s="686"/>
      <c r="T28" s="686"/>
      <c r="U28" s="686"/>
      <c r="V28" s="686"/>
      <c r="W28" s="686"/>
      <c r="X28" s="686"/>
      <c r="Y28" s="687"/>
      <c r="Z28" s="688">
        <v>0.1</v>
      </c>
      <c r="AA28" s="688"/>
      <c r="AB28" s="688"/>
      <c r="AC28" s="688"/>
      <c r="AD28" s="689" t="s">
        <v>228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699547</v>
      </c>
      <c r="CS28" s="686"/>
      <c r="CT28" s="686"/>
      <c r="CU28" s="686"/>
      <c r="CV28" s="686"/>
      <c r="CW28" s="686"/>
      <c r="CX28" s="686"/>
      <c r="CY28" s="687"/>
      <c r="CZ28" s="690">
        <v>9</v>
      </c>
      <c r="DA28" s="722"/>
      <c r="DB28" s="722"/>
      <c r="DC28" s="724"/>
      <c r="DD28" s="694">
        <v>693606</v>
      </c>
      <c r="DE28" s="686"/>
      <c r="DF28" s="686"/>
      <c r="DG28" s="686"/>
      <c r="DH28" s="686"/>
      <c r="DI28" s="686"/>
      <c r="DJ28" s="686"/>
      <c r="DK28" s="687"/>
      <c r="DL28" s="694">
        <v>693606</v>
      </c>
      <c r="DM28" s="686"/>
      <c r="DN28" s="686"/>
      <c r="DO28" s="686"/>
      <c r="DP28" s="686"/>
      <c r="DQ28" s="686"/>
      <c r="DR28" s="686"/>
      <c r="DS28" s="686"/>
      <c r="DT28" s="686"/>
      <c r="DU28" s="686"/>
      <c r="DV28" s="687"/>
      <c r="DW28" s="690">
        <v>19.8</v>
      </c>
      <c r="DX28" s="722"/>
      <c r="DY28" s="722"/>
      <c r="DZ28" s="722"/>
      <c r="EA28" s="722"/>
      <c r="EB28" s="722"/>
      <c r="EC28" s="723"/>
    </row>
    <row r="29" spans="2:133" ht="11.25" customHeight="1" x14ac:dyDescent="0.15">
      <c r="B29" s="682" t="s">
        <v>303</v>
      </c>
      <c r="C29" s="683"/>
      <c r="D29" s="683"/>
      <c r="E29" s="683"/>
      <c r="F29" s="683"/>
      <c r="G29" s="683"/>
      <c r="H29" s="683"/>
      <c r="I29" s="683"/>
      <c r="J29" s="683"/>
      <c r="K29" s="683"/>
      <c r="L29" s="683"/>
      <c r="M29" s="683"/>
      <c r="N29" s="683"/>
      <c r="O29" s="683"/>
      <c r="P29" s="683"/>
      <c r="Q29" s="684"/>
      <c r="R29" s="685">
        <v>61312</v>
      </c>
      <c r="S29" s="686"/>
      <c r="T29" s="686"/>
      <c r="U29" s="686"/>
      <c r="V29" s="686"/>
      <c r="W29" s="686"/>
      <c r="X29" s="686"/>
      <c r="Y29" s="687"/>
      <c r="Z29" s="688">
        <v>0.7</v>
      </c>
      <c r="AA29" s="688"/>
      <c r="AB29" s="688"/>
      <c r="AC29" s="688"/>
      <c r="AD29" s="689">
        <v>6305</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304</v>
      </c>
      <c r="CE29" s="732"/>
      <c r="CF29" s="700" t="s">
        <v>305</v>
      </c>
      <c r="CG29" s="701"/>
      <c r="CH29" s="701"/>
      <c r="CI29" s="701"/>
      <c r="CJ29" s="701"/>
      <c r="CK29" s="701"/>
      <c r="CL29" s="701"/>
      <c r="CM29" s="701"/>
      <c r="CN29" s="701"/>
      <c r="CO29" s="701"/>
      <c r="CP29" s="701"/>
      <c r="CQ29" s="702"/>
      <c r="CR29" s="685">
        <v>699547</v>
      </c>
      <c r="CS29" s="710"/>
      <c r="CT29" s="710"/>
      <c r="CU29" s="710"/>
      <c r="CV29" s="710"/>
      <c r="CW29" s="710"/>
      <c r="CX29" s="710"/>
      <c r="CY29" s="711"/>
      <c r="CZ29" s="690">
        <v>9</v>
      </c>
      <c r="DA29" s="722"/>
      <c r="DB29" s="722"/>
      <c r="DC29" s="724"/>
      <c r="DD29" s="694">
        <v>693606</v>
      </c>
      <c r="DE29" s="710"/>
      <c r="DF29" s="710"/>
      <c r="DG29" s="710"/>
      <c r="DH29" s="710"/>
      <c r="DI29" s="710"/>
      <c r="DJ29" s="710"/>
      <c r="DK29" s="711"/>
      <c r="DL29" s="694">
        <v>693606</v>
      </c>
      <c r="DM29" s="710"/>
      <c r="DN29" s="710"/>
      <c r="DO29" s="710"/>
      <c r="DP29" s="710"/>
      <c r="DQ29" s="710"/>
      <c r="DR29" s="710"/>
      <c r="DS29" s="710"/>
      <c r="DT29" s="710"/>
      <c r="DU29" s="710"/>
      <c r="DV29" s="711"/>
      <c r="DW29" s="690">
        <v>19.8</v>
      </c>
      <c r="DX29" s="722"/>
      <c r="DY29" s="722"/>
      <c r="DZ29" s="722"/>
      <c r="EA29" s="722"/>
      <c r="EB29" s="722"/>
      <c r="EC29" s="723"/>
    </row>
    <row r="30" spans="2:133" ht="11.25" customHeight="1" x14ac:dyDescent="0.15">
      <c r="B30" s="682" t="s">
        <v>306</v>
      </c>
      <c r="C30" s="683"/>
      <c r="D30" s="683"/>
      <c r="E30" s="683"/>
      <c r="F30" s="683"/>
      <c r="G30" s="683"/>
      <c r="H30" s="683"/>
      <c r="I30" s="683"/>
      <c r="J30" s="683"/>
      <c r="K30" s="683"/>
      <c r="L30" s="683"/>
      <c r="M30" s="683"/>
      <c r="N30" s="683"/>
      <c r="O30" s="683"/>
      <c r="P30" s="683"/>
      <c r="Q30" s="684"/>
      <c r="R30" s="685">
        <v>15359</v>
      </c>
      <c r="S30" s="686"/>
      <c r="T30" s="686"/>
      <c r="U30" s="686"/>
      <c r="V30" s="686"/>
      <c r="W30" s="686"/>
      <c r="X30" s="686"/>
      <c r="Y30" s="687"/>
      <c r="Z30" s="688">
        <v>0.2</v>
      </c>
      <c r="AA30" s="688"/>
      <c r="AB30" s="688"/>
      <c r="AC30" s="688"/>
      <c r="AD30" s="689" t="s">
        <v>228</v>
      </c>
      <c r="AE30" s="689"/>
      <c r="AF30" s="689"/>
      <c r="AG30" s="689"/>
      <c r="AH30" s="689"/>
      <c r="AI30" s="689"/>
      <c r="AJ30" s="689"/>
      <c r="AK30" s="689"/>
      <c r="AL30" s="690" t="s">
        <v>228</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29"/>
      <c r="BI30" s="729"/>
      <c r="BJ30" s="729"/>
      <c r="BK30" s="729"/>
      <c r="BL30" s="729"/>
      <c r="BM30" s="729"/>
      <c r="BN30" s="729"/>
      <c r="BO30" s="729"/>
      <c r="BP30" s="729"/>
      <c r="BQ30" s="730"/>
      <c r="BR30" s="664" t="s">
        <v>308</v>
      </c>
      <c r="BS30" s="729"/>
      <c r="BT30" s="729"/>
      <c r="BU30" s="729"/>
      <c r="BV30" s="729"/>
      <c r="BW30" s="729"/>
      <c r="BX30" s="729"/>
      <c r="BY30" s="729"/>
      <c r="BZ30" s="729"/>
      <c r="CA30" s="729"/>
      <c r="CB30" s="730"/>
      <c r="CD30" s="733"/>
      <c r="CE30" s="734"/>
      <c r="CF30" s="700" t="s">
        <v>309</v>
      </c>
      <c r="CG30" s="701"/>
      <c r="CH30" s="701"/>
      <c r="CI30" s="701"/>
      <c r="CJ30" s="701"/>
      <c r="CK30" s="701"/>
      <c r="CL30" s="701"/>
      <c r="CM30" s="701"/>
      <c r="CN30" s="701"/>
      <c r="CO30" s="701"/>
      <c r="CP30" s="701"/>
      <c r="CQ30" s="702"/>
      <c r="CR30" s="685">
        <v>686451</v>
      </c>
      <c r="CS30" s="686"/>
      <c r="CT30" s="686"/>
      <c r="CU30" s="686"/>
      <c r="CV30" s="686"/>
      <c r="CW30" s="686"/>
      <c r="CX30" s="686"/>
      <c r="CY30" s="687"/>
      <c r="CZ30" s="690">
        <v>8.9</v>
      </c>
      <c r="DA30" s="722"/>
      <c r="DB30" s="722"/>
      <c r="DC30" s="724"/>
      <c r="DD30" s="694">
        <v>680598</v>
      </c>
      <c r="DE30" s="686"/>
      <c r="DF30" s="686"/>
      <c r="DG30" s="686"/>
      <c r="DH30" s="686"/>
      <c r="DI30" s="686"/>
      <c r="DJ30" s="686"/>
      <c r="DK30" s="687"/>
      <c r="DL30" s="694">
        <v>680598</v>
      </c>
      <c r="DM30" s="686"/>
      <c r="DN30" s="686"/>
      <c r="DO30" s="686"/>
      <c r="DP30" s="686"/>
      <c r="DQ30" s="686"/>
      <c r="DR30" s="686"/>
      <c r="DS30" s="686"/>
      <c r="DT30" s="686"/>
      <c r="DU30" s="686"/>
      <c r="DV30" s="687"/>
      <c r="DW30" s="690">
        <v>19.5</v>
      </c>
      <c r="DX30" s="722"/>
      <c r="DY30" s="722"/>
      <c r="DZ30" s="722"/>
      <c r="EA30" s="722"/>
      <c r="EB30" s="722"/>
      <c r="EC30" s="723"/>
    </row>
    <row r="31" spans="2:133" ht="11.25" customHeight="1" x14ac:dyDescent="0.15">
      <c r="B31" s="682" t="s">
        <v>310</v>
      </c>
      <c r="C31" s="683"/>
      <c r="D31" s="683"/>
      <c r="E31" s="683"/>
      <c r="F31" s="683"/>
      <c r="G31" s="683"/>
      <c r="H31" s="683"/>
      <c r="I31" s="683"/>
      <c r="J31" s="683"/>
      <c r="K31" s="683"/>
      <c r="L31" s="683"/>
      <c r="M31" s="683"/>
      <c r="N31" s="683"/>
      <c r="O31" s="683"/>
      <c r="P31" s="683"/>
      <c r="Q31" s="684"/>
      <c r="R31" s="685">
        <v>1329699</v>
      </c>
      <c r="S31" s="686"/>
      <c r="T31" s="686"/>
      <c r="U31" s="686"/>
      <c r="V31" s="686"/>
      <c r="W31" s="686"/>
      <c r="X31" s="686"/>
      <c r="Y31" s="687"/>
      <c r="Z31" s="688">
        <v>16.2</v>
      </c>
      <c r="AA31" s="688"/>
      <c r="AB31" s="688"/>
      <c r="AC31" s="688"/>
      <c r="AD31" s="689" t="s">
        <v>128</v>
      </c>
      <c r="AE31" s="689"/>
      <c r="AF31" s="689"/>
      <c r="AG31" s="689"/>
      <c r="AH31" s="689"/>
      <c r="AI31" s="689"/>
      <c r="AJ31" s="689"/>
      <c r="AK31" s="689"/>
      <c r="AL31" s="690" t="s">
        <v>128</v>
      </c>
      <c r="AM31" s="691"/>
      <c r="AN31" s="691"/>
      <c r="AO31" s="692"/>
      <c r="AP31" s="742" t="s">
        <v>311</v>
      </c>
      <c r="AQ31" s="743"/>
      <c r="AR31" s="743"/>
      <c r="AS31" s="743"/>
      <c r="AT31" s="748" t="s">
        <v>312</v>
      </c>
      <c r="AU31" s="231"/>
      <c r="AV31" s="231"/>
      <c r="AW31" s="231"/>
      <c r="AX31" s="671" t="s">
        <v>187</v>
      </c>
      <c r="AY31" s="672"/>
      <c r="AZ31" s="672"/>
      <c r="BA31" s="672"/>
      <c r="BB31" s="672"/>
      <c r="BC31" s="672"/>
      <c r="BD31" s="672"/>
      <c r="BE31" s="672"/>
      <c r="BF31" s="673"/>
      <c r="BG31" s="741">
        <v>95.3</v>
      </c>
      <c r="BH31" s="737"/>
      <c r="BI31" s="737"/>
      <c r="BJ31" s="737"/>
      <c r="BK31" s="737"/>
      <c r="BL31" s="737"/>
      <c r="BM31" s="680">
        <v>92.8</v>
      </c>
      <c r="BN31" s="737"/>
      <c r="BO31" s="737"/>
      <c r="BP31" s="737"/>
      <c r="BQ31" s="738"/>
      <c r="BR31" s="741">
        <v>99</v>
      </c>
      <c r="BS31" s="737"/>
      <c r="BT31" s="737"/>
      <c r="BU31" s="737"/>
      <c r="BV31" s="737"/>
      <c r="BW31" s="737"/>
      <c r="BX31" s="680">
        <v>96.5</v>
      </c>
      <c r="BY31" s="737"/>
      <c r="BZ31" s="737"/>
      <c r="CA31" s="737"/>
      <c r="CB31" s="738"/>
      <c r="CD31" s="733"/>
      <c r="CE31" s="734"/>
      <c r="CF31" s="700" t="s">
        <v>313</v>
      </c>
      <c r="CG31" s="701"/>
      <c r="CH31" s="701"/>
      <c r="CI31" s="701"/>
      <c r="CJ31" s="701"/>
      <c r="CK31" s="701"/>
      <c r="CL31" s="701"/>
      <c r="CM31" s="701"/>
      <c r="CN31" s="701"/>
      <c r="CO31" s="701"/>
      <c r="CP31" s="701"/>
      <c r="CQ31" s="702"/>
      <c r="CR31" s="685">
        <v>13096</v>
      </c>
      <c r="CS31" s="710"/>
      <c r="CT31" s="710"/>
      <c r="CU31" s="710"/>
      <c r="CV31" s="710"/>
      <c r="CW31" s="710"/>
      <c r="CX31" s="710"/>
      <c r="CY31" s="711"/>
      <c r="CZ31" s="690">
        <v>0.2</v>
      </c>
      <c r="DA31" s="722"/>
      <c r="DB31" s="722"/>
      <c r="DC31" s="724"/>
      <c r="DD31" s="694">
        <v>13008</v>
      </c>
      <c r="DE31" s="710"/>
      <c r="DF31" s="710"/>
      <c r="DG31" s="710"/>
      <c r="DH31" s="710"/>
      <c r="DI31" s="710"/>
      <c r="DJ31" s="710"/>
      <c r="DK31" s="711"/>
      <c r="DL31" s="694">
        <v>13008</v>
      </c>
      <c r="DM31" s="710"/>
      <c r="DN31" s="710"/>
      <c r="DO31" s="710"/>
      <c r="DP31" s="710"/>
      <c r="DQ31" s="710"/>
      <c r="DR31" s="710"/>
      <c r="DS31" s="710"/>
      <c r="DT31" s="710"/>
      <c r="DU31" s="710"/>
      <c r="DV31" s="711"/>
      <c r="DW31" s="690">
        <v>0.4</v>
      </c>
      <c r="DX31" s="722"/>
      <c r="DY31" s="722"/>
      <c r="DZ31" s="722"/>
      <c r="EA31" s="722"/>
      <c r="EB31" s="722"/>
      <c r="EC31" s="723"/>
    </row>
    <row r="32" spans="2:133" ht="11.25" customHeight="1" x14ac:dyDescent="0.15">
      <c r="B32" s="752" t="s">
        <v>314</v>
      </c>
      <c r="C32" s="753"/>
      <c r="D32" s="753"/>
      <c r="E32" s="753"/>
      <c r="F32" s="753"/>
      <c r="G32" s="753"/>
      <c r="H32" s="753"/>
      <c r="I32" s="753"/>
      <c r="J32" s="753"/>
      <c r="K32" s="753"/>
      <c r="L32" s="753"/>
      <c r="M32" s="753"/>
      <c r="N32" s="753"/>
      <c r="O32" s="753"/>
      <c r="P32" s="753"/>
      <c r="Q32" s="754"/>
      <c r="R32" s="685" t="s">
        <v>228</v>
      </c>
      <c r="S32" s="686"/>
      <c r="T32" s="686"/>
      <c r="U32" s="686"/>
      <c r="V32" s="686"/>
      <c r="W32" s="686"/>
      <c r="X32" s="686"/>
      <c r="Y32" s="687"/>
      <c r="Z32" s="688" t="s">
        <v>128</v>
      </c>
      <c r="AA32" s="688"/>
      <c r="AB32" s="688"/>
      <c r="AC32" s="688"/>
      <c r="AD32" s="689" t="s">
        <v>128</v>
      </c>
      <c r="AE32" s="689"/>
      <c r="AF32" s="689"/>
      <c r="AG32" s="689"/>
      <c r="AH32" s="689"/>
      <c r="AI32" s="689"/>
      <c r="AJ32" s="689"/>
      <c r="AK32" s="689"/>
      <c r="AL32" s="690" t="s">
        <v>228</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1">
        <v>99.2</v>
      </c>
      <c r="BH32" s="710"/>
      <c r="BI32" s="710"/>
      <c r="BJ32" s="710"/>
      <c r="BK32" s="710"/>
      <c r="BL32" s="710"/>
      <c r="BM32" s="691">
        <v>98.3</v>
      </c>
      <c r="BN32" s="739"/>
      <c r="BO32" s="739"/>
      <c r="BP32" s="739"/>
      <c r="BQ32" s="740"/>
      <c r="BR32" s="751">
        <v>99.3</v>
      </c>
      <c r="BS32" s="710"/>
      <c r="BT32" s="710"/>
      <c r="BU32" s="710"/>
      <c r="BV32" s="710"/>
      <c r="BW32" s="710"/>
      <c r="BX32" s="691">
        <v>98.3</v>
      </c>
      <c r="BY32" s="739"/>
      <c r="BZ32" s="739"/>
      <c r="CA32" s="739"/>
      <c r="CB32" s="740"/>
      <c r="CD32" s="735"/>
      <c r="CE32" s="736"/>
      <c r="CF32" s="700" t="s">
        <v>317</v>
      </c>
      <c r="CG32" s="701"/>
      <c r="CH32" s="701"/>
      <c r="CI32" s="701"/>
      <c r="CJ32" s="701"/>
      <c r="CK32" s="701"/>
      <c r="CL32" s="701"/>
      <c r="CM32" s="701"/>
      <c r="CN32" s="701"/>
      <c r="CO32" s="701"/>
      <c r="CP32" s="701"/>
      <c r="CQ32" s="702"/>
      <c r="CR32" s="685" t="s">
        <v>228</v>
      </c>
      <c r="CS32" s="686"/>
      <c r="CT32" s="686"/>
      <c r="CU32" s="686"/>
      <c r="CV32" s="686"/>
      <c r="CW32" s="686"/>
      <c r="CX32" s="686"/>
      <c r="CY32" s="687"/>
      <c r="CZ32" s="690" t="s">
        <v>128</v>
      </c>
      <c r="DA32" s="722"/>
      <c r="DB32" s="722"/>
      <c r="DC32" s="724"/>
      <c r="DD32" s="694" t="s">
        <v>128</v>
      </c>
      <c r="DE32" s="686"/>
      <c r="DF32" s="686"/>
      <c r="DG32" s="686"/>
      <c r="DH32" s="686"/>
      <c r="DI32" s="686"/>
      <c r="DJ32" s="686"/>
      <c r="DK32" s="687"/>
      <c r="DL32" s="694" t="s">
        <v>228</v>
      </c>
      <c r="DM32" s="686"/>
      <c r="DN32" s="686"/>
      <c r="DO32" s="686"/>
      <c r="DP32" s="686"/>
      <c r="DQ32" s="686"/>
      <c r="DR32" s="686"/>
      <c r="DS32" s="686"/>
      <c r="DT32" s="686"/>
      <c r="DU32" s="686"/>
      <c r="DV32" s="687"/>
      <c r="DW32" s="690" t="s">
        <v>228</v>
      </c>
      <c r="DX32" s="722"/>
      <c r="DY32" s="722"/>
      <c r="DZ32" s="722"/>
      <c r="EA32" s="722"/>
      <c r="EB32" s="722"/>
      <c r="EC32" s="723"/>
    </row>
    <row r="33" spans="2:133" ht="11.25" customHeight="1" x14ac:dyDescent="0.15">
      <c r="B33" s="682" t="s">
        <v>318</v>
      </c>
      <c r="C33" s="683"/>
      <c r="D33" s="683"/>
      <c r="E33" s="683"/>
      <c r="F33" s="683"/>
      <c r="G33" s="683"/>
      <c r="H33" s="683"/>
      <c r="I33" s="683"/>
      <c r="J33" s="683"/>
      <c r="K33" s="683"/>
      <c r="L33" s="683"/>
      <c r="M33" s="683"/>
      <c r="N33" s="683"/>
      <c r="O33" s="683"/>
      <c r="P33" s="683"/>
      <c r="Q33" s="684"/>
      <c r="R33" s="685">
        <v>1013104</v>
      </c>
      <c r="S33" s="686"/>
      <c r="T33" s="686"/>
      <c r="U33" s="686"/>
      <c r="V33" s="686"/>
      <c r="W33" s="686"/>
      <c r="X33" s="686"/>
      <c r="Y33" s="687"/>
      <c r="Z33" s="688">
        <v>12.3</v>
      </c>
      <c r="AA33" s="688"/>
      <c r="AB33" s="688"/>
      <c r="AC33" s="688"/>
      <c r="AD33" s="689" t="s">
        <v>228</v>
      </c>
      <c r="AE33" s="689"/>
      <c r="AF33" s="689"/>
      <c r="AG33" s="689"/>
      <c r="AH33" s="689"/>
      <c r="AI33" s="689"/>
      <c r="AJ33" s="689"/>
      <c r="AK33" s="689"/>
      <c r="AL33" s="690" t="s">
        <v>128</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92.2</v>
      </c>
      <c r="BH33" s="756"/>
      <c r="BI33" s="756"/>
      <c r="BJ33" s="756"/>
      <c r="BK33" s="756"/>
      <c r="BL33" s="756"/>
      <c r="BM33" s="757">
        <v>88.8</v>
      </c>
      <c r="BN33" s="756"/>
      <c r="BO33" s="756"/>
      <c r="BP33" s="756"/>
      <c r="BQ33" s="758"/>
      <c r="BR33" s="755">
        <v>98.8</v>
      </c>
      <c r="BS33" s="756"/>
      <c r="BT33" s="756"/>
      <c r="BU33" s="756"/>
      <c r="BV33" s="756"/>
      <c r="BW33" s="756"/>
      <c r="BX33" s="757">
        <v>95.3</v>
      </c>
      <c r="BY33" s="756"/>
      <c r="BZ33" s="756"/>
      <c r="CA33" s="756"/>
      <c r="CB33" s="758"/>
      <c r="CD33" s="700" t="s">
        <v>320</v>
      </c>
      <c r="CE33" s="701"/>
      <c r="CF33" s="701"/>
      <c r="CG33" s="701"/>
      <c r="CH33" s="701"/>
      <c r="CI33" s="701"/>
      <c r="CJ33" s="701"/>
      <c r="CK33" s="701"/>
      <c r="CL33" s="701"/>
      <c r="CM33" s="701"/>
      <c r="CN33" s="701"/>
      <c r="CO33" s="701"/>
      <c r="CP33" s="701"/>
      <c r="CQ33" s="702"/>
      <c r="CR33" s="685">
        <v>3800217</v>
      </c>
      <c r="CS33" s="710"/>
      <c r="CT33" s="710"/>
      <c r="CU33" s="710"/>
      <c r="CV33" s="710"/>
      <c r="CW33" s="710"/>
      <c r="CX33" s="710"/>
      <c r="CY33" s="711"/>
      <c r="CZ33" s="690">
        <v>49.2</v>
      </c>
      <c r="DA33" s="722"/>
      <c r="DB33" s="722"/>
      <c r="DC33" s="724"/>
      <c r="DD33" s="694">
        <v>2633382</v>
      </c>
      <c r="DE33" s="710"/>
      <c r="DF33" s="710"/>
      <c r="DG33" s="710"/>
      <c r="DH33" s="710"/>
      <c r="DI33" s="710"/>
      <c r="DJ33" s="710"/>
      <c r="DK33" s="711"/>
      <c r="DL33" s="694">
        <v>1670346</v>
      </c>
      <c r="DM33" s="710"/>
      <c r="DN33" s="710"/>
      <c r="DO33" s="710"/>
      <c r="DP33" s="710"/>
      <c r="DQ33" s="710"/>
      <c r="DR33" s="710"/>
      <c r="DS33" s="710"/>
      <c r="DT33" s="710"/>
      <c r="DU33" s="710"/>
      <c r="DV33" s="711"/>
      <c r="DW33" s="690">
        <v>47.8</v>
      </c>
      <c r="DX33" s="722"/>
      <c r="DY33" s="722"/>
      <c r="DZ33" s="722"/>
      <c r="EA33" s="722"/>
      <c r="EB33" s="722"/>
      <c r="EC33" s="723"/>
    </row>
    <row r="34" spans="2:133" ht="11.25" customHeight="1" x14ac:dyDescent="0.15">
      <c r="B34" s="682" t="s">
        <v>321</v>
      </c>
      <c r="C34" s="683"/>
      <c r="D34" s="683"/>
      <c r="E34" s="683"/>
      <c r="F34" s="683"/>
      <c r="G34" s="683"/>
      <c r="H34" s="683"/>
      <c r="I34" s="683"/>
      <c r="J34" s="683"/>
      <c r="K34" s="683"/>
      <c r="L34" s="683"/>
      <c r="M34" s="683"/>
      <c r="N34" s="683"/>
      <c r="O34" s="683"/>
      <c r="P34" s="683"/>
      <c r="Q34" s="684"/>
      <c r="R34" s="685">
        <v>83627</v>
      </c>
      <c r="S34" s="686"/>
      <c r="T34" s="686"/>
      <c r="U34" s="686"/>
      <c r="V34" s="686"/>
      <c r="W34" s="686"/>
      <c r="X34" s="686"/>
      <c r="Y34" s="687"/>
      <c r="Z34" s="688">
        <v>1</v>
      </c>
      <c r="AA34" s="688"/>
      <c r="AB34" s="688"/>
      <c r="AC34" s="688"/>
      <c r="AD34" s="689" t="s">
        <v>228</v>
      </c>
      <c r="AE34" s="689"/>
      <c r="AF34" s="689"/>
      <c r="AG34" s="689"/>
      <c r="AH34" s="689"/>
      <c r="AI34" s="689"/>
      <c r="AJ34" s="689"/>
      <c r="AK34" s="689"/>
      <c r="AL34" s="690" t="s">
        <v>228</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974659</v>
      </c>
      <c r="CS34" s="686"/>
      <c r="CT34" s="686"/>
      <c r="CU34" s="686"/>
      <c r="CV34" s="686"/>
      <c r="CW34" s="686"/>
      <c r="CX34" s="686"/>
      <c r="CY34" s="687"/>
      <c r="CZ34" s="690">
        <v>12.6</v>
      </c>
      <c r="DA34" s="722"/>
      <c r="DB34" s="722"/>
      <c r="DC34" s="724"/>
      <c r="DD34" s="694">
        <v>707790</v>
      </c>
      <c r="DE34" s="686"/>
      <c r="DF34" s="686"/>
      <c r="DG34" s="686"/>
      <c r="DH34" s="686"/>
      <c r="DI34" s="686"/>
      <c r="DJ34" s="686"/>
      <c r="DK34" s="687"/>
      <c r="DL34" s="694">
        <v>558758</v>
      </c>
      <c r="DM34" s="686"/>
      <c r="DN34" s="686"/>
      <c r="DO34" s="686"/>
      <c r="DP34" s="686"/>
      <c r="DQ34" s="686"/>
      <c r="DR34" s="686"/>
      <c r="DS34" s="686"/>
      <c r="DT34" s="686"/>
      <c r="DU34" s="686"/>
      <c r="DV34" s="687"/>
      <c r="DW34" s="690">
        <v>16</v>
      </c>
      <c r="DX34" s="722"/>
      <c r="DY34" s="722"/>
      <c r="DZ34" s="722"/>
      <c r="EA34" s="722"/>
      <c r="EB34" s="722"/>
      <c r="EC34" s="723"/>
    </row>
    <row r="35" spans="2:133" ht="11.25" customHeight="1" x14ac:dyDescent="0.15">
      <c r="B35" s="682" t="s">
        <v>323</v>
      </c>
      <c r="C35" s="683"/>
      <c r="D35" s="683"/>
      <c r="E35" s="683"/>
      <c r="F35" s="683"/>
      <c r="G35" s="683"/>
      <c r="H35" s="683"/>
      <c r="I35" s="683"/>
      <c r="J35" s="683"/>
      <c r="K35" s="683"/>
      <c r="L35" s="683"/>
      <c r="M35" s="683"/>
      <c r="N35" s="683"/>
      <c r="O35" s="683"/>
      <c r="P35" s="683"/>
      <c r="Q35" s="684"/>
      <c r="R35" s="685">
        <v>30812</v>
      </c>
      <c r="S35" s="686"/>
      <c r="T35" s="686"/>
      <c r="U35" s="686"/>
      <c r="V35" s="686"/>
      <c r="W35" s="686"/>
      <c r="X35" s="686"/>
      <c r="Y35" s="687"/>
      <c r="Z35" s="688">
        <v>0.4</v>
      </c>
      <c r="AA35" s="688"/>
      <c r="AB35" s="688"/>
      <c r="AC35" s="688"/>
      <c r="AD35" s="689" t="s">
        <v>228</v>
      </c>
      <c r="AE35" s="689"/>
      <c r="AF35" s="689"/>
      <c r="AG35" s="689"/>
      <c r="AH35" s="689"/>
      <c r="AI35" s="689"/>
      <c r="AJ35" s="689"/>
      <c r="AK35" s="689"/>
      <c r="AL35" s="690" t="s">
        <v>128</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396340</v>
      </c>
      <c r="CS35" s="710"/>
      <c r="CT35" s="710"/>
      <c r="CU35" s="710"/>
      <c r="CV35" s="710"/>
      <c r="CW35" s="710"/>
      <c r="CX35" s="710"/>
      <c r="CY35" s="711"/>
      <c r="CZ35" s="690">
        <v>5.0999999999999996</v>
      </c>
      <c r="DA35" s="722"/>
      <c r="DB35" s="722"/>
      <c r="DC35" s="724"/>
      <c r="DD35" s="694">
        <v>183239</v>
      </c>
      <c r="DE35" s="710"/>
      <c r="DF35" s="710"/>
      <c r="DG35" s="710"/>
      <c r="DH35" s="710"/>
      <c r="DI35" s="710"/>
      <c r="DJ35" s="710"/>
      <c r="DK35" s="711"/>
      <c r="DL35" s="694">
        <v>153223</v>
      </c>
      <c r="DM35" s="710"/>
      <c r="DN35" s="710"/>
      <c r="DO35" s="710"/>
      <c r="DP35" s="710"/>
      <c r="DQ35" s="710"/>
      <c r="DR35" s="710"/>
      <c r="DS35" s="710"/>
      <c r="DT35" s="710"/>
      <c r="DU35" s="710"/>
      <c r="DV35" s="711"/>
      <c r="DW35" s="690">
        <v>4.4000000000000004</v>
      </c>
      <c r="DX35" s="722"/>
      <c r="DY35" s="722"/>
      <c r="DZ35" s="722"/>
      <c r="EA35" s="722"/>
      <c r="EB35" s="722"/>
      <c r="EC35" s="723"/>
    </row>
    <row r="36" spans="2:133" ht="11.25" customHeight="1" x14ac:dyDescent="0.15">
      <c r="B36" s="682" t="s">
        <v>327</v>
      </c>
      <c r="C36" s="683"/>
      <c r="D36" s="683"/>
      <c r="E36" s="683"/>
      <c r="F36" s="683"/>
      <c r="G36" s="683"/>
      <c r="H36" s="683"/>
      <c r="I36" s="683"/>
      <c r="J36" s="683"/>
      <c r="K36" s="683"/>
      <c r="L36" s="683"/>
      <c r="M36" s="683"/>
      <c r="N36" s="683"/>
      <c r="O36" s="683"/>
      <c r="P36" s="683"/>
      <c r="Q36" s="684"/>
      <c r="R36" s="685">
        <v>114420</v>
      </c>
      <c r="S36" s="686"/>
      <c r="T36" s="686"/>
      <c r="U36" s="686"/>
      <c r="V36" s="686"/>
      <c r="W36" s="686"/>
      <c r="X36" s="686"/>
      <c r="Y36" s="687"/>
      <c r="Z36" s="688">
        <v>1.4</v>
      </c>
      <c r="AA36" s="688"/>
      <c r="AB36" s="688"/>
      <c r="AC36" s="688"/>
      <c r="AD36" s="689" t="s">
        <v>228</v>
      </c>
      <c r="AE36" s="689"/>
      <c r="AF36" s="689"/>
      <c r="AG36" s="689"/>
      <c r="AH36" s="689"/>
      <c r="AI36" s="689"/>
      <c r="AJ36" s="689"/>
      <c r="AK36" s="689"/>
      <c r="AL36" s="690" t="s">
        <v>128</v>
      </c>
      <c r="AM36" s="691"/>
      <c r="AN36" s="691"/>
      <c r="AO36" s="692"/>
      <c r="AP36" s="235"/>
      <c r="AQ36" s="759" t="s">
        <v>328</v>
      </c>
      <c r="AR36" s="760"/>
      <c r="AS36" s="760"/>
      <c r="AT36" s="760"/>
      <c r="AU36" s="760"/>
      <c r="AV36" s="760"/>
      <c r="AW36" s="760"/>
      <c r="AX36" s="760"/>
      <c r="AY36" s="761"/>
      <c r="AZ36" s="674">
        <v>891645</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-41485</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1707071</v>
      </c>
      <c r="CS36" s="686"/>
      <c r="CT36" s="686"/>
      <c r="CU36" s="686"/>
      <c r="CV36" s="686"/>
      <c r="CW36" s="686"/>
      <c r="CX36" s="686"/>
      <c r="CY36" s="687"/>
      <c r="CZ36" s="690">
        <v>22.1</v>
      </c>
      <c r="DA36" s="722"/>
      <c r="DB36" s="722"/>
      <c r="DC36" s="724"/>
      <c r="DD36" s="694">
        <v>1307005</v>
      </c>
      <c r="DE36" s="686"/>
      <c r="DF36" s="686"/>
      <c r="DG36" s="686"/>
      <c r="DH36" s="686"/>
      <c r="DI36" s="686"/>
      <c r="DJ36" s="686"/>
      <c r="DK36" s="687"/>
      <c r="DL36" s="694">
        <v>679442</v>
      </c>
      <c r="DM36" s="686"/>
      <c r="DN36" s="686"/>
      <c r="DO36" s="686"/>
      <c r="DP36" s="686"/>
      <c r="DQ36" s="686"/>
      <c r="DR36" s="686"/>
      <c r="DS36" s="686"/>
      <c r="DT36" s="686"/>
      <c r="DU36" s="686"/>
      <c r="DV36" s="687"/>
      <c r="DW36" s="690">
        <v>19.399999999999999</v>
      </c>
      <c r="DX36" s="722"/>
      <c r="DY36" s="722"/>
      <c r="DZ36" s="722"/>
      <c r="EA36" s="722"/>
      <c r="EB36" s="722"/>
      <c r="EC36" s="723"/>
    </row>
    <row r="37" spans="2:133" ht="11.25" customHeight="1" x14ac:dyDescent="0.15">
      <c r="B37" s="682" t="s">
        <v>331</v>
      </c>
      <c r="C37" s="683"/>
      <c r="D37" s="683"/>
      <c r="E37" s="683"/>
      <c r="F37" s="683"/>
      <c r="G37" s="683"/>
      <c r="H37" s="683"/>
      <c r="I37" s="683"/>
      <c r="J37" s="683"/>
      <c r="K37" s="683"/>
      <c r="L37" s="683"/>
      <c r="M37" s="683"/>
      <c r="N37" s="683"/>
      <c r="O37" s="683"/>
      <c r="P37" s="683"/>
      <c r="Q37" s="684"/>
      <c r="R37" s="685">
        <v>231577</v>
      </c>
      <c r="S37" s="686"/>
      <c r="T37" s="686"/>
      <c r="U37" s="686"/>
      <c r="V37" s="686"/>
      <c r="W37" s="686"/>
      <c r="X37" s="686"/>
      <c r="Y37" s="687"/>
      <c r="Z37" s="688">
        <v>2.8</v>
      </c>
      <c r="AA37" s="688"/>
      <c r="AB37" s="688"/>
      <c r="AC37" s="688"/>
      <c r="AD37" s="689" t="s">
        <v>228</v>
      </c>
      <c r="AE37" s="689"/>
      <c r="AF37" s="689"/>
      <c r="AG37" s="689"/>
      <c r="AH37" s="689"/>
      <c r="AI37" s="689"/>
      <c r="AJ37" s="689"/>
      <c r="AK37" s="689"/>
      <c r="AL37" s="690" t="s">
        <v>228</v>
      </c>
      <c r="AM37" s="691"/>
      <c r="AN37" s="691"/>
      <c r="AO37" s="692"/>
      <c r="AQ37" s="763" t="s">
        <v>332</v>
      </c>
      <c r="AR37" s="764"/>
      <c r="AS37" s="764"/>
      <c r="AT37" s="764"/>
      <c r="AU37" s="764"/>
      <c r="AV37" s="764"/>
      <c r="AW37" s="764"/>
      <c r="AX37" s="764"/>
      <c r="AY37" s="765"/>
      <c r="AZ37" s="685">
        <v>389585</v>
      </c>
      <c r="BA37" s="686"/>
      <c r="BB37" s="686"/>
      <c r="BC37" s="686"/>
      <c r="BD37" s="710"/>
      <c r="BE37" s="710"/>
      <c r="BF37" s="740"/>
      <c r="BG37" s="700" t="s">
        <v>333</v>
      </c>
      <c r="BH37" s="701"/>
      <c r="BI37" s="701"/>
      <c r="BJ37" s="701"/>
      <c r="BK37" s="701"/>
      <c r="BL37" s="701"/>
      <c r="BM37" s="701"/>
      <c r="BN37" s="701"/>
      <c r="BO37" s="701"/>
      <c r="BP37" s="701"/>
      <c r="BQ37" s="701"/>
      <c r="BR37" s="701"/>
      <c r="BS37" s="701"/>
      <c r="BT37" s="701"/>
      <c r="BU37" s="702"/>
      <c r="BV37" s="685">
        <v>-21843</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182542</v>
      </c>
      <c r="CS37" s="710"/>
      <c r="CT37" s="710"/>
      <c r="CU37" s="710"/>
      <c r="CV37" s="710"/>
      <c r="CW37" s="710"/>
      <c r="CX37" s="710"/>
      <c r="CY37" s="711"/>
      <c r="CZ37" s="690">
        <v>2.4</v>
      </c>
      <c r="DA37" s="722"/>
      <c r="DB37" s="722"/>
      <c r="DC37" s="724"/>
      <c r="DD37" s="694">
        <v>161442</v>
      </c>
      <c r="DE37" s="710"/>
      <c r="DF37" s="710"/>
      <c r="DG37" s="710"/>
      <c r="DH37" s="710"/>
      <c r="DI37" s="710"/>
      <c r="DJ37" s="710"/>
      <c r="DK37" s="711"/>
      <c r="DL37" s="694">
        <v>121693</v>
      </c>
      <c r="DM37" s="710"/>
      <c r="DN37" s="710"/>
      <c r="DO37" s="710"/>
      <c r="DP37" s="710"/>
      <c r="DQ37" s="710"/>
      <c r="DR37" s="710"/>
      <c r="DS37" s="710"/>
      <c r="DT37" s="710"/>
      <c r="DU37" s="710"/>
      <c r="DV37" s="711"/>
      <c r="DW37" s="690">
        <v>3.5</v>
      </c>
      <c r="DX37" s="722"/>
      <c r="DY37" s="722"/>
      <c r="DZ37" s="722"/>
      <c r="EA37" s="722"/>
      <c r="EB37" s="722"/>
      <c r="EC37" s="723"/>
    </row>
    <row r="38" spans="2:133" ht="11.25" customHeight="1" x14ac:dyDescent="0.15">
      <c r="B38" s="682" t="s">
        <v>335</v>
      </c>
      <c r="C38" s="683"/>
      <c r="D38" s="683"/>
      <c r="E38" s="683"/>
      <c r="F38" s="683"/>
      <c r="G38" s="683"/>
      <c r="H38" s="683"/>
      <c r="I38" s="683"/>
      <c r="J38" s="683"/>
      <c r="K38" s="683"/>
      <c r="L38" s="683"/>
      <c r="M38" s="683"/>
      <c r="N38" s="683"/>
      <c r="O38" s="683"/>
      <c r="P38" s="683"/>
      <c r="Q38" s="684"/>
      <c r="R38" s="685">
        <v>304745</v>
      </c>
      <c r="S38" s="686"/>
      <c r="T38" s="686"/>
      <c r="U38" s="686"/>
      <c r="V38" s="686"/>
      <c r="W38" s="686"/>
      <c r="X38" s="686"/>
      <c r="Y38" s="687"/>
      <c r="Z38" s="688">
        <v>3.7</v>
      </c>
      <c r="AA38" s="688"/>
      <c r="AB38" s="688"/>
      <c r="AC38" s="688"/>
      <c r="AD38" s="689">
        <v>5</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76758</v>
      </c>
      <c r="BA38" s="686"/>
      <c r="BB38" s="686"/>
      <c r="BC38" s="686"/>
      <c r="BD38" s="710"/>
      <c r="BE38" s="710"/>
      <c r="BF38" s="740"/>
      <c r="BG38" s="700" t="s">
        <v>337</v>
      </c>
      <c r="BH38" s="701"/>
      <c r="BI38" s="701"/>
      <c r="BJ38" s="701"/>
      <c r="BK38" s="701"/>
      <c r="BL38" s="701"/>
      <c r="BM38" s="701"/>
      <c r="BN38" s="701"/>
      <c r="BO38" s="701"/>
      <c r="BP38" s="701"/>
      <c r="BQ38" s="701"/>
      <c r="BR38" s="701"/>
      <c r="BS38" s="701"/>
      <c r="BT38" s="701"/>
      <c r="BU38" s="702"/>
      <c r="BV38" s="685">
        <v>688</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380222</v>
      </c>
      <c r="CS38" s="686"/>
      <c r="CT38" s="686"/>
      <c r="CU38" s="686"/>
      <c r="CV38" s="686"/>
      <c r="CW38" s="686"/>
      <c r="CX38" s="686"/>
      <c r="CY38" s="687"/>
      <c r="CZ38" s="690">
        <v>4.9000000000000004</v>
      </c>
      <c r="DA38" s="722"/>
      <c r="DB38" s="722"/>
      <c r="DC38" s="724"/>
      <c r="DD38" s="694">
        <v>331818</v>
      </c>
      <c r="DE38" s="686"/>
      <c r="DF38" s="686"/>
      <c r="DG38" s="686"/>
      <c r="DH38" s="686"/>
      <c r="DI38" s="686"/>
      <c r="DJ38" s="686"/>
      <c r="DK38" s="687"/>
      <c r="DL38" s="694">
        <v>276923</v>
      </c>
      <c r="DM38" s="686"/>
      <c r="DN38" s="686"/>
      <c r="DO38" s="686"/>
      <c r="DP38" s="686"/>
      <c r="DQ38" s="686"/>
      <c r="DR38" s="686"/>
      <c r="DS38" s="686"/>
      <c r="DT38" s="686"/>
      <c r="DU38" s="686"/>
      <c r="DV38" s="687"/>
      <c r="DW38" s="690">
        <v>7.9</v>
      </c>
      <c r="DX38" s="722"/>
      <c r="DY38" s="722"/>
      <c r="DZ38" s="722"/>
      <c r="EA38" s="722"/>
      <c r="EB38" s="722"/>
      <c r="EC38" s="723"/>
    </row>
    <row r="39" spans="2:133" ht="11.25" customHeight="1" x14ac:dyDescent="0.15">
      <c r="B39" s="682" t="s">
        <v>339</v>
      </c>
      <c r="C39" s="683"/>
      <c r="D39" s="683"/>
      <c r="E39" s="683"/>
      <c r="F39" s="683"/>
      <c r="G39" s="683"/>
      <c r="H39" s="683"/>
      <c r="I39" s="683"/>
      <c r="J39" s="683"/>
      <c r="K39" s="683"/>
      <c r="L39" s="683"/>
      <c r="M39" s="683"/>
      <c r="N39" s="683"/>
      <c r="O39" s="683"/>
      <c r="P39" s="683"/>
      <c r="Q39" s="684"/>
      <c r="R39" s="685">
        <v>1113523</v>
      </c>
      <c r="S39" s="686"/>
      <c r="T39" s="686"/>
      <c r="U39" s="686"/>
      <c r="V39" s="686"/>
      <c r="W39" s="686"/>
      <c r="X39" s="686"/>
      <c r="Y39" s="687"/>
      <c r="Z39" s="688">
        <v>13.6</v>
      </c>
      <c r="AA39" s="688"/>
      <c r="AB39" s="688"/>
      <c r="AC39" s="688"/>
      <c r="AD39" s="689" t="s">
        <v>128</v>
      </c>
      <c r="AE39" s="689"/>
      <c r="AF39" s="689"/>
      <c r="AG39" s="689"/>
      <c r="AH39" s="689"/>
      <c r="AI39" s="689"/>
      <c r="AJ39" s="689"/>
      <c r="AK39" s="689"/>
      <c r="AL39" s="690" t="s">
        <v>128</v>
      </c>
      <c r="AM39" s="691"/>
      <c r="AN39" s="691"/>
      <c r="AO39" s="692"/>
      <c r="AQ39" s="763" t="s">
        <v>340</v>
      </c>
      <c r="AR39" s="764"/>
      <c r="AS39" s="764"/>
      <c r="AT39" s="764"/>
      <c r="AU39" s="764"/>
      <c r="AV39" s="764"/>
      <c r="AW39" s="764"/>
      <c r="AX39" s="764"/>
      <c r="AY39" s="765"/>
      <c r="AZ39" s="685">
        <v>61643</v>
      </c>
      <c r="BA39" s="686"/>
      <c r="BB39" s="686"/>
      <c r="BC39" s="686"/>
      <c r="BD39" s="710"/>
      <c r="BE39" s="710"/>
      <c r="BF39" s="740"/>
      <c r="BG39" s="700" t="s">
        <v>341</v>
      </c>
      <c r="BH39" s="701"/>
      <c r="BI39" s="701"/>
      <c r="BJ39" s="701"/>
      <c r="BK39" s="701"/>
      <c r="BL39" s="701"/>
      <c r="BM39" s="701"/>
      <c r="BN39" s="701"/>
      <c r="BO39" s="701"/>
      <c r="BP39" s="701"/>
      <c r="BQ39" s="701"/>
      <c r="BR39" s="701"/>
      <c r="BS39" s="701"/>
      <c r="BT39" s="701"/>
      <c r="BU39" s="702"/>
      <c r="BV39" s="685">
        <v>1033</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130125</v>
      </c>
      <c r="CS39" s="710"/>
      <c r="CT39" s="710"/>
      <c r="CU39" s="710"/>
      <c r="CV39" s="710"/>
      <c r="CW39" s="710"/>
      <c r="CX39" s="710"/>
      <c r="CY39" s="711"/>
      <c r="CZ39" s="690">
        <v>1.7</v>
      </c>
      <c r="DA39" s="722"/>
      <c r="DB39" s="722"/>
      <c r="DC39" s="724"/>
      <c r="DD39" s="694">
        <v>101530</v>
      </c>
      <c r="DE39" s="710"/>
      <c r="DF39" s="710"/>
      <c r="DG39" s="710"/>
      <c r="DH39" s="710"/>
      <c r="DI39" s="710"/>
      <c r="DJ39" s="710"/>
      <c r="DK39" s="711"/>
      <c r="DL39" s="694" t="s">
        <v>128</v>
      </c>
      <c r="DM39" s="710"/>
      <c r="DN39" s="710"/>
      <c r="DO39" s="710"/>
      <c r="DP39" s="710"/>
      <c r="DQ39" s="710"/>
      <c r="DR39" s="710"/>
      <c r="DS39" s="710"/>
      <c r="DT39" s="710"/>
      <c r="DU39" s="710"/>
      <c r="DV39" s="711"/>
      <c r="DW39" s="690" t="s">
        <v>128</v>
      </c>
      <c r="DX39" s="722"/>
      <c r="DY39" s="722"/>
      <c r="DZ39" s="722"/>
      <c r="EA39" s="722"/>
      <c r="EB39" s="722"/>
      <c r="EC39" s="723"/>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128</v>
      </c>
      <c r="AE40" s="689"/>
      <c r="AF40" s="689"/>
      <c r="AG40" s="689"/>
      <c r="AH40" s="689"/>
      <c r="AI40" s="689"/>
      <c r="AJ40" s="689"/>
      <c r="AK40" s="689"/>
      <c r="AL40" s="690" t="s">
        <v>228</v>
      </c>
      <c r="AM40" s="691"/>
      <c r="AN40" s="691"/>
      <c r="AO40" s="692"/>
      <c r="AQ40" s="763" t="s">
        <v>344</v>
      </c>
      <c r="AR40" s="764"/>
      <c r="AS40" s="764"/>
      <c r="AT40" s="764"/>
      <c r="AU40" s="764"/>
      <c r="AV40" s="764"/>
      <c r="AW40" s="764"/>
      <c r="AX40" s="764"/>
      <c r="AY40" s="765"/>
      <c r="AZ40" s="685">
        <v>45080</v>
      </c>
      <c r="BA40" s="686"/>
      <c r="BB40" s="686"/>
      <c r="BC40" s="686"/>
      <c r="BD40" s="710"/>
      <c r="BE40" s="710"/>
      <c r="BF40" s="740"/>
      <c r="BG40" s="766" t="s">
        <v>345</v>
      </c>
      <c r="BH40" s="767"/>
      <c r="BI40" s="767"/>
      <c r="BJ40" s="767"/>
      <c r="BK40" s="767"/>
      <c r="BL40" s="236"/>
      <c r="BM40" s="701" t="s">
        <v>346</v>
      </c>
      <c r="BN40" s="701"/>
      <c r="BO40" s="701"/>
      <c r="BP40" s="701"/>
      <c r="BQ40" s="701"/>
      <c r="BR40" s="701"/>
      <c r="BS40" s="701"/>
      <c r="BT40" s="701"/>
      <c r="BU40" s="702"/>
      <c r="BV40" s="685">
        <v>95</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211800</v>
      </c>
      <c r="CS40" s="686"/>
      <c r="CT40" s="686"/>
      <c r="CU40" s="686"/>
      <c r="CV40" s="686"/>
      <c r="CW40" s="686"/>
      <c r="CX40" s="686"/>
      <c r="CY40" s="687"/>
      <c r="CZ40" s="690">
        <v>2.7</v>
      </c>
      <c r="DA40" s="722"/>
      <c r="DB40" s="722"/>
      <c r="DC40" s="724"/>
      <c r="DD40" s="694">
        <v>2000</v>
      </c>
      <c r="DE40" s="686"/>
      <c r="DF40" s="686"/>
      <c r="DG40" s="686"/>
      <c r="DH40" s="686"/>
      <c r="DI40" s="686"/>
      <c r="DJ40" s="686"/>
      <c r="DK40" s="687"/>
      <c r="DL40" s="694">
        <v>2000</v>
      </c>
      <c r="DM40" s="686"/>
      <c r="DN40" s="686"/>
      <c r="DO40" s="686"/>
      <c r="DP40" s="686"/>
      <c r="DQ40" s="686"/>
      <c r="DR40" s="686"/>
      <c r="DS40" s="686"/>
      <c r="DT40" s="686"/>
      <c r="DU40" s="686"/>
      <c r="DV40" s="687"/>
      <c r="DW40" s="690">
        <v>0.1</v>
      </c>
      <c r="DX40" s="722"/>
      <c r="DY40" s="722"/>
      <c r="DZ40" s="722"/>
      <c r="EA40" s="722"/>
      <c r="EB40" s="722"/>
      <c r="EC40" s="723"/>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349</v>
      </c>
      <c r="AR41" s="764"/>
      <c r="AS41" s="764"/>
      <c r="AT41" s="764"/>
      <c r="AU41" s="764"/>
      <c r="AV41" s="764"/>
      <c r="AW41" s="764"/>
      <c r="AX41" s="764"/>
      <c r="AY41" s="765"/>
      <c r="AZ41" s="685">
        <v>48114</v>
      </c>
      <c r="BA41" s="686"/>
      <c r="BB41" s="686"/>
      <c r="BC41" s="686"/>
      <c r="BD41" s="710"/>
      <c r="BE41" s="710"/>
      <c r="BF41" s="740"/>
      <c r="BG41" s="766"/>
      <c r="BH41" s="767"/>
      <c r="BI41" s="767"/>
      <c r="BJ41" s="767"/>
      <c r="BK41" s="767"/>
      <c r="BL41" s="236"/>
      <c r="BM41" s="701" t="s">
        <v>350</v>
      </c>
      <c r="BN41" s="701"/>
      <c r="BO41" s="701"/>
      <c r="BP41" s="701"/>
      <c r="BQ41" s="701"/>
      <c r="BR41" s="701"/>
      <c r="BS41" s="701"/>
      <c r="BT41" s="701"/>
      <c r="BU41" s="702"/>
      <c r="BV41" s="685">
        <v>2</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228</v>
      </c>
      <c r="CS41" s="710"/>
      <c r="CT41" s="710"/>
      <c r="CU41" s="710"/>
      <c r="CV41" s="710"/>
      <c r="CW41" s="710"/>
      <c r="CX41" s="710"/>
      <c r="CY41" s="711"/>
      <c r="CZ41" s="690" t="s">
        <v>228</v>
      </c>
      <c r="DA41" s="722"/>
      <c r="DB41" s="722"/>
      <c r="DC41" s="724"/>
      <c r="DD41" s="694" t="s">
        <v>228</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352</v>
      </c>
      <c r="C42" s="683"/>
      <c r="D42" s="683"/>
      <c r="E42" s="683"/>
      <c r="F42" s="683"/>
      <c r="G42" s="683"/>
      <c r="H42" s="683"/>
      <c r="I42" s="683"/>
      <c r="J42" s="683"/>
      <c r="K42" s="683"/>
      <c r="L42" s="683"/>
      <c r="M42" s="683"/>
      <c r="N42" s="683"/>
      <c r="O42" s="683"/>
      <c r="P42" s="683"/>
      <c r="Q42" s="684"/>
      <c r="R42" s="685">
        <v>90438</v>
      </c>
      <c r="S42" s="686"/>
      <c r="T42" s="686"/>
      <c r="U42" s="686"/>
      <c r="V42" s="686"/>
      <c r="W42" s="686"/>
      <c r="X42" s="686"/>
      <c r="Y42" s="687"/>
      <c r="Z42" s="688">
        <v>1.1000000000000001</v>
      </c>
      <c r="AA42" s="688"/>
      <c r="AB42" s="688"/>
      <c r="AC42" s="688"/>
      <c r="AD42" s="689" t="s">
        <v>128</v>
      </c>
      <c r="AE42" s="689"/>
      <c r="AF42" s="689"/>
      <c r="AG42" s="689"/>
      <c r="AH42" s="689"/>
      <c r="AI42" s="689"/>
      <c r="AJ42" s="689"/>
      <c r="AK42" s="689"/>
      <c r="AL42" s="690" t="s">
        <v>128</v>
      </c>
      <c r="AM42" s="691"/>
      <c r="AN42" s="691"/>
      <c r="AO42" s="692"/>
      <c r="AQ42" s="784" t="s">
        <v>353</v>
      </c>
      <c r="AR42" s="785"/>
      <c r="AS42" s="785"/>
      <c r="AT42" s="785"/>
      <c r="AU42" s="785"/>
      <c r="AV42" s="785"/>
      <c r="AW42" s="785"/>
      <c r="AX42" s="785"/>
      <c r="AY42" s="786"/>
      <c r="AZ42" s="776">
        <v>270465</v>
      </c>
      <c r="BA42" s="777"/>
      <c r="BB42" s="777"/>
      <c r="BC42" s="777"/>
      <c r="BD42" s="756"/>
      <c r="BE42" s="756"/>
      <c r="BF42" s="758"/>
      <c r="BG42" s="768"/>
      <c r="BH42" s="769"/>
      <c r="BI42" s="769"/>
      <c r="BJ42" s="769"/>
      <c r="BK42" s="769"/>
      <c r="BL42" s="237"/>
      <c r="BM42" s="713" t="s">
        <v>354</v>
      </c>
      <c r="BN42" s="713"/>
      <c r="BO42" s="713"/>
      <c r="BP42" s="713"/>
      <c r="BQ42" s="713"/>
      <c r="BR42" s="713"/>
      <c r="BS42" s="713"/>
      <c r="BT42" s="713"/>
      <c r="BU42" s="714"/>
      <c r="BV42" s="776">
        <v>409</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2040451</v>
      </c>
      <c r="CS42" s="686"/>
      <c r="CT42" s="686"/>
      <c r="CU42" s="686"/>
      <c r="CV42" s="686"/>
      <c r="CW42" s="686"/>
      <c r="CX42" s="686"/>
      <c r="CY42" s="687"/>
      <c r="CZ42" s="690">
        <v>26.4</v>
      </c>
      <c r="DA42" s="691"/>
      <c r="DB42" s="691"/>
      <c r="DC42" s="703"/>
      <c r="DD42" s="694">
        <v>324350</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356</v>
      </c>
      <c r="C43" s="727"/>
      <c r="D43" s="727"/>
      <c r="E43" s="727"/>
      <c r="F43" s="727"/>
      <c r="G43" s="727"/>
      <c r="H43" s="727"/>
      <c r="I43" s="727"/>
      <c r="J43" s="727"/>
      <c r="K43" s="727"/>
      <c r="L43" s="727"/>
      <c r="M43" s="727"/>
      <c r="N43" s="727"/>
      <c r="O43" s="727"/>
      <c r="P43" s="727"/>
      <c r="Q43" s="728"/>
      <c r="R43" s="776">
        <v>8207834</v>
      </c>
      <c r="S43" s="777"/>
      <c r="T43" s="777"/>
      <c r="U43" s="777"/>
      <c r="V43" s="777"/>
      <c r="W43" s="777"/>
      <c r="X43" s="777"/>
      <c r="Y43" s="778"/>
      <c r="Z43" s="779">
        <v>100</v>
      </c>
      <c r="AA43" s="779"/>
      <c r="AB43" s="779"/>
      <c r="AC43" s="779"/>
      <c r="AD43" s="780">
        <v>3407283</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20504</v>
      </c>
      <c r="CS43" s="710"/>
      <c r="CT43" s="710"/>
      <c r="CU43" s="710"/>
      <c r="CV43" s="710"/>
      <c r="CW43" s="710"/>
      <c r="CX43" s="710"/>
      <c r="CY43" s="711"/>
      <c r="CZ43" s="690">
        <v>0.3</v>
      </c>
      <c r="DA43" s="722"/>
      <c r="DB43" s="722"/>
      <c r="DC43" s="724"/>
      <c r="DD43" s="694">
        <v>12222</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1859859</v>
      </c>
      <c r="CS44" s="686"/>
      <c r="CT44" s="686"/>
      <c r="CU44" s="686"/>
      <c r="CV44" s="686"/>
      <c r="CW44" s="686"/>
      <c r="CX44" s="686"/>
      <c r="CY44" s="687"/>
      <c r="CZ44" s="690">
        <v>24.1</v>
      </c>
      <c r="DA44" s="691"/>
      <c r="DB44" s="691"/>
      <c r="DC44" s="703"/>
      <c r="DD44" s="694">
        <v>287842</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1365746</v>
      </c>
      <c r="CS45" s="710"/>
      <c r="CT45" s="710"/>
      <c r="CU45" s="710"/>
      <c r="CV45" s="710"/>
      <c r="CW45" s="710"/>
      <c r="CX45" s="710"/>
      <c r="CY45" s="711"/>
      <c r="CZ45" s="690">
        <v>17.7</v>
      </c>
      <c r="DA45" s="722"/>
      <c r="DB45" s="722"/>
      <c r="DC45" s="724"/>
      <c r="DD45" s="694">
        <v>117104</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464874</v>
      </c>
      <c r="CS46" s="686"/>
      <c r="CT46" s="686"/>
      <c r="CU46" s="686"/>
      <c r="CV46" s="686"/>
      <c r="CW46" s="686"/>
      <c r="CX46" s="686"/>
      <c r="CY46" s="687"/>
      <c r="CZ46" s="690">
        <v>6</v>
      </c>
      <c r="DA46" s="691"/>
      <c r="DB46" s="691"/>
      <c r="DC46" s="703"/>
      <c r="DD46" s="694">
        <v>159205</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180592</v>
      </c>
      <c r="CS47" s="710"/>
      <c r="CT47" s="710"/>
      <c r="CU47" s="710"/>
      <c r="CV47" s="710"/>
      <c r="CW47" s="710"/>
      <c r="CX47" s="710"/>
      <c r="CY47" s="711"/>
      <c r="CZ47" s="690">
        <v>2.2999999999999998</v>
      </c>
      <c r="DA47" s="722"/>
      <c r="DB47" s="722"/>
      <c r="DC47" s="724"/>
      <c r="DD47" s="694">
        <v>36508</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228</v>
      </c>
      <c r="CS48" s="686"/>
      <c r="CT48" s="686"/>
      <c r="CU48" s="686"/>
      <c r="CV48" s="686"/>
      <c r="CW48" s="686"/>
      <c r="CX48" s="686"/>
      <c r="CY48" s="687"/>
      <c r="CZ48" s="690" t="s">
        <v>228</v>
      </c>
      <c r="DA48" s="691"/>
      <c r="DB48" s="691"/>
      <c r="DC48" s="703"/>
      <c r="DD48" s="694" t="s">
        <v>228</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366</v>
      </c>
      <c r="CE49" s="727"/>
      <c r="CF49" s="727"/>
      <c r="CG49" s="727"/>
      <c r="CH49" s="727"/>
      <c r="CI49" s="727"/>
      <c r="CJ49" s="727"/>
      <c r="CK49" s="727"/>
      <c r="CL49" s="727"/>
      <c r="CM49" s="727"/>
      <c r="CN49" s="727"/>
      <c r="CO49" s="727"/>
      <c r="CP49" s="727"/>
      <c r="CQ49" s="728"/>
      <c r="CR49" s="776">
        <v>7731112</v>
      </c>
      <c r="CS49" s="756"/>
      <c r="CT49" s="756"/>
      <c r="CU49" s="756"/>
      <c r="CV49" s="756"/>
      <c r="CW49" s="756"/>
      <c r="CX49" s="756"/>
      <c r="CY49" s="787"/>
      <c r="CZ49" s="781">
        <v>100</v>
      </c>
      <c r="DA49" s="788"/>
      <c r="DB49" s="788"/>
      <c r="DC49" s="789"/>
      <c r="DD49" s="790">
        <v>4582348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0w6ijRz7XdbMjzvRPmLsSuCyuLi0266GCQoNjEXkfUU0KrLYXDVtkLdoKx2lpIWYz2sRhmnDudLMjFY8QFMKnw==" saltValue="5b6ENy2kA1NZZeMrjRb8O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8210</v>
      </c>
      <c r="R7" s="821"/>
      <c r="S7" s="821"/>
      <c r="T7" s="821"/>
      <c r="U7" s="821"/>
      <c r="V7" s="821">
        <v>7733</v>
      </c>
      <c r="W7" s="821"/>
      <c r="X7" s="821"/>
      <c r="Y7" s="821"/>
      <c r="Z7" s="821"/>
      <c r="AA7" s="821">
        <v>477</v>
      </c>
      <c r="AB7" s="821"/>
      <c r="AC7" s="821"/>
      <c r="AD7" s="821"/>
      <c r="AE7" s="822"/>
      <c r="AF7" s="823">
        <v>329</v>
      </c>
      <c r="AG7" s="824"/>
      <c r="AH7" s="824"/>
      <c r="AI7" s="824"/>
      <c r="AJ7" s="825"/>
      <c r="AK7" s="860" t="s">
        <v>582</v>
      </c>
      <c r="AL7" s="861"/>
      <c r="AM7" s="861"/>
      <c r="AN7" s="861"/>
      <c r="AO7" s="861"/>
      <c r="AP7" s="861">
        <v>7850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588</v>
      </c>
      <c r="BT7" s="865"/>
      <c r="BU7" s="865"/>
      <c r="BV7" s="865"/>
      <c r="BW7" s="865"/>
      <c r="BX7" s="865"/>
      <c r="BY7" s="865"/>
      <c r="BZ7" s="865"/>
      <c r="CA7" s="865"/>
      <c r="CB7" s="865"/>
      <c r="CC7" s="865"/>
      <c r="CD7" s="865"/>
      <c r="CE7" s="865"/>
      <c r="CF7" s="865"/>
      <c r="CG7" s="866"/>
      <c r="CH7" s="857">
        <v>3</v>
      </c>
      <c r="CI7" s="858"/>
      <c r="CJ7" s="858"/>
      <c r="CK7" s="858"/>
      <c r="CL7" s="859"/>
      <c r="CM7" s="857">
        <v>13</v>
      </c>
      <c r="CN7" s="858"/>
      <c r="CO7" s="858"/>
      <c r="CP7" s="858"/>
      <c r="CQ7" s="859"/>
      <c r="CR7" s="857">
        <v>5</v>
      </c>
      <c r="CS7" s="858"/>
      <c r="CT7" s="858"/>
      <c r="CU7" s="858"/>
      <c r="CV7" s="859"/>
      <c r="CW7" s="857">
        <v>0</v>
      </c>
      <c r="CX7" s="858"/>
      <c r="CY7" s="858"/>
      <c r="CZ7" s="858"/>
      <c r="DA7" s="859"/>
      <c r="DB7" s="857">
        <v>0</v>
      </c>
      <c r="DC7" s="858"/>
      <c r="DD7" s="858"/>
      <c r="DE7" s="858"/>
      <c r="DF7" s="859"/>
      <c r="DG7" s="857">
        <v>0</v>
      </c>
      <c r="DH7" s="858"/>
      <c r="DI7" s="858"/>
      <c r="DJ7" s="858"/>
      <c r="DK7" s="859"/>
      <c r="DL7" s="857">
        <v>0</v>
      </c>
      <c r="DM7" s="858"/>
      <c r="DN7" s="858"/>
      <c r="DO7" s="858"/>
      <c r="DP7" s="859"/>
      <c r="DQ7" s="857">
        <v>0</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589</v>
      </c>
      <c r="BT8" s="855"/>
      <c r="BU8" s="855"/>
      <c r="BV8" s="855"/>
      <c r="BW8" s="855"/>
      <c r="BX8" s="855"/>
      <c r="BY8" s="855"/>
      <c r="BZ8" s="855"/>
      <c r="CA8" s="855"/>
      <c r="CB8" s="855"/>
      <c r="CC8" s="855"/>
      <c r="CD8" s="855"/>
      <c r="CE8" s="855"/>
      <c r="CF8" s="855"/>
      <c r="CG8" s="856"/>
      <c r="CH8" s="867">
        <v>18</v>
      </c>
      <c r="CI8" s="868"/>
      <c r="CJ8" s="868"/>
      <c r="CK8" s="868"/>
      <c r="CL8" s="869"/>
      <c r="CM8" s="867">
        <v>175</v>
      </c>
      <c r="CN8" s="868"/>
      <c r="CO8" s="868"/>
      <c r="CP8" s="868"/>
      <c r="CQ8" s="869"/>
      <c r="CR8" s="867">
        <v>15</v>
      </c>
      <c r="CS8" s="868"/>
      <c r="CT8" s="868"/>
      <c r="CU8" s="868"/>
      <c r="CV8" s="869"/>
      <c r="CW8" s="867">
        <v>1</v>
      </c>
      <c r="CX8" s="868"/>
      <c r="CY8" s="868"/>
      <c r="CZ8" s="868"/>
      <c r="DA8" s="869"/>
      <c r="DB8" s="867">
        <v>0</v>
      </c>
      <c r="DC8" s="868"/>
      <c r="DD8" s="868"/>
      <c r="DE8" s="868"/>
      <c r="DF8" s="869"/>
      <c r="DG8" s="867">
        <v>0</v>
      </c>
      <c r="DH8" s="868"/>
      <c r="DI8" s="868"/>
      <c r="DJ8" s="868"/>
      <c r="DK8" s="869"/>
      <c r="DL8" s="867">
        <v>0</v>
      </c>
      <c r="DM8" s="868"/>
      <c r="DN8" s="868"/>
      <c r="DO8" s="868"/>
      <c r="DP8" s="869"/>
      <c r="DQ8" s="867">
        <v>0</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590</v>
      </c>
      <c r="BT9" s="855"/>
      <c r="BU9" s="855"/>
      <c r="BV9" s="855"/>
      <c r="BW9" s="855"/>
      <c r="BX9" s="855"/>
      <c r="BY9" s="855"/>
      <c r="BZ9" s="855"/>
      <c r="CA9" s="855"/>
      <c r="CB9" s="855"/>
      <c r="CC9" s="855"/>
      <c r="CD9" s="855"/>
      <c r="CE9" s="855"/>
      <c r="CF9" s="855"/>
      <c r="CG9" s="856"/>
      <c r="CH9" s="867">
        <v>17</v>
      </c>
      <c r="CI9" s="868"/>
      <c r="CJ9" s="868"/>
      <c r="CK9" s="868"/>
      <c r="CL9" s="869"/>
      <c r="CM9" s="867">
        <v>48</v>
      </c>
      <c r="CN9" s="868"/>
      <c r="CO9" s="868"/>
      <c r="CP9" s="868"/>
      <c r="CQ9" s="869"/>
      <c r="CR9" s="867">
        <v>11</v>
      </c>
      <c r="CS9" s="868"/>
      <c r="CT9" s="868"/>
      <c r="CU9" s="868"/>
      <c r="CV9" s="869"/>
      <c r="CW9" s="867">
        <v>0</v>
      </c>
      <c r="CX9" s="868"/>
      <c r="CY9" s="868"/>
      <c r="CZ9" s="868"/>
      <c r="DA9" s="869"/>
      <c r="DB9" s="867">
        <v>0</v>
      </c>
      <c r="DC9" s="868"/>
      <c r="DD9" s="868"/>
      <c r="DE9" s="868"/>
      <c r="DF9" s="869"/>
      <c r="DG9" s="867">
        <v>0</v>
      </c>
      <c r="DH9" s="868"/>
      <c r="DI9" s="868"/>
      <c r="DJ9" s="868"/>
      <c r="DK9" s="869"/>
      <c r="DL9" s="867">
        <v>121</v>
      </c>
      <c r="DM9" s="868"/>
      <c r="DN9" s="868"/>
      <c r="DO9" s="868"/>
      <c r="DP9" s="869"/>
      <c r="DQ9" s="867">
        <v>0</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73"/>
      <c r="BT10" s="874"/>
      <c r="BU10" s="874"/>
      <c r="BV10" s="874"/>
      <c r="BW10" s="874"/>
      <c r="BX10" s="874"/>
      <c r="BY10" s="874"/>
      <c r="BZ10" s="874"/>
      <c r="CA10" s="874"/>
      <c r="CB10" s="874"/>
      <c r="CC10" s="874"/>
      <c r="CD10" s="874"/>
      <c r="CE10" s="874"/>
      <c r="CF10" s="874"/>
      <c r="CG10" s="875"/>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73"/>
      <c r="BT11" s="874"/>
      <c r="BU11" s="874"/>
      <c r="BV11" s="874"/>
      <c r="BW11" s="874"/>
      <c r="BX11" s="874"/>
      <c r="BY11" s="874"/>
      <c r="BZ11" s="874"/>
      <c r="CA11" s="874"/>
      <c r="CB11" s="874"/>
      <c r="CC11" s="874"/>
      <c r="CD11" s="874"/>
      <c r="CE11" s="874"/>
      <c r="CF11" s="874"/>
      <c r="CG11" s="875"/>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73"/>
      <c r="BT12" s="874"/>
      <c r="BU12" s="874"/>
      <c r="BV12" s="874"/>
      <c r="BW12" s="874"/>
      <c r="BX12" s="874"/>
      <c r="BY12" s="874"/>
      <c r="BZ12" s="874"/>
      <c r="CA12" s="874"/>
      <c r="CB12" s="874"/>
      <c r="CC12" s="874"/>
      <c r="CD12" s="874"/>
      <c r="CE12" s="874"/>
      <c r="CF12" s="874"/>
      <c r="CG12" s="875"/>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73"/>
      <c r="BT13" s="874"/>
      <c r="BU13" s="874"/>
      <c r="BV13" s="874"/>
      <c r="BW13" s="874"/>
      <c r="BX13" s="874"/>
      <c r="BY13" s="874"/>
      <c r="BZ13" s="874"/>
      <c r="CA13" s="874"/>
      <c r="CB13" s="874"/>
      <c r="CC13" s="874"/>
      <c r="CD13" s="874"/>
      <c r="CE13" s="874"/>
      <c r="CF13" s="874"/>
      <c r="CG13" s="875"/>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73"/>
      <c r="BT14" s="874"/>
      <c r="BU14" s="874"/>
      <c r="BV14" s="874"/>
      <c r="BW14" s="874"/>
      <c r="BX14" s="874"/>
      <c r="BY14" s="874"/>
      <c r="BZ14" s="874"/>
      <c r="CA14" s="874"/>
      <c r="CB14" s="874"/>
      <c r="CC14" s="874"/>
      <c r="CD14" s="874"/>
      <c r="CE14" s="874"/>
      <c r="CF14" s="874"/>
      <c r="CG14" s="875"/>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73"/>
      <c r="BT15" s="874"/>
      <c r="BU15" s="874"/>
      <c r="BV15" s="874"/>
      <c r="BW15" s="874"/>
      <c r="BX15" s="874"/>
      <c r="BY15" s="874"/>
      <c r="BZ15" s="874"/>
      <c r="CA15" s="874"/>
      <c r="CB15" s="874"/>
      <c r="CC15" s="874"/>
      <c r="CD15" s="874"/>
      <c r="CE15" s="874"/>
      <c r="CF15" s="874"/>
      <c r="CG15" s="875"/>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73"/>
      <c r="BT16" s="874"/>
      <c r="BU16" s="874"/>
      <c r="BV16" s="874"/>
      <c r="BW16" s="874"/>
      <c r="BX16" s="874"/>
      <c r="BY16" s="874"/>
      <c r="BZ16" s="874"/>
      <c r="CA16" s="874"/>
      <c r="CB16" s="874"/>
      <c r="CC16" s="874"/>
      <c r="CD16" s="874"/>
      <c r="CE16" s="874"/>
      <c r="CF16" s="874"/>
      <c r="CG16" s="875"/>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73"/>
      <c r="BT17" s="874"/>
      <c r="BU17" s="874"/>
      <c r="BV17" s="874"/>
      <c r="BW17" s="874"/>
      <c r="BX17" s="874"/>
      <c r="BY17" s="874"/>
      <c r="BZ17" s="874"/>
      <c r="CA17" s="874"/>
      <c r="CB17" s="874"/>
      <c r="CC17" s="874"/>
      <c r="CD17" s="874"/>
      <c r="CE17" s="874"/>
      <c r="CF17" s="874"/>
      <c r="CG17" s="875"/>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73"/>
      <c r="BT18" s="874"/>
      <c r="BU18" s="874"/>
      <c r="BV18" s="874"/>
      <c r="BW18" s="874"/>
      <c r="BX18" s="874"/>
      <c r="BY18" s="874"/>
      <c r="BZ18" s="874"/>
      <c r="CA18" s="874"/>
      <c r="CB18" s="874"/>
      <c r="CC18" s="874"/>
      <c r="CD18" s="874"/>
      <c r="CE18" s="874"/>
      <c r="CF18" s="874"/>
      <c r="CG18" s="875"/>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73"/>
      <c r="BT19" s="874"/>
      <c r="BU19" s="874"/>
      <c r="BV19" s="874"/>
      <c r="BW19" s="874"/>
      <c r="BX19" s="874"/>
      <c r="BY19" s="874"/>
      <c r="BZ19" s="874"/>
      <c r="CA19" s="874"/>
      <c r="CB19" s="874"/>
      <c r="CC19" s="874"/>
      <c r="CD19" s="874"/>
      <c r="CE19" s="874"/>
      <c r="CF19" s="874"/>
      <c r="CG19" s="875"/>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73"/>
      <c r="BT20" s="874"/>
      <c r="BU20" s="874"/>
      <c r="BV20" s="874"/>
      <c r="BW20" s="874"/>
      <c r="BX20" s="874"/>
      <c r="BY20" s="874"/>
      <c r="BZ20" s="874"/>
      <c r="CA20" s="874"/>
      <c r="CB20" s="874"/>
      <c r="CC20" s="874"/>
      <c r="CD20" s="874"/>
      <c r="CE20" s="874"/>
      <c r="CF20" s="874"/>
      <c r="CG20" s="875"/>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73"/>
      <c r="BT21" s="874"/>
      <c r="BU21" s="874"/>
      <c r="BV21" s="874"/>
      <c r="BW21" s="874"/>
      <c r="BX21" s="874"/>
      <c r="BY21" s="874"/>
      <c r="BZ21" s="874"/>
      <c r="CA21" s="874"/>
      <c r="CB21" s="874"/>
      <c r="CC21" s="874"/>
      <c r="CD21" s="874"/>
      <c r="CE21" s="874"/>
      <c r="CF21" s="874"/>
      <c r="CG21" s="875"/>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6"/>
      <c r="R22" s="877"/>
      <c r="S22" s="877"/>
      <c r="T22" s="877"/>
      <c r="U22" s="877"/>
      <c r="V22" s="877"/>
      <c r="W22" s="877"/>
      <c r="X22" s="877"/>
      <c r="Y22" s="877"/>
      <c r="Z22" s="877"/>
      <c r="AA22" s="877"/>
      <c r="AB22" s="877"/>
      <c r="AC22" s="877"/>
      <c r="AD22" s="877"/>
      <c r="AE22" s="878"/>
      <c r="AF22" s="847"/>
      <c r="AG22" s="848"/>
      <c r="AH22" s="848"/>
      <c r="AI22" s="848"/>
      <c r="AJ22" s="849"/>
      <c r="AK22" s="891"/>
      <c r="AL22" s="892"/>
      <c r="AM22" s="892"/>
      <c r="AN22" s="892"/>
      <c r="AO22" s="892"/>
      <c r="AP22" s="892"/>
      <c r="AQ22" s="892"/>
      <c r="AR22" s="892"/>
      <c r="AS22" s="892"/>
      <c r="AT22" s="892"/>
      <c r="AU22" s="893"/>
      <c r="AV22" s="893"/>
      <c r="AW22" s="893"/>
      <c r="AX22" s="893"/>
      <c r="AY22" s="894"/>
      <c r="AZ22" s="895" t="s">
        <v>390</v>
      </c>
      <c r="BA22" s="895"/>
      <c r="BB22" s="895"/>
      <c r="BC22" s="895"/>
      <c r="BD22" s="896"/>
      <c r="BE22" s="255"/>
      <c r="BF22" s="255"/>
      <c r="BG22" s="255"/>
      <c r="BH22" s="255"/>
      <c r="BI22" s="255"/>
      <c r="BJ22" s="255"/>
      <c r="BK22" s="255"/>
      <c r="BL22" s="255"/>
      <c r="BM22" s="255"/>
      <c r="BN22" s="255"/>
      <c r="BO22" s="255"/>
      <c r="BP22" s="255"/>
      <c r="BQ22" s="264">
        <v>16</v>
      </c>
      <c r="BR22" s="265"/>
      <c r="BS22" s="873"/>
      <c r="BT22" s="874"/>
      <c r="BU22" s="874"/>
      <c r="BV22" s="874"/>
      <c r="BW22" s="874"/>
      <c r="BX22" s="874"/>
      <c r="BY22" s="874"/>
      <c r="BZ22" s="874"/>
      <c r="CA22" s="874"/>
      <c r="CB22" s="874"/>
      <c r="CC22" s="874"/>
      <c r="CD22" s="874"/>
      <c r="CE22" s="874"/>
      <c r="CF22" s="874"/>
      <c r="CG22" s="875"/>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9" t="s">
        <v>392</v>
      </c>
      <c r="C23" s="880"/>
      <c r="D23" s="880"/>
      <c r="E23" s="880"/>
      <c r="F23" s="880"/>
      <c r="G23" s="880"/>
      <c r="H23" s="880"/>
      <c r="I23" s="880"/>
      <c r="J23" s="880"/>
      <c r="K23" s="880"/>
      <c r="L23" s="880"/>
      <c r="M23" s="880"/>
      <c r="N23" s="880"/>
      <c r="O23" s="880"/>
      <c r="P23" s="881"/>
      <c r="Q23" s="882">
        <v>8210</v>
      </c>
      <c r="R23" s="883"/>
      <c r="S23" s="883"/>
      <c r="T23" s="883"/>
      <c r="U23" s="883"/>
      <c r="V23" s="883">
        <v>7733</v>
      </c>
      <c r="W23" s="883"/>
      <c r="X23" s="883"/>
      <c r="Y23" s="883"/>
      <c r="Z23" s="883"/>
      <c r="AA23" s="883">
        <v>477</v>
      </c>
      <c r="AB23" s="883"/>
      <c r="AC23" s="883"/>
      <c r="AD23" s="883"/>
      <c r="AE23" s="884"/>
      <c r="AF23" s="885">
        <v>329</v>
      </c>
      <c r="AG23" s="883"/>
      <c r="AH23" s="883"/>
      <c r="AI23" s="883"/>
      <c r="AJ23" s="886"/>
      <c r="AK23" s="887"/>
      <c r="AL23" s="888"/>
      <c r="AM23" s="888"/>
      <c r="AN23" s="888"/>
      <c r="AO23" s="888"/>
      <c r="AP23" s="883">
        <v>7850</v>
      </c>
      <c r="AQ23" s="883"/>
      <c r="AR23" s="883"/>
      <c r="AS23" s="883"/>
      <c r="AT23" s="883"/>
      <c r="AU23" s="889"/>
      <c r="AV23" s="889"/>
      <c r="AW23" s="889"/>
      <c r="AX23" s="889"/>
      <c r="AY23" s="890"/>
      <c r="AZ23" s="898" t="s">
        <v>128</v>
      </c>
      <c r="BA23" s="899"/>
      <c r="BB23" s="899"/>
      <c r="BC23" s="899"/>
      <c r="BD23" s="900"/>
      <c r="BE23" s="255"/>
      <c r="BF23" s="255"/>
      <c r="BG23" s="255"/>
      <c r="BH23" s="255"/>
      <c r="BI23" s="255"/>
      <c r="BJ23" s="255"/>
      <c r="BK23" s="255"/>
      <c r="BL23" s="255"/>
      <c r="BM23" s="255"/>
      <c r="BN23" s="255"/>
      <c r="BO23" s="255"/>
      <c r="BP23" s="255"/>
      <c r="BQ23" s="264">
        <v>17</v>
      </c>
      <c r="BR23" s="265"/>
      <c r="BS23" s="873"/>
      <c r="BT23" s="874"/>
      <c r="BU23" s="874"/>
      <c r="BV23" s="874"/>
      <c r="BW23" s="874"/>
      <c r="BX23" s="874"/>
      <c r="BY23" s="874"/>
      <c r="BZ23" s="874"/>
      <c r="CA23" s="874"/>
      <c r="CB23" s="874"/>
      <c r="CC23" s="874"/>
      <c r="CD23" s="874"/>
      <c r="CE23" s="874"/>
      <c r="CF23" s="874"/>
      <c r="CG23" s="875"/>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7" t="s">
        <v>393</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54"/>
      <c r="BA24" s="254"/>
      <c r="BB24" s="254"/>
      <c r="BC24" s="254"/>
      <c r="BD24" s="254"/>
      <c r="BE24" s="255"/>
      <c r="BF24" s="255"/>
      <c r="BG24" s="255"/>
      <c r="BH24" s="255"/>
      <c r="BI24" s="255"/>
      <c r="BJ24" s="255"/>
      <c r="BK24" s="255"/>
      <c r="BL24" s="255"/>
      <c r="BM24" s="255"/>
      <c r="BN24" s="255"/>
      <c r="BO24" s="255"/>
      <c r="BP24" s="255"/>
      <c r="BQ24" s="264">
        <v>18</v>
      </c>
      <c r="BR24" s="265"/>
      <c r="BS24" s="873"/>
      <c r="BT24" s="874"/>
      <c r="BU24" s="874"/>
      <c r="BV24" s="874"/>
      <c r="BW24" s="874"/>
      <c r="BX24" s="874"/>
      <c r="BY24" s="874"/>
      <c r="BZ24" s="874"/>
      <c r="CA24" s="874"/>
      <c r="CB24" s="874"/>
      <c r="CC24" s="874"/>
      <c r="CD24" s="874"/>
      <c r="CE24" s="874"/>
      <c r="CF24" s="874"/>
      <c r="CG24" s="875"/>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73"/>
      <c r="BT25" s="874"/>
      <c r="BU25" s="874"/>
      <c r="BV25" s="874"/>
      <c r="BW25" s="874"/>
      <c r="BX25" s="874"/>
      <c r="BY25" s="874"/>
      <c r="BZ25" s="874"/>
      <c r="CA25" s="874"/>
      <c r="CB25" s="874"/>
      <c r="CC25" s="874"/>
      <c r="CD25" s="874"/>
      <c r="CE25" s="874"/>
      <c r="CF25" s="874"/>
      <c r="CG25" s="875"/>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901" t="s">
        <v>398</v>
      </c>
      <c r="AG26" s="902"/>
      <c r="AH26" s="902"/>
      <c r="AI26" s="902"/>
      <c r="AJ26" s="903"/>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379</v>
      </c>
      <c r="BF26" s="804"/>
      <c r="BG26" s="804"/>
      <c r="BH26" s="804"/>
      <c r="BI26" s="815"/>
      <c r="BJ26" s="254"/>
      <c r="BK26" s="254"/>
      <c r="BL26" s="254"/>
      <c r="BM26" s="254"/>
      <c r="BN26" s="254"/>
      <c r="BO26" s="267"/>
      <c r="BP26" s="267"/>
      <c r="BQ26" s="264">
        <v>20</v>
      </c>
      <c r="BR26" s="265"/>
      <c r="BS26" s="873"/>
      <c r="BT26" s="874"/>
      <c r="BU26" s="874"/>
      <c r="BV26" s="874"/>
      <c r="BW26" s="874"/>
      <c r="BX26" s="874"/>
      <c r="BY26" s="874"/>
      <c r="BZ26" s="874"/>
      <c r="CA26" s="874"/>
      <c r="CB26" s="874"/>
      <c r="CC26" s="874"/>
      <c r="CD26" s="874"/>
      <c r="CE26" s="874"/>
      <c r="CF26" s="874"/>
      <c r="CG26" s="875"/>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4"/>
      <c r="AG27" s="905"/>
      <c r="AH27" s="905"/>
      <c r="AI27" s="905"/>
      <c r="AJ27" s="906"/>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73"/>
      <c r="BT27" s="874"/>
      <c r="BU27" s="874"/>
      <c r="BV27" s="874"/>
      <c r="BW27" s="874"/>
      <c r="BX27" s="874"/>
      <c r="BY27" s="874"/>
      <c r="BZ27" s="874"/>
      <c r="CA27" s="874"/>
      <c r="CB27" s="874"/>
      <c r="CC27" s="874"/>
      <c r="CD27" s="874"/>
      <c r="CE27" s="874"/>
      <c r="CF27" s="874"/>
      <c r="CG27" s="875"/>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11">
        <v>641</v>
      </c>
      <c r="R28" s="912"/>
      <c r="S28" s="912"/>
      <c r="T28" s="912"/>
      <c r="U28" s="912"/>
      <c r="V28" s="912">
        <v>641</v>
      </c>
      <c r="W28" s="912"/>
      <c r="X28" s="912"/>
      <c r="Y28" s="912"/>
      <c r="Z28" s="912"/>
      <c r="AA28" s="912">
        <v>0</v>
      </c>
      <c r="AB28" s="912"/>
      <c r="AC28" s="912"/>
      <c r="AD28" s="912"/>
      <c r="AE28" s="913"/>
      <c r="AF28" s="914">
        <v>0</v>
      </c>
      <c r="AG28" s="912"/>
      <c r="AH28" s="912"/>
      <c r="AI28" s="912"/>
      <c r="AJ28" s="915"/>
      <c r="AK28" s="916" t="s">
        <v>582</v>
      </c>
      <c r="AL28" s="907"/>
      <c r="AM28" s="907"/>
      <c r="AN28" s="907"/>
      <c r="AO28" s="907"/>
      <c r="AP28" s="907" t="s">
        <v>582</v>
      </c>
      <c r="AQ28" s="907"/>
      <c r="AR28" s="907"/>
      <c r="AS28" s="907"/>
      <c r="AT28" s="907"/>
      <c r="AU28" s="907" t="s">
        <v>582</v>
      </c>
      <c r="AV28" s="907"/>
      <c r="AW28" s="907"/>
      <c r="AX28" s="907"/>
      <c r="AY28" s="907"/>
      <c r="AZ28" s="908" t="s">
        <v>582</v>
      </c>
      <c r="BA28" s="908"/>
      <c r="BB28" s="908"/>
      <c r="BC28" s="908"/>
      <c r="BD28" s="908"/>
      <c r="BE28" s="909"/>
      <c r="BF28" s="909"/>
      <c r="BG28" s="909"/>
      <c r="BH28" s="909"/>
      <c r="BI28" s="910"/>
      <c r="BJ28" s="254"/>
      <c r="BK28" s="254"/>
      <c r="BL28" s="254"/>
      <c r="BM28" s="254"/>
      <c r="BN28" s="254"/>
      <c r="BO28" s="267"/>
      <c r="BP28" s="267"/>
      <c r="BQ28" s="264">
        <v>22</v>
      </c>
      <c r="BR28" s="265"/>
      <c r="BS28" s="873"/>
      <c r="BT28" s="874"/>
      <c r="BU28" s="874"/>
      <c r="BV28" s="874"/>
      <c r="BW28" s="874"/>
      <c r="BX28" s="874"/>
      <c r="BY28" s="874"/>
      <c r="BZ28" s="874"/>
      <c r="CA28" s="874"/>
      <c r="CB28" s="874"/>
      <c r="CC28" s="874"/>
      <c r="CD28" s="874"/>
      <c r="CE28" s="874"/>
      <c r="CF28" s="874"/>
      <c r="CG28" s="875"/>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916</v>
      </c>
      <c r="R29" s="845"/>
      <c r="S29" s="845"/>
      <c r="T29" s="845"/>
      <c r="U29" s="845"/>
      <c r="V29" s="845">
        <v>874</v>
      </c>
      <c r="W29" s="845"/>
      <c r="X29" s="845"/>
      <c r="Y29" s="845"/>
      <c r="Z29" s="845"/>
      <c r="AA29" s="845">
        <v>42</v>
      </c>
      <c r="AB29" s="845"/>
      <c r="AC29" s="845"/>
      <c r="AD29" s="845"/>
      <c r="AE29" s="846"/>
      <c r="AF29" s="847">
        <v>42</v>
      </c>
      <c r="AG29" s="848"/>
      <c r="AH29" s="848"/>
      <c r="AI29" s="848"/>
      <c r="AJ29" s="849"/>
      <c r="AK29" s="919" t="s">
        <v>582</v>
      </c>
      <c r="AL29" s="920"/>
      <c r="AM29" s="920"/>
      <c r="AN29" s="920"/>
      <c r="AO29" s="920"/>
      <c r="AP29" s="920" t="s">
        <v>582</v>
      </c>
      <c r="AQ29" s="920"/>
      <c r="AR29" s="920"/>
      <c r="AS29" s="920"/>
      <c r="AT29" s="920"/>
      <c r="AU29" s="920" t="s">
        <v>582</v>
      </c>
      <c r="AV29" s="920"/>
      <c r="AW29" s="920"/>
      <c r="AX29" s="920"/>
      <c r="AY29" s="920"/>
      <c r="AZ29" s="921" t="s">
        <v>582</v>
      </c>
      <c r="BA29" s="921"/>
      <c r="BB29" s="921"/>
      <c r="BC29" s="921"/>
      <c r="BD29" s="921"/>
      <c r="BE29" s="917"/>
      <c r="BF29" s="917"/>
      <c r="BG29" s="917"/>
      <c r="BH29" s="917"/>
      <c r="BI29" s="918"/>
      <c r="BJ29" s="254"/>
      <c r="BK29" s="254"/>
      <c r="BL29" s="254"/>
      <c r="BM29" s="254"/>
      <c r="BN29" s="254"/>
      <c r="BO29" s="267"/>
      <c r="BP29" s="267"/>
      <c r="BQ29" s="264">
        <v>23</v>
      </c>
      <c r="BR29" s="265"/>
      <c r="BS29" s="873"/>
      <c r="BT29" s="874"/>
      <c r="BU29" s="874"/>
      <c r="BV29" s="874"/>
      <c r="BW29" s="874"/>
      <c r="BX29" s="874"/>
      <c r="BY29" s="874"/>
      <c r="BZ29" s="874"/>
      <c r="CA29" s="874"/>
      <c r="CB29" s="874"/>
      <c r="CC29" s="874"/>
      <c r="CD29" s="874"/>
      <c r="CE29" s="874"/>
      <c r="CF29" s="874"/>
      <c r="CG29" s="875"/>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95</v>
      </c>
      <c r="R30" s="845"/>
      <c r="S30" s="845"/>
      <c r="T30" s="845"/>
      <c r="U30" s="845"/>
      <c r="V30" s="845">
        <v>95</v>
      </c>
      <c r="W30" s="845"/>
      <c r="X30" s="845"/>
      <c r="Y30" s="845"/>
      <c r="Z30" s="845"/>
      <c r="AA30" s="845">
        <v>0</v>
      </c>
      <c r="AB30" s="845"/>
      <c r="AC30" s="845"/>
      <c r="AD30" s="845"/>
      <c r="AE30" s="846"/>
      <c r="AF30" s="847">
        <v>0</v>
      </c>
      <c r="AG30" s="848"/>
      <c r="AH30" s="848"/>
      <c r="AI30" s="848"/>
      <c r="AJ30" s="849"/>
      <c r="AK30" s="919" t="s">
        <v>582</v>
      </c>
      <c r="AL30" s="920"/>
      <c r="AM30" s="920"/>
      <c r="AN30" s="920"/>
      <c r="AO30" s="920"/>
      <c r="AP30" s="920" t="s">
        <v>582</v>
      </c>
      <c r="AQ30" s="920"/>
      <c r="AR30" s="920"/>
      <c r="AS30" s="920"/>
      <c r="AT30" s="920"/>
      <c r="AU30" s="920" t="s">
        <v>582</v>
      </c>
      <c r="AV30" s="920"/>
      <c r="AW30" s="920"/>
      <c r="AX30" s="920"/>
      <c r="AY30" s="920"/>
      <c r="AZ30" s="921" t="s">
        <v>582</v>
      </c>
      <c r="BA30" s="921"/>
      <c r="BB30" s="921"/>
      <c r="BC30" s="921"/>
      <c r="BD30" s="921"/>
      <c r="BE30" s="917"/>
      <c r="BF30" s="917"/>
      <c r="BG30" s="917"/>
      <c r="BH30" s="917"/>
      <c r="BI30" s="918"/>
      <c r="BJ30" s="254"/>
      <c r="BK30" s="254"/>
      <c r="BL30" s="254"/>
      <c r="BM30" s="254"/>
      <c r="BN30" s="254"/>
      <c r="BO30" s="267"/>
      <c r="BP30" s="267"/>
      <c r="BQ30" s="264">
        <v>24</v>
      </c>
      <c r="BR30" s="265"/>
      <c r="BS30" s="873"/>
      <c r="BT30" s="874"/>
      <c r="BU30" s="874"/>
      <c r="BV30" s="874"/>
      <c r="BW30" s="874"/>
      <c r="BX30" s="874"/>
      <c r="BY30" s="874"/>
      <c r="BZ30" s="874"/>
      <c r="CA30" s="874"/>
      <c r="CB30" s="874"/>
      <c r="CC30" s="874"/>
      <c r="CD30" s="874"/>
      <c r="CE30" s="874"/>
      <c r="CF30" s="874"/>
      <c r="CG30" s="875"/>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66</v>
      </c>
      <c r="R31" s="845"/>
      <c r="S31" s="845"/>
      <c r="T31" s="845"/>
      <c r="U31" s="845"/>
      <c r="V31" s="845">
        <v>66</v>
      </c>
      <c r="W31" s="845"/>
      <c r="X31" s="845"/>
      <c r="Y31" s="845"/>
      <c r="Z31" s="845"/>
      <c r="AA31" s="845">
        <v>0</v>
      </c>
      <c r="AB31" s="845"/>
      <c r="AC31" s="845"/>
      <c r="AD31" s="845"/>
      <c r="AE31" s="846"/>
      <c r="AF31" s="847" t="s">
        <v>128</v>
      </c>
      <c r="AG31" s="848"/>
      <c r="AH31" s="848"/>
      <c r="AI31" s="848"/>
      <c r="AJ31" s="849"/>
      <c r="AK31" s="919">
        <v>62</v>
      </c>
      <c r="AL31" s="920"/>
      <c r="AM31" s="920"/>
      <c r="AN31" s="920"/>
      <c r="AO31" s="920"/>
      <c r="AP31" s="920">
        <v>181</v>
      </c>
      <c r="AQ31" s="920"/>
      <c r="AR31" s="920"/>
      <c r="AS31" s="920"/>
      <c r="AT31" s="920"/>
      <c r="AU31" s="920">
        <v>151</v>
      </c>
      <c r="AV31" s="920"/>
      <c r="AW31" s="920"/>
      <c r="AX31" s="920"/>
      <c r="AY31" s="920"/>
      <c r="AZ31" s="921" t="s">
        <v>582</v>
      </c>
      <c r="BA31" s="921"/>
      <c r="BB31" s="921"/>
      <c r="BC31" s="921"/>
      <c r="BD31" s="921"/>
      <c r="BE31" s="917"/>
      <c r="BF31" s="917"/>
      <c r="BG31" s="917"/>
      <c r="BH31" s="917"/>
      <c r="BI31" s="918"/>
      <c r="BJ31" s="254"/>
      <c r="BK31" s="254"/>
      <c r="BL31" s="254"/>
      <c r="BM31" s="254"/>
      <c r="BN31" s="254"/>
      <c r="BO31" s="267"/>
      <c r="BP31" s="267"/>
      <c r="BQ31" s="264">
        <v>25</v>
      </c>
      <c r="BR31" s="265"/>
      <c r="BS31" s="873"/>
      <c r="BT31" s="874"/>
      <c r="BU31" s="874"/>
      <c r="BV31" s="874"/>
      <c r="BW31" s="874"/>
      <c r="BX31" s="874"/>
      <c r="BY31" s="874"/>
      <c r="BZ31" s="874"/>
      <c r="CA31" s="874"/>
      <c r="CB31" s="874"/>
      <c r="CC31" s="874"/>
      <c r="CD31" s="874"/>
      <c r="CE31" s="874"/>
      <c r="CF31" s="874"/>
      <c r="CG31" s="875"/>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172</v>
      </c>
      <c r="R32" s="845"/>
      <c r="S32" s="845"/>
      <c r="T32" s="845"/>
      <c r="U32" s="845"/>
      <c r="V32" s="845">
        <v>136</v>
      </c>
      <c r="W32" s="845"/>
      <c r="X32" s="845"/>
      <c r="Y32" s="845"/>
      <c r="Z32" s="845"/>
      <c r="AA32" s="845">
        <v>36</v>
      </c>
      <c r="AB32" s="845"/>
      <c r="AC32" s="845"/>
      <c r="AD32" s="845"/>
      <c r="AE32" s="846"/>
      <c r="AF32" s="847">
        <v>154</v>
      </c>
      <c r="AG32" s="848"/>
      <c r="AH32" s="848"/>
      <c r="AI32" s="848"/>
      <c r="AJ32" s="849"/>
      <c r="AK32" s="919">
        <v>45</v>
      </c>
      <c r="AL32" s="920"/>
      <c r="AM32" s="920"/>
      <c r="AN32" s="920"/>
      <c r="AO32" s="920"/>
      <c r="AP32" s="920">
        <v>887</v>
      </c>
      <c r="AQ32" s="920"/>
      <c r="AR32" s="920"/>
      <c r="AS32" s="920"/>
      <c r="AT32" s="920"/>
      <c r="AU32" s="920">
        <v>444</v>
      </c>
      <c r="AV32" s="920"/>
      <c r="AW32" s="920"/>
      <c r="AX32" s="920"/>
      <c r="AY32" s="920"/>
      <c r="AZ32" s="921" t="s">
        <v>582</v>
      </c>
      <c r="BA32" s="921"/>
      <c r="BB32" s="921"/>
      <c r="BC32" s="921"/>
      <c r="BD32" s="921"/>
      <c r="BE32" s="917" t="s">
        <v>408</v>
      </c>
      <c r="BF32" s="917"/>
      <c r="BG32" s="917"/>
      <c r="BH32" s="917"/>
      <c r="BI32" s="918"/>
      <c r="BJ32" s="254"/>
      <c r="BK32" s="254"/>
      <c r="BL32" s="254"/>
      <c r="BM32" s="254"/>
      <c r="BN32" s="254"/>
      <c r="BO32" s="267"/>
      <c r="BP32" s="267"/>
      <c r="BQ32" s="264">
        <v>26</v>
      </c>
      <c r="BR32" s="265"/>
      <c r="BS32" s="873"/>
      <c r="BT32" s="874"/>
      <c r="BU32" s="874"/>
      <c r="BV32" s="874"/>
      <c r="BW32" s="874"/>
      <c r="BX32" s="874"/>
      <c r="BY32" s="874"/>
      <c r="BZ32" s="874"/>
      <c r="CA32" s="874"/>
      <c r="CB32" s="874"/>
      <c r="CC32" s="874"/>
      <c r="CD32" s="874"/>
      <c r="CE32" s="874"/>
      <c r="CF32" s="874"/>
      <c r="CG32" s="875"/>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178</v>
      </c>
      <c r="R33" s="845"/>
      <c r="S33" s="845"/>
      <c r="T33" s="845"/>
      <c r="U33" s="845"/>
      <c r="V33" s="845">
        <v>152</v>
      </c>
      <c r="W33" s="845"/>
      <c r="X33" s="845"/>
      <c r="Y33" s="845"/>
      <c r="Z33" s="845"/>
      <c r="AA33" s="845">
        <v>26</v>
      </c>
      <c r="AB33" s="845"/>
      <c r="AC33" s="845"/>
      <c r="AD33" s="845"/>
      <c r="AE33" s="846"/>
      <c r="AF33" s="847">
        <v>200</v>
      </c>
      <c r="AG33" s="848"/>
      <c r="AH33" s="848"/>
      <c r="AI33" s="848"/>
      <c r="AJ33" s="849"/>
      <c r="AK33" s="919">
        <v>76</v>
      </c>
      <c r="AL33" s="920"/>
      <c r="AM33" s="920"/>
      <c r="AN33" s="920"/>
      <c r="AO33" s="920"/>
      <c r="AP33" s="920">
        <v>559</v>
      </c>
      <c r="AQ33" s="920"/>
      <c r="AR33" s="920"/>
      <c r="AS33" s="920"/>
      <c r="AT33" s="920"/>
      <c r="AU33" s="920">
        <v>391</v>
      </c>
      <c r="AV33" s="920"/>
      <c r="AW33" s="920"/>
      <c r="AX33" s="920"/>
      <c r="AY33" s="920"/>
      <c r="AZ33" s="921" t="s">
        <v>582</v>
      </c>
      <c r="BA33" s="921"/>
      <c r="BB33" s="921"/>
      <c r="BC33" s="921"/>
      <c r="BD33" s="921"/>
      <c r="BE33" s="917" t="s">
        <v>410</v>
      </c>
      <c r="BF33" s="917"/>
      <c r="BG33" s="917"/>
      <c r="BH33" s="917"/>
      <c r="BI33" s="918"/>
      <c r="BJ33" s="254"/>
      <c r="BK33" s="254"/>
      <c r="BL33" s="254"/>
      <c r="BM33" s="254"/>
      <c r="BN33" s="254"/>
      <c r="BO33" s="267"/>
      <c r="BP33" s="267"/>
      <c r="BQ33" s="264">
        <v>27</v>
      </c>
      <c r="BR33" s="265"/>
      <c r="BS33" s="873"/>
      <c r="BT33" s="874"/>
      <c r="BU33" s="874"/>
      <c r="BV33" s="874"/>
      <c r="BW33" s="874"/>
      <c r="BX33" s="874"/>
      <c r="BY33" s="874"/>
      <c r="BZ33" s="874"/>
      <c r="CA33" s="874"/>
      <c r="CB33" s="874"/>
      <c r="CC33" s="874"/>
      <c r="CD33" s="874"/>
      <c r="CE33" s="874"/>
      <c r="CF33" s="874"/>
      <c r="CG33" s="875"/>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411</v>
      </c>
      <c r="C34" s="842"/>
      <c r="D34" s="842"/>
      <c r="E34" s="842"/>
      <c r="F34" s="842"/>
      <c r="G34" s="842"/>
      <c r="H34" s="842"/>
      <c r="I34" s="842"/>
      <c r="J34" s="842"/>
      <c r="K34" s="842"/>
      <c r="L34" s="842"/>
      <c r="M34" s="842"/>
      <c r="N34" s="842"/>
      <c r="O34" s="842"/>
      <c r="P34" s="843"/>
      <c r="Q34" s="844">
        <v>1178</v>
      </c>
      <c r="R34" s="845"/>
      <c r="S34" s="845"/>
      <c r="T34" s="845"/>
      <c r="U34" s="845"/>
      <c r="V34" s="845">
        <v>1160</v>
      </c>
      <c r="W34" s="845"/>
      <c r="X34" s="845"/>
      <c r="Y34" s="845"/>
      <c r="Z34" s="845"/>
      <c r="AA34" s="845">
        <v>18</v>
      </c>
      <c r="AB34" s="845"/>
      <c r="AC34" s="845"/>
      <c r="AD34" s="845"/>
      <c r="AE34" s="846"/>
      <c r="AF34" s="847">
        <v>1458</v>
      </c>
      <c r="AG34" s="848"/>
      <c r="AH34" s="848"/>
      <c r="AI34" s="848"/>
      <c r="AJ34" s="849"/>
      <c r="AK34" s="919">
        <v>305</v>
      </c>
      <c r="AL34" s="920"/>
      <c r="AM34" s="920"/>
      <c r="AN34" s="920"/>
      <c r="AO34" s="920"/>
      <c r="AP34" s="920">
        <v>685</v>
      </c>
      <c r="AQ34" s="920"/>
      <c r="AR34" s="920"/>
      <c r="AS34" s="920"/>
      <c r="AT34" s="920"/>
      <c r="AU34" s="920">
        <v>496</v>
      </c>
      <c r="AV34" s="920"/>
      <c r="AW34" s="920"/>
      <c r="AX34" s="920"/>
      <c r="AY34" s="920"/>
      <c r="AZ34" s="921" t="s">
        <v>582</v>
      </c>
      <c r="BA34" s="921"/>
      <c r="BB34" s="921"/>
      <c r="BC34" s="921"/>
      <c r="BD34" s="921"/>
      <c r="BE34" s="917" t="s">
        <v>408</v>
      </c>
      <c r="BF34" s="917"/>
      <c r="BG34" s="917"/>
      <c r="BH34" s="917"/>
      <c r="BI34" s="918"/>
      <c r="BJ34" s="254"/>
      <c r="BK34" s="254"/>
      <c r="BL34" s="254"/>
      <c r="BM34" s="254"/>
      <c r="BN34" s="254"/>
      <c r="BO34" s="267"/>
      <c r="BP34" s="267"/>
      <c r="BQ34" s="264">
        <v>28</v>
      </c>
      <c r="BR34" s="265"/>
      <c r="BS34" s="873"/>
      <c r="BT34" s="874"/>
      <c r="BU34" s="874"/>
      <c r="BV34" s="874"/>
      <c r="BW34" s="874"/>
      <c r="BX34" s="874"/>
      <c r="BY34" s="874"/>
      <c r="BZ34" s="874"/>
      <c r="CA34" s="874"/>
      <c r="CB34" s="874"/>
      <c r="CC34" s="874"/>
      <c r="CD34" s="874"/>
      <c r="CE34" s="874"/>
      <c r="CF34" s="874"/>
      <c r="CG34" s="875"/>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412</v>
      </c>
      <c r="C35" s="842"/>
      <c r="D35" s="842"/>
      <c r="E35" s="842"/>
      <c r="F35" s="842"/>
      <c r="G35" s="842"/>
      <c r="H35" s="842"/>
      <c r="I35" s="842"/>
      <c r="J35" s="842"/>
      <c r="K35" s="842"/>
      <c r="L35" s="842"/>
      <c r="M35" s="842"/>
      <c r="N35" s="842"/>
      <c r="O35" s="842"/>
      <c r="P35" s="843"/>
      <c r="Q35" s="844">
        <v>13</v>
      </c>
      <c r="R35" s="845"/>
      <c r="S35" s="845"/>
      <c r="T35" s="845"/>
      <c r="U35" s="845"/>
      <c r="V35" s="845">
        <v>9</v>
      </c>
      <c r="W35" s="845"/>
      <c r="X35" s="845"/>
      <c r="Y35" s="845"/>
      <c r="Z35" s="845"/>
      <c r="AA35" s="845">
        <v>4</v>
      </c>
      <c r="AB35" s="845"/>
      <c r="AC35" s="845"/>
      <c r="AD35" s="845"/>
      <c r="AE35" s="846"/>
      <c r="AF35" s="847">
        <v>4</v>
      </c>
      <c r="AG35" s="848"/>
      <c r="AH35" s="848"/>
      <c r="AI35" s="848"/>
      <c r="AJ35" s="849"/>
      <c r="AK35" s="919">
        <v>0</v>
      </c>
      <c r="AL35" s="920"/>
      <c r="AM35" s="920"/>
      <c r="AN35" s="920"/>
      <c r="AO35" s="920"/>
      <c r="AP35" s="920">
        <v>28</v>
      </c>
      <c r="AQ35" s="920"/>
      <c r="AR35" s="920"/>
      <c r="AS35" s="920"/>
      <c r="AT35" s="920"/>
      <c r="AU35" s="920" t="s">
        <v>582</v>
      </c>
      <c r="AV35" s="920"/>
      <c r="AW35" s="920"/>
      <c r="AX35" s="920"/>
      <c r="AY35" s="920"/>
      <c r="AZ35" s="921" t="s">
        <v>582</v>
      </c>
      <c r="BA35" s="921"/>
      <c r="BB35" s="921"/>
      <c r="BC35" s="921"/>
      <c r="BD35" s="921"/>
      <c r="BE35" s="917" t="s">
        <v>413</v>
      </c>
      <c r="BF35" s="917"/>
      <c r="BG35" s="917"/>
      <c r="BH35" s="917"/>
      <c r="BI35" s="918"/>
      <c r="BJ35" s="254"/>
      <c r="BK35" s="254"/>
      <c r="BL35" s="254"/>
      <c r="BM35" s="254"/>
      <c r="BN35" s="254"/>
      <c r="BO35" s="267"/>
      <c r="BP35" s="267"/>
      <c r="BQ35" s="264">
        <v>29</v>
      </c>
      <c r="BR35" s="265"/>
      <c r="BS35" s="873"/>
      <c r="BT35" s="874"/>
      <c r="BU35" s="874"/>
      <c r="BV35" s="874"/>
      <c r="BW35" s="874"/>
      <c r="BX35" s="874"/>
      <c r="BY35" s="874"/>
      <c r="BZ35" s="874"/>
      <c r="CA35" s="874"/>
      <c r="CB35" s="874"/>
      <c r="CC35" s="874"/>
      <c r="CD35" s="874"/>
      <c r="CE35" s="874"/>
      <c r="CF35" s="874"/>
      <c r="CG35" s="875"/>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9"/>
      <c r="AL36" s="920"/>
      <c r="AM36" s="920"/>
      <c r="AN36" s="920"/>
      <c r="AO36" s="920"/>
      <c r="AP36" s="920"/>
      <c r="AQ36" s="920"/>
      <c r="AR36" s="920"/>
      <c r="AS36" s="920"/>
      <c r="AT36" s="920"/>
      <c r="AU36" s="920"/>
      <c r="AV36" s="920"/>
      <c r="AW36" s="920"/>
      <c r="AX36" s="920"/>
      <c r="AY36" s="920"/>
      <c r="AZ36" s="921"/>
      <c r="BA36" s="921"/>
      <c r="BB36" s="921"/>
      <c r="BC36" s="921"/>
      <c r="BD36" s="921"/>
      <c r="BE36" s="917"/>
      <c r="BF36" s="917"/>
      <c r="BG36" s="917"/>
      <c r="BH36" s="917"/>
      <c r="BI36" s="918"/>
      <c r="BJ36" s="254"/>
      <c r="BK36" s="254"/>
      <c r="BL36" s="254"/>
      <c r="BM36" s="254"/>
      <c r="BN36" s="254"/>
      <c r="BO36" s="267"/>
      <c r="BP36" s="267"/>
      <c r="BQ36" s="264">
        <v>30</v>
      </c>
      <c r="BR36" s="265"/>
      <c r="BS36" s="873"/>
      <c r="BT36" s="874"/>
      <c r="BU36" s="874"/>
      <c r="BV36" s="874"/>
      <c r="BW36" s="874"/>
      <c r="BX36" s="874"/>
      <c r="BY36" s="874"/>
      <c r="BZ36" s="874"/>
      <c r="CA36" s="874"/>
      <c r="CB36" s="874"/>
      <c r="CC36" s="874"/>
      <c r="CD36" s="874"/>
      <c r="CE36" s="874"/>
      <c r="CF36" s="874"/>
      <c r="CG36" s="875"/>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9"/>
      <c r="AL37" s="920"/>
      <c r="AM37" s="920"/>
      <c r="AN37" s="920"/>
      <c r="AO37" s="920"/>
      <c r="AP37" s="920"/>
      <c r="AQ37" s="920"/>
      <c r="AR37" s="920"/>
      <c r="AS37" s="920"/>
      <c r="AT37" s="920"/>
      <c r="AU37" s="920"/>
      <c r="AV37" s="920"/>
      <c r="AW37" s="920"/>
      <c r="AX37" s="920"/>
      <c r="AY37" s="920"/>
      <c r="AZ37" s="921"/>
      <c r="BA37" s="921"/>
      <c r="BB37" s="921"/>
      <c r="BC37" s="921"/>
      <c r="BD37" s="921"/>
      <c r="BE37" s="917"/>
      <c r="BF37" s="917"/>
      <c r="BG37" s="917"/>
      <c r="BH37" s="917"/>
      <c r="BI37" s="918"/>
      <c r="BJ37" s="254"/>
      <c r="BK37" s="254"/>
      <c r="BL37" s="254"/>
      <c r="BM37" s="254"/>
      <c r="BN37" s="254"/>
      <c r="BO37" s="267"/>
      <c r="BP37" s="267"/>
      <c r="BQ37" s="264">
        <v>31</v>
      </c>
      <c r="BR37" s="265"/>
      <c r="BS37" s="873"/>
      <c r="BT37" s="874"/>
      <c r="BU37" s="874"/>
      <c r="BV37" s="874"/>
      <c r="BW37" s="874"/>
      <c r="BX37" s="874"/>
      <c r="BY37" s="874"/>
      <c r="BZ37" s="874"/>
      <c r="CA37" s="874"/>
      <c r="CB37" s="874"/>
      <c r="CC37" s="874"/>
      <c r="CD37" s="874"/>
      <c r="CE37" s="874"/>
      <c r="CF37" s="874"/>
      <c r="CG37" s="875"/>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9"/>
      <c r="AL38" s="920"/>
      <c r="AM38" s="920"/>
      <c r="AN38" s="920"/>
      <c r="AO38" s="920"/>
      <c r="AP38" s="920"/>
      <c r="AQ38" s="920"/>
      <c r="AR38" s="920"/>
      <c r="AS38" s="920"/>
      <c r="AT38" s="920"/>
      <c r="AU38" s="920"/>
      <c r="AV38" s="920"/>
      <c r="AW38" s="920"/>
      <c r="AX38" s="920"/>
      <c r="AY38" s="920"/>
      <c r="AZ38" s="921"/>
      <c r="BA38" s="921"/>
      <c r="BB38" s="921"/>
      <c r="BC38" s="921"/>
      <c r="BD38" s="921"/>
      <c r="BE38" s="917"/>
      <c r="BF38" s="917"/>
      <c r="BG38" s="917"/>
      <c r="BH38" s="917"/>
      <c r="BI38" s="918"/>
      <c r="BJ38" s="254"/>
      <c r="BK38" s="254"/>
      <c r="BL38" s="254"/>
      <c r="BM38" s="254"/>
      <c r="BN38" s="254"/>
      <c r="BO38" s="267"/>
      <c r="BP38" s="267"/>
      <c r="BQ38" s="264">
        <v>32</v>
      </c>
      <c r="BR38" s="265"/>
      <c r="BS38" s="873"/>
      <c r="BT38" s="874"/>
      <c r="BU38" s="874"/>
      <c r="BV38" s="874"/>
      <c r="BW38" s="874"/>
      <c r="BX38" s="874"/>
      <c r="BY38" s="874"/>
      <c r="BZ38" s="874"/>
      <c r="CA38" s="874"/>
      <c r="CB38" s="874"/>
      <c r="CC38" s="874"/>
      <c r="CD38" s="874"/>
      <c r="CE38" s="874"/>
      <c r="CF38" s="874"/>
      <c r="CG38" s="875"/>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9"/>
      <c r="AL39" s="920"/>
      <c r="AM39" s="920"/>
      <c r="AN39" s="920"/>
      <c r="AO39" s="920"/>
      <c r="AP39" s="920"/>
      <c r="AQ39" s="920"/>
      <c r="AR39" s="920"/>
      <c r="AS39" s="920"/>
      <c r="AT39" s="920"/>
      <c r="AU39" s="920"/>
      <c r="AV39" s="920"/>
      <c r="AW39" s="920"/>
      <c r="AX39" s="920"/>
      <c r="AY39" s="920"/>
      <c r="AZ39" s="921"/>
      <c r="BA39" s="921"/>
      <c r="BB39" s="921"/>
      <c r="BC39" s="921"/>
      <c r="BD39" s="921"/>
      <c r="BE39" s="917"/>
      <c r="BF39" s="917"/>
      <c r="BG39" s="917"/>
      <c r="BH39" s="917"/>
      <c r="BI39" s="918"/>
      <c r="BJ39" s="254"/>
      <c r="BK39" s="254"/>
      <c r="BL39" s="254"/>
      <c r="BM39" s="254"/>
      <c r="BN39" s="254"/>
      <c r="BO39" s="267"/>
      <c r="BP39" s="267"/>
      <c r="BQ39" s="264">
        <v>33</v>
      </c>
      <c r="BR39" s="265"/>
      <c r="BS39" s="873"/>
      <c r="BT39" s="874"/>
      <c r="BU39" s="874"/>
      <c r="BV39" s="874"/>
      <c r="BW39" s="874"/>
      <c r="BX39" s="874"/>
      <c r="BY39" s="874"/>
      <c r="BZ39" s="874"/>
      <c r="CA39" s="874"/>
      <c r="CB39" s="874"/>
      <c r="CC39" s="874"/>
      <c r="CD39" s="874"/>
      <c r="CE39" s="874"/>
      <c r="CF39" s="874"/>
      <c r="CG39" s="875"/>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9"/>
      <c r="AL40" s="920"/>
      <c r="AM40" s="920"/>
      <c r="AN40" s="920"/>
      <c r="AO40" s="920"/>
      <c r="AP40" s="920"/>
      <c r="AQ40" s="920"/>
      <c r="AR40" s="920"/>
      <c r="AS40" s="920"/>
      <c r="AT40" s="920"/>
      <c r="AU40" s="920"/>
      <c r="AV40" s="920"/>
      <c r="AW40" s="920"/>
      <c r="AX40" s="920"/>
      <c r="AY40" s="920"/>
      <c r="AZ40" s="921"/>
      <c r="BA40" s="921"/>
      <c r="BB40" s="921"/>
      <c r="BC40" s="921"/>
      <c r="BD40" s="921"/>
      <c r="BE40" s="917"/>
      <c r="BF40" s="917"/>
      <c r="BG40" s="917"/>
      <c r="BH40" s="917"/>
      <c r="BI40" s="918"/>
      <c r="BJ40" s="254"/>
      <c r="BK40" s="254"/>
      <c r="BL40" s="254"/>
      <c r="BM40" s="254"/>
      <c r="BN40" s="254"/>
      <c r="BO40" s="267"/>
      <c r="BP40" s="267"/>
      <c r="BQ40" s="264">
        <v>34</v>
      </c>
      <c r="BR40" s="265"/>
      <c r="BS40" s="873"/>
      <c r="BT40" s="874"/>
      <c r="BU40" s="874"/>
      <c r="BV40" s="874"/>
      <c r="BW40" s="874"/>
      <c r="BX40" s="874"/>
      <c r="BY40" s="874"/>
      <c r="BZ40" s="874"/>
      <c r="CA40" s="874"/>
      <c r="CB40" s="874"/>
      <c r="CC40" s="874"/>
      <c r="CD40" s="874"/>
      <c r="CE40" s="874"/>
      <c r="CF40" s="874"/>
      <c r="CG40" s="875"/>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9"/>
      <c r="AL41" s="920"/>
      <c r="AM41" s="920"/>
      <c r="AN41" s="920"/>
      <c r="AO41" s="920"/>
      <c r="AP41" s="920"/>
      <c r="AQ41" s="920"/>
      <c r="AR41" s="920"/>
      <c r="AS41" s="920"/>
      <c r="AT41" s="920"/>
      <c r="AU41" s="920"/>
      <c r="AV41" s="920"/>
      <c r="AW41" s="920"/>
      <c r="AX41" s="920"/>
      <c r="AY41" s="920"/>
      <c r="AZ41" s="921"/>
      <c r="BA41" s="921"/>
      <c r="BB41" s="921"/>
      <c r="BC41" s="921"/>
      <c r="BD41" s="921"/>
      <c r="BE41" s="917"/>
      <c r="BF41" s="917"/>
      <c r="BG41" s="917"/>
      <c r="BH41" s="917"/>
      <c r="BI41" s="918"/>
      <c r="BJ41" s="254"/>
      <c r="BK41" s="254"/>
      <c r="BL41" s="254"/>
      <c r="BM41" s="254"/>
      <c r="BN41" s="254"/>
      <c r="BO41" s="267"/>
      <c r="BP41" s="267"/>
      <c r="BQ41" s="264">
        <v>35</v>
      </c>
      <c r="BR41" s="265"/>
      <c r="BS41" s="873"/>
      <c r="BT41" s="874"/>
      <c r="BU41" s="874"/>
      <c r="BV41" s="874"/>
      <c r="BW41" s="874"/>
      <c r="BX41" s="874"/>
      <c r="BY41" s="874"/>
      <c r="BZ41" s="874"/>
      <c r="CA41" s="874"/>
      <c r="CB41" s="874"/>
      <c r="CC41" s="874"/>
      <c r="CD41" s="874"/>
      <c r="CE41" s="874"/>
      <c r="CF41" s="874"/>
      <c r="CG41" s="875"/>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9"/>
      <c r="AL42" s="920"/>
      <c r="AM42" s="920"/>
      <c r="AN42" s="920"/>
      <c r="AO42" s="920"/>
      <c r="AP42" s="920"/>
      <c r="AQ42" s="920"/>
      <c r="AR42" s="920"/>
      <c r="AS42" s="920"/>
      <c r="AT42" s="920"/>
      <c r="AU42" s="920"/>
      <c r="AV42" s="920"/>
      <c r="AW42" s="920"/>
      <c r="AX42" s="920"/>
      <c r="AY42" s="920"/>
      <c r="AZ42" s="921"/>
      <c r="BA42" s="921"/>
      <c r="BB42" s="921"/>
      <c r="BC42" s="921"/>
      <c r="BD42" s="921"/>
      <c r="BE42" s="917"/>
      <c r="BF42" s="917"/>
      <c r="BG42" s="917"/>
      <c r="BH42" s="917"/>
      <c r="BI42" s="918"/>
      <c r="BJ42" s="254"/>
      <c r="BK42" s="254"/>
      <c r="BL42" s="254"/>
      <c r="BM42" s="254"/>
      <c r="BN42" s="254"/>
      <c r="BO42" s="267"/>
      <c r="BP42" s="267"/>
      <c r="BQ42" s="264">
        <v>36</v>
      </c>
      <c r="BR42" s="265"/>
      <c r="BS42" s="873"/>
      <c r="BT42" s="874"/>
      <c r="BU42" s="874"/>
      <c r="BV42" s="874"/>
      <c r="BW42" s="874"/>
      <c r="BX42" s="874"/>
      <c r="BY42" s="874"/>
      <c r="BZ42" s="874"/>
      <c r="CA42" s="874"/>
      <c r="CB42" s="874"/>
      <c r="CC42" s="874"/>
      <c r="CD42" s="874"/>
      <c r="CE42" s="874"/>
      <c r="CF42" s="874"/>
      <c r="CG42" s="875"/>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9"/>
      <c r="AL43" s="920"/>
      <c r="AM43" s="920"/>
      <c r="AN43" s="920"/>
      <c r="AO43" s="920"/>
      <c r="AP43" s="920"/>
      <c r="AQ43" s="920"/>
      <c r="AR43" s="920"/>
      <c r="AS43" s="920"/>
      <c r="AT43" s="920"/>
      <c r="AU43" s="920"/>
      <c r="AV43" s="920"/>
      <c r="AW43" s="920"/>
      <c r="AX43" s="920"/>
      <c r="AY43" s="920"/>
      <c r="AZ43" s="921"/>
      <c r="BA43" s="921"/>
      <c r="BB43" s="921"/>
      <c r="BC43" s="921"/>
      <c r="BD43" s="921"/>
      <c r="BE43" s="917"/>
      <c r="BF43" s="917"/>
      <c r="BG43" s="917"/>
      <c r="BH43" s="917"/>
      <c r="BI43" s="918"/>
      <c r="BJ43" s="254"/>
      <c r="BK43" s="254"/>
      <c r="BL43" s="254"/>
      <c r="BM43" s="254"/>
      <c r="BN43" s="254"/>
      <c r="BO43" s="267"/>
      <c r="BP43" s="267"/>
      <c r="BQ43" s="264">
        <v>37</v>
      </c>
      <c r="BR43" s="265"/>
      <c r="BS43" s="873"/>
      <c r="BT43" s="874"/>
      <c r="BU43" s="874"/>
      <c r="BV43" s="874"/>
      <c r="BW43" s="874"/>
      <c r="BX43" s="874"/>
      <c r="BY43" s="874"/>
      <c r="BZ43" s="874"/>
      <c r="CA43" s="874"/>
      <c r="CB43" s="874"/>
      <c r="CC43" s="874"/>
      <c r="CD43" s="874"/>
      <c r="CE43" s="874"/>
      <c r="CF43" s="874"/>
      <c r="CG43" s="875"/>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9"/>
      <c r="AL44" s="920"/>
      <c r="AM44" s="920"/>
      <c r="AN44" s="920"/>
      <c r="AO44" s="920"/>
      <c r="AP44" s="920"/>
      <c r="AQ44" s="920"/>
      <c r="AR44" s="920"/>
      <c r="AS44" s="920"/>
      <c r="AT44" s="920"/>
      <c r="AU44" s="920"/>
      <c r="AV44" s="920"/>
      <c r="AW44" s="920"/>
      <c r="AX44" s="920"/>
      <c r="AY44" s="920"/>
      <c r="AZ44" s="921"/>
      <c r="BA44" s="921"/>
      <c r="BB44" s="921"/>
      <c r="BC44" s="921"/>
      <c r="BD44" s="921"/>
      <c r="BE44" s="917"/>
      <c r="BF44" s="917"/>
      <c r="BG44" s="917"/>
      <c r="BH44" s="917"/>
      <c r="BI44" s="918"/>
      <c r="BJ44" s="254"/>
      <c r="BK44" s="254"/>
      <c r="BL44" s="254"/>
      <c r="BM44" s="254"/>
      <c r="BN44" s="254"/>
      <c r="BO44" s="267"/>
      <c r="BP44" s="267"/>
      <c r="BQ44" s="264">
        <v>38</v>
      </c>
      <c r="BR44" s="265"/>
      <c r="BS44" s="873"/>
      <c r="BT44" s="874"/>
      <c r="BU44" s="874"/>
      <c r="BV44" s="874"/>
      <c r="BW44" s="874"/>
      <c r="BX44" s="874"/>
      <c r="BY44" s="874"/>
      <c r="BZ44" s="874"/>
      <c r="CA44" s="874"/>
      <c r="CB44" s="874"/>
      <c r="CC44" s="874"/>
      <c r="CD44" s="874"/>
      <c r="CE44" s="874"/>
      <c r="CF44" s="874"/>
      <c r="CG44" s="875"/>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9"/>
      <c r="AL45" s="920"/>
      <c r="AM45" s="920"/>
      <c r="AN45" s="920"/>
      <c r="AO45" s="920"/>
      <c r="AP45" s="920"/>
      <c r="AQ45" s="920"/>
      <c r="AR45" s="920"/>
      <c r="AS45" s="920"/>
      <c r="AT45" s="920"/>
      <c r="AU45" s="920"/>
      <c r="AV45" s="920"/>
      <c r="AW45" s="920"/>
      <c r="AX45" s="920"/>
      <c r="AY45" s="920"/>
      <c r="AZ45" s="921"/>
      <c r="BA45" s="921"/>
      <c r="BB45" s="921"/>
      <c r="BC45" s="921"/>
      <c r="BD45" s="921"/>
      <c r="BE45" s="917"/>
      <c r="BF45" s="917"/>
      <c r="BG45" s="917"/>
      <c r="BH45" s="917"/>
      <c r="BI45" s="918"/>
      <c r="BJ45" s="254"/>
      <c r="BK45" s="254"/>
      <c r="BL45" s="254"/>
      <c r="BM45" s="254"/>
      <c r="BN45" s="254"/>
      <c r="BO45" s="267"/>
      <c r="BP45" s="267"/>
      <c r="BQ45" s="264">
        <v>39</v>
      </c>
      <c r="BR45" s="265"/>
      <c r="BS45" s="873"/>
      <c r="BT45" s="874"/>
      <c r="BU45" s="874"/>
      <c r="BV45" s="874"/>
      <c r="BW45" s="874"/>
      <c r="BX45" s="874"/>
      <c r="BY45" s="874"/>
      <c r="BZ45" s="874"/>
      <c r="CA45" s="874"/>
      <c r="CB45" s="874"/>
      <c r="CC45" s="874"/>
      <c r="CD45" s="874"/>
      <c r="CE45" s="874"/>
      <c r="CF45" s="874"/>
      <c r="CG45" s="875"/>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9"/>
      <c r="AL46" s="920"/>
      <c r="AM46" s="920"/>
      <c r="AN46" s="920"/>
      <c r="AO46" s="920"/>
      <c r="AP46" s="920"/>
      <c r="AQ46" s="920"/>
      <c r="AR46" s="920"/>
      <c r="AS46" s="920"/>
      <c r="AT46" s="920"/>
      <c r="AU46" s="920"/>
      <c r="AV46" s="920"/>
      <c r="AW46" s="920"/>
      <c r="AX46" s="920"/>
      <c r="AY46" s="920"/>
      <c r="AZ46" s="921"/>
      <c r="BA46" s="921"/>
      <c r="BB46" s="921"/>
      <c r="BC46" s="921"/>
      <c r="BD46" s="921"/>
      <c r="BE46" s="917"/>
      <c r="BF46" s="917"/>
      <c r="BG46" s="917"/>
      <c r="BH46" s="917"/>
      <c r="BI46" s="918"/>
      <c r="BJ46" s="254"/>
      <c r="BK46" s="254"/>
      <c r="BL46" s="254"/>
      <c r="BM46" s="254"/>
      <c r="BN46" s="254"/>
      <c r="BO46" s="267"/>
      <c r="BP46" s="267"/>
      <c r="BQ46" s="264">
        <v>40</v>
      </c>
      <c r="BR46" s="265"/>
      <c r="BS46" s="873"/>
      <c r="BT46" s="874"/>
      <c r="BU46" s="874"/>
      <c r="BV46" s="874"/>
      <c r="BW46" s="874"/>
      <c r="BX46" s="874"/>
      <c r="BY46" s="874"/>
      <c r="BZ46" s="874"/>
      <c r="CA46" s="874"/>
      <c r="CB46" s="874"/>
      <c r="CC46" s="874"/>
      <c r="CD46" s="874"/>
      <c r="CE46" s="874"/>
      <c r="CF46" s="874"/>
      <c r="CG46" s="875"/>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9"/>
      <c r="AL47" s="920"/>
      <c r="AM47" s="920"/>
      <c r="AN47" s="920"/>
      <c r="AO47" s="920"/>
      <c r="AP47" s="920"/>
      <c r="AQ47" s="920"/>
      <c r="AR47" s="920"/>
      <c r="AS47" s="920"/>
      <c r="AT47" s="920"/>
      <c r="AU47" s="920"/>
      <c r="AV47" s="920"/>
      <c r="AW47" s="920"/>
      <c r="AX47" s="920"/>
      <c r="AY47" s="920"/>
      <c r="AZ47" s="921"/>
      <c r="BA47" s="921"/>
      <c r="BB47" s="921"/>
      <c r="BC47" s="921"/>
      <c r="BD47" s="921"/>
      <c r="BE47" s="917"/>
      <c r="BF47" s="917"/>
      <c r="BG47" s="917"/>
      <c r="BH47" s="917"/>
      <c r="BI47" s="918"/>
      <c r="BJ47" s="254"/>
      <c r="BK47" s="254"/>
      <c r="BL47" s="254"/>
      <c r="BM47" s="254"/>
      <c r="BN47" s="254"/>
      <c r="BO47" s="267"/>
      <c r="BP47" s="267"/>
      <c r="BQ47" s="264">
        <v>41</v>
      </c>
      <c r="BR47" s="265"/>
      <c r="BS47" s="873"/>
      <c r="BT47" s="874"/>
      <c r="BU47" s="874"/>
      <c r="BV47" s="874"/>
      <c r="BW47" s="874"/>
      <c r="BX47" s="874"/>
      <c r="BY47" s="874"/>
      <c r="BZ47" s="874"/>
      <c r="CA47" s="874"/>
      <c r="CB47" s="874"/>
      <c r="CC47" s="874"/>
      <c r="CD47" s="874"/>
      <c r="CE47" s="874"/>
      <c r="CF47" s="874"/>
      <c r="CG47" s="875"/>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9"/>
      <c r="AL48" s="920"/>
      <c r="AM48" s="920"/>
      <c r="AN48" s="920"/>
      <c r="AO48" s="920"/>
      <c r="AP48" s="920"/>
      <c r="AQ48" s="920"/>
      <c r="AR48" s="920"/>
      <c r="AS48" s="920"/>
      <c r="AT48" s="920"/>
      <c r="AU48" s="920"/>
      <c r="AV48" s="920"/>
      <c r="AW48" s="920"/>
      <c r="AX48" s="920"/>
      <c r="AY48" s="920"/>
      <c r="AZ48" s="921"/>
      <c r="BA48" s="921"/>
      <c r="BB48" s="921"/>
      <c r="BC48" s="921"/>
      <c r="BD48" s="921"/>
      <c r="BE48" s="917"/>
      <c r="BF48" s="917"/>
      <c r="BG48" s="917"/>
      <c r="BH48" s="917"/>
      <c r="BI48" s="918"/>
      <c r="BJ48" s="254"/>
      <c r="BK48" s="254"/>
      <c r="BL48" s="254"/>
      <c r="BM48" s="254"/>
      <c r="BN48" s="254"/>
      <c r="BO48" s="267"/>
      <c r="BP48" s="267"/>
      <c r="BQ48" s="264">
        <v>42</v>
      </c>
      <c r="BR48" s="265"/>
      <c r="BS48" s="873"/>
      <c r="BT48" s="874"/>
      <c r="BU48" s="874"/>
      <c r="BV48" s="874"/>
      <c r="BW48" s="874"/>
      <c r="BX48" s="874"/>
      <c r="BY48" s="874"/>
      <c r="BZ48" s="874"/>
      <c r="CA48" s="874"/>
      <c r="CB48" s="874"/>
      <c r="CC48" s="874"/>
      <c r="CD48" s="874"/>
      <c r="CE48" s="874"/>
      <c r="CF48" s="874"/>
      <c r="CG48" s="875"/>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9"/>
      <c r="AL49" s="920"/>
      <c r="AM49" s="920"/>
      <c r="AN49" s="920"/>
      <c r="AO49" s="920"/>
      <c r="AP49" s="920"/>
      <c r="AQ49" s="920"/>
      <c r="AR49" s="920"/>
      <c r="AS49" s="920"/>
      <c r="AT49" s="920"/>
      <c r="AU49" s="920"/>
      <c r="AV49" s="920"/>
      <c r="AW49" s="920"/>
      <c r="AX49" s="920"/>
      <c r="AY49" s="920"/>
      <c r="AZ49" s="921"/>
      <c r="BA49" s="921"/>
      <c r="BB49" s="921"/>
      <c r="BC49" s="921"/>
      <c r="BD49" s="921"/>
      <c r="BE49" s="917"/>
      <c r="BF49" s="917"/>
      <c r="BG49" s="917"/>
      <c r="BH49" s="917"/>
      <c r="BI49" s="918"/>
      <c r="BJ49" s="254"/>
      <c r="BK49" s="254"/>
      <c r="BL49" s="254"/>
      <c r="BM49" s="254"/>
      <c r="BN49" s="254"/>
      <c r="BO49" s="267"/>
      <c r="BP49" s="267"/>
      <c r="BQ49" s="264">
        <v>43</v>
      </c>
      <c r="BR49" s="265"/>
      <c r="BS49" s="873"/>
      <c r="BT49" s="874"/>
      <c r="BU49" s="874"/>
      <c r="BV49" s="874"/>
      <c r="BW49" s="874"/>
      <c r="BX49" s="874"/>
      <c r="BY49" s="874"/>
      <c r="BZ49" s="874"/>
      <c r="CA49" s="874"/>
      <c r="CB49" s="874"/>
      <c r="CC49" s="874"/>
      <c r="CD49" s="874"/>
      <c r="CE49" s="874"/>
      <c r="CF49" s="874"/>
      <c r="CG49" s="875"/>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2"/>
      <c r="R50" s="923"/>
      <c r="S50" s="923"/>
      <c r="T50" s="923"/>
      <c r="U50" s="923"/>
      <c r="V50" s="923"/>
      <c r="W50" s="923"/>
      <c r="X50" s="923"/>
      <c r="Y50" s="923"/>
      <c r="Z50" s="923"/>
      <c r="AA50" s="923"/>
      <c r="AB50" s="923"/>
      <c r="AC50" s="923"/>
      <c r="AD50" s="923"/>
      <c r="AE50" s="924"/>
      <c r="AF50" s="847"/>
      <c r="AG50" s="848"/>
      <c r="AH50" s="848"/>
      <c r="AI50" s="848"/>
      <c r="AJ50" s="849"/>
      <c r="AK50" s="925"/>
      <c r="AL50" s="923"/>
      <c r="AM50" s="923"/>
      <c r="AN50" s="923"/>
      <c r="AO50" s="923"/>
      <c r="AP50" s="923"/>
      <c r="AQ50" s="923"/>
      <c r="AR50" s="923"/>
      <c r="AS50" s="923"/>
      <c r="AT50" s="923"/>
      <c r="AU50" s="923"/>
      <c r="AV50" s="923"/>
      <c r="AW50" s="923"/>
      <c r="AX50" s="923"/>
      <c r="AY50" s="923"/>
      <c r="AZ50" s="926"/>
      <c r="BA50" s="926"/>
      <c r="BB50" s="926"/>
      <c r="BC50" s="926"/>
      <c r="BD50" s="926"/>
      <c r="BE50" s="917"/>
      <c r="BF50" s="917"/>
      <c r="BG50" s="917"/>
      <c r="BH50" s="917"/>
      <c r="BI50" s="918"/>
      <c r="BJ50" s="254"/>
      <c r="BK50" s="254"/>
      <c r="BL50" s="254"/>
      <c r="BM50" s="254"/>
      <c r="BN50" s="254"/>
      <c r="BO50" s="267"/>
      <c r="BP50" s="267"/>
      <c r="BQ50" s="264">
        <v>44</v>
      </c>
      <c r="BR50" s="265"/>
      <c r="BS50" s="873"/>
      <c r="BT50" s="874"/>
      <c r="BU50" s="874"/>
      <c r="BV50" s="874"/>
      <c r="BW50" s="874"/>
      <c r="BX50" s="874"/>
      <c r="BY50" s="874"/>
      <c r="BZ50" s="874"/>
      <c r="CA50" s="874"/>
      <c r="CB50" s="874"/>
      <c r="CC50" s="874"/>
      <c r="CD50" s="874"/>
      <c r="CE50" s="874"/>
      <c r="CF50" s="874"/>
      <c r="CG50" s="875"/>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2"/>
      <c r="R51" s="923"/>
      <c r="S51" s="923"/>
      <c r="T51" s="923"/>
      <c r="U51" s="923"/>
      <c r="V51" s="923"/>
      <c r="W51" s="923"/>
      <c r="X51" s="923"/>
      <c r="Y51" s="923"/>
      <c r="Z51" s="923"/>
      <c r="AA51" s="923"/>
      <c r="AB51" s="923"/>
      <c r="AC51" s="923"/>
      <c r="AD51" s="923"/>
      <c r="AE51" s="924"/>
      <c r="AF51" s="847"/>
      <c r="AG51" s="848"/>
      <c r="AH51" s="848"/>
      <c r="AI51" s="848"/>
      <c r="AJ51" s="849"/>
      <c r="AK51" s="925"/>
      <c r="AL51" s="923"/>
      <c r="AM51" s="923"/>
      <c r="AN51" s="923"/>
      <c r="AO51" s="923"/>
      <c r="AP51" s="923"/>
      <c r="AQ51" s="923"/>
      <c r="AR51" s="923"/>
      <c r="AS51" s="923"/>
      <c r="AT51" s="923"/>
      <c r="AU51" s="923"/>
      <c r="AV51" s="923"/>
      <c r="AW51" s="923"/>
      <c r="AX51" s="923"/>
      <c r="AY51" s="923"/>
      <c r="AZ51" s="926"/>
      <c r="BA51" s="926"/>
      <c r="BB51" s="926"/>
      <c r="BC51" s="926"/>
      <c r="BD51" s="926"/>
      <c r="BE51" s="917"/>
      <c r="BF51" s="917"/>
      <c r="BG51" s="917"/>
      <c r="BH51" s="917"/>
      <c r="BI51" s="918"/>
      <c r="BJ51" s="254"/>
      <c r="BK51" s="254"/>
      <c r="BL51" s="254"/>
      <c r="BM51" s="254"/>
      <c r="BN51" s="254"/>
      <c r="BO51" s="267"/>
      <c r="BP51" s="267"/>
      <c r="BQ51" s="264">
        <v>45</v>
      </c>
      <c r="BR51" s="265"/>
      <c r="BS51" s="873"/>
      <c r="BT51" s="874"/>
      <c r="BU51" s="874"/>
      <c r="BV51" s="874"/>
      <c r="BW51" s="874"/>
      <c r="BX51" s="874"/>
      <c r="BY51" s="874"/>
      <c r="BZ51" s="874"/>
      <c r="CA51" s="874"/>
      <c r="CB51" s="874"/>
      <c r="CC51" s="874"/>
      <c r="CD51" s="874"/>
      <c r="CE51" s="874"/>
      <c r="CF51" s="874"/>
      <c r="CG51" s="875"/>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2"/>
      <c r="R52" s="923"/>
      <c r="S52" s="923"/>
      <c r="T52" s="923"/>
      <c r="U52" s="923"/>
      <c r="V52" s="923"/>
      <c r="W52" s="923"/>
      <c r="X52" s="923"/>
      <c r="Y52" s="923"/>
      <c r="Z52" s="923"/>
      <c r="AA52" s="923"/>
      <c r="AB52" s="923"/>
      <c r="AC52" s="923"/>
      <c r="AD52" s="923"/>
      <c r="AE52" s="924"/>
      <c r="AF52" s="847"/>
      <c r="AG52" s="848"/>
      <c r="AH52" s="848"/>
      <c r="AI52" s="848"/>
      <c r="AJ52" s="849"/>
      <c r="AK52" s="925"/>
      <c r="AL52" s="923"/>
      <c r="AM52" s="923"/>
      <c r="AN52" s="923"/>
      <c r="AO52" s="923"/>
      <c r="AP52" s="923"/>
      <c r="AQ52" s="923"/>
      <c r="AR52" s="923"/>
      <c r="AS52" s="923"/>
      <c r="AT52" s="923"/>
      <c r="AU52" s="923"/>
      <c r="AV52" s="923"/>
      <c r="AW52" s="923"/>
      <c r="AX52" s="923"/>
      <c r="AY52" s="923"/>
      <c r="AZ52" s="926"/>
      <c r="BA52" s="926"/>
      <c r="BB52" s="926"/>
      <c r="BC52" s="926"/>
      <c r="BD52" s="926"/>
      <c r="BE52" s="917"/>
      <c r="BF52" s="917"/>
      <c r="BG52" s="917"/>
      <c r="BH52" s="917"/>
      <c r="BI52" s="918"/>
      <c r="BJ52" s="254"/>
      <c r="BK52" s="254"/>
      <c r="BL52" s="254"/>
      <c r="BM52" s="254"/>
      <c r="BN52" s="254"/>
      <c r="BO52" s="267"/>
      <c r="BP52" s="267"/>
      <c r="BQ52" s="264">
        <v>46</v>
      </c>
      <c r="BR52" s="265"/>
      <c r="BS52" s="873"/>
      <c r="BT52" s="874"/>
      <c r="BU52" s="874"/>
      <c r="BV52" s="874"/>
      <c r="BW52" s="874"/>
      <c r="BX52" s="874"/>
      <c r="BY52" s="874"/>
      <c r="BZ52" s="874"/>
      <c r="CA52" s="874"/>
      <c r="CB52" s="874"/>
      <c r="CC52" s="874"/>
      <c r="CD52" s="874"/>
      <c r="CE52" s="874"/>
      <c r="CF52" s="874"/>
      <c r="CG52" s="875"/>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2"/>
      <c r="R53" s="923"/>
      <c r="S53" s="923"/>
      <c r="T53" s="923"/>
      <c r="U53" s="923"/>
      <c r="V53" s="923"/>
      <c r="W53" s="923"/>
      <c r="X53" s="923"/>
      <c r="Y53" s="923"/>
      <c r="Z53" s="923"/>
      <c r="AA53" s="923"/>
      <c r="AB53" s="923"/>
      <c r="AC53" s="923"/>
      <c r="AD53" s="923"/>
      <c r="AE53" s="924"/>
      <c r="AF53" s="847"/>
      <c r="AG53" s="848"/>
      <c r="AH53" s="848"/>
      <c r="AI53" s="848"/>
      <c r="AJ53" s="849"/>
      <c r="AK53" s="925"/>
      <c r="AL53" s="923"/>
      <c r="AM53" s="923"/>
      <c r="AN53" s="923"/>
      <c r="AO53" s="923"/>
      <c r="AP53" s="923"/>
      <c r="AQ53" s="923"/>
      <c r="AR53" s="923"/>
      <c r="AS53" s="923"/>
      <c r="AT53" s="923"/>
      <c r="AU53" s="923"/>
      <c r="AV53" s="923"/>
      <c r="AW53" s="923"/>
      <c r="AX53" s="923"/>
      <c r="AY53" s="923"/>
      <c r="AZ53" s="926"/>
      <c r="BA53" s="926"/>
      <c r="BB53" s="926"/>
      <c r="BC53" s="926"/>
      <c r="BD53" s="926"/>
      <c r="BE53" s="917"/>
      <c r="BF53" s="917"/>
      <c r="BG53" s="917"/>
      <c r="BH53" s="917"/>
      <c r="BI53" s="918"/>
      <c r="BJ53" s="254"/>
      <c r="BK53" s="254"/>
      <c r="BL53" s="254"/>
      <c r="BM53" s="254"/>
      <c r="BN53" s="254"/>
      <c r="BO53" s="267"/>
      <c r="BP53" s="267"/>
      <c r="BQ53" s="264">
        <v>47</v>
      </c>
      <c r="BR53" s="265"/>
      <c r="BS53" s="873"/>
      <c r="BT53" s="874"/>
      <c r="BU53" s="874"/>
      <c r="BV53" s="874"/>
      <c r="BW53" s="874"/>
      <c r="BX53" s="874"/>
      <c r="BY53" s="874"/>
      <c r="BZ53" s="874"/>
      <c r="CA53" s="874"/>
      <c r="CB53" s="874"/>
      <c r="CC53" s="874"/>
      <c r="CD53" s="874"/>
      <c r="CE53" s="874"/>
      <c r="CF53" s="874"/>
      <c r="CG53" s="875"/>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2"/>
      <c r="R54" s="923"/>
      <c r="S54" s="923"/>
      <c r="T54" s="923"/>
      <c r="U54" s="923"/>
      <c r="V54" s="923"/>
      <c r="W54" s="923"/>
      <c r="X54" s="923"/>
      <c r="Y54" s="923"/>
      <c r="Z54" s="923"/>
      <c r="AA54" s="923"/>
      <c r="AB54" s="923"/>
      <c r="AC54" s="923"/>
      <c r="AD54" s="923"/>
      <c r="AE54" s="924"/>
      <c r="AF54" s="847"/>
      <c r="AG54" s="848"/>
      <c r="AH54" s="848"/>
      <c r="AI54" s="848"/>
      <c r="AJ54" s="849"/>
      <c r="AK54" s="925"/>
      <c r="AL54" s="923"/>
      <c r="AM54" s="923"/>
      <c r="AN54" s="923"/>
      <c r="AO54" s="923"/>
      <c r="AP54" s="923"/>
      <c r="AQ54" s="923"/>
      <c r="AR54" s="923"/>
      <c r="AS54" s="923"/>
      <c r="AT54" s="923"/>
      <c r="AU54" s="923"/>
      <c r="AV54" s="923"/>
      <c r="AW54" s="923"/>
      <c r="AX54" s="923"/>
      <c r="AY54" s="923"/>
      <c r="AZ54" s="926"/>
      <c r="BA54" s="926"/>
      <c r="BB54" s="926"/>
      <c r="BC54" s="926"/>
      <c r="BD54" s="926"/>
      <c r="BE54" s="917"/>
      <c r="BF54" s="917"/>
      <c r="BG54" s="917"/>
      <c r="BH54" s="917"/>
      <c r="BI54" s="918"/>
      <c r="BJ54" s="254"/>
      <c r="BK54" s="254"/>
      <c r="BL54" s="254"/>
      <c r="BM54" s="254"/>
      <c r="BN54" s="254"/>
      <c r="BO54" s="267"/>
      <c r="BP54" s="267"/>
      <c r="BQ54" s="264">
        <v>48</v>
      </c>
      <c r="BR54" s="265"/>
      <c r="BS54" s="873"/>
      <c r="BT54" s="874"/>
      <c r="BU54" s="874"/>
      <c r="BV54" s="874"/>
      <c r="BW54" s="874"/>
      <c r="BX54" s="874"/>
      <c r="BY54" s="874"/>
      <c r="BZ54" s="874"/>
      <c r="CA54" s="874"/>
      <c r="CB54" s="874"/>
      <c r="CC54" s="874"/>
      <c r="CD54" s="874"/>
      <c r="CE54" s="874"/>
      <c r="CF54" s="874"/>
      <c r="CG54" s="875"/>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2"/>
      <c r="R55" s="923"/>
      <c r="S55" s="923"/>
      <c r="T55" s="923"/>
      <c r="U55" s="923"/>
      <c r="V55" s="923"/>
      <c r="W55" s="923"/>
      <c r="X55" s="923"/>
      <c r="Y55" s="923"/>
      <c r="Z55" s="923"/>
      <c r="AA55" s="923"/>
      <c r="AB55" s="923"/>
      <c r="AC55" s="923"/>
      <c r="AD55" s="923"/>
      <c r="AE55" s="924"/>
      <c r="AF55" s="847"/>
      <c r="AG55" s="848"/>
      <c r="AH55" s="848"/>
      <c r="AI55" s="848"/>
      <c r="AJ55" s="849"/>
      <c r="AK55" s="925"/>
      <c r="AL55" s="923"/>
      <c r="AM55" s="923"/>
      <c r="AN55" s="923"/>
      <c r="AO55" s="923"/>
      <c r="AP55" s="923"/>
      <c r="AQ55" s="923"/>
      <c r="AR55" s="923"/>
      <c r="AS55" s="923"/>
      <c r="AT55" s="923"/>
      <c r="AU55" s="923"/>
      <c r="AV55" s="923"/>
      <c r="AW55" s="923"/>
      <c r="AX55" s="923"/>
      <c r="AY55" s="923"/>
      <c r="AZ55" s="926"/>
      <c r="BA55" s="926"/>
      <c r="BB55" s="926"/>
      <c r="BC55" s="926"/>
      <c r="BD55" s="926"/>
      <c r="BE55" s="917"/>
      <c r="BF55" s="917"/>
      <c r="BG55" s="917"/>
      <c r="BH55" s="917"/>
      <c r="BI55" s="918"/>
      <c r="BJ55" s="254"/>
      <c r="BK55" s="254"/>
      <c r="BL55" s="254"/>
      <c r="BM55" s="254"/>
      <c r="BN55" s="254"/>
      <c r="BO55" s="267"/>
      <c r="BP55" s="267"/>
      <c r="BQ55" s="264">
        <v>49</v>
      </c>
      <c r="BR55" s="265"/>
      <c r="BS55" s="873"/>
      <c r="BT55" s="874"/>
      <c r="BU55" s="874"/>
      <c r="BV55" s="874"/>
      <c r="BW55" s="874"/>
      <c r="BX55" s="874"/>
      <c r="BY55" s="874"/>
      <c r="BZ55" s="874"/>
      <c r="CA55" s="874"/>
      <c r="CB55" s="874"/>
      <c r="CC55" s="874"/>
      <c r="CD55" s="874"/>
      <c r="CE55" s="874"/>
      <c r="CF55" s="874"/>
      <c r="CG55" s="875"/>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2"/>
      <c r="R56" s="923"/>
      <c r="S56" s="923"/>
      <c r="T56" s="923"/>
      <c r="U56" s="923"/>
      <c r="V56" s="923"/>
      <c r="W56" s="923"/>
      <c r="X56" s="923"/>
      <c r="Y56" s="923"/>
      <c r="Z56" s="923"/>
      <c r="AA56" s="923"/>
      <c r="AB56" s="923"/>
      <c r="AC56" s="923"/>
      <c r="AD56" s="923"/>
      <c r="AE56" s="924"/>
      <c r="AF56" s="847"/>
      <c r="AG56" s="848"/>
      <c r="AH56" s="848"/>
      <c r="AI56" s="848"/>
      <c r="AJ56" s="849"/>
      <c r="AK56" s="925"/>
      <c r="AL56" s="923"/>
      <c r="AM56" s="923"/>
      <c r="AN56" s="923"/>
      <c r="AO56" s="923"/>
      <c r="AP56" s="923"/>
      <c r="AQ56" s="923"/>
      <c r="AR56" s="923"/>
      <c r="AS56" s="923"/>
      <c r="AT56" s="923"/>
      <c r="AU56" s="923"/>
      <c r="AV56" s="923"/>
      <c r="AW56" s="923"/>
      <c r="AX56" s="923"/>
      <c r="AY56" s="923"/>
      <c r="AZ56" s="926"/>
      <c r="BA56" s="926"/>
      <c r="BB56" s="926"/>
      <c r="BC56" s="926"/>
      <c r="BD56" s="926"/>
      <c r="BE56" s="917"/>
      <c r="BF56" s="917"/>
      <c r="BG56" s="917"/>
      <c r="BH56" s="917"/>
      <c r="BI56" s="918"/>
      <c r="BJ56" s="254"/>
      <c r="BK56" s="254"/>
      <c r="BL56" s="254"/>
      <c r="BM56" s="254"/>
      <c r="BN56" s="254"/>
      <c r="BO56" s="267"/>
      <c r="BP56" s="267"/>
      <c r="BQ56" s="264">
        <v>50</v>
      </c>
      <c r="BR56" s="265"/>
      <c r="BS56" s="873"/>
      <c r="BT56" s="874"/>
      <c r="BU56" s="874"/>
      <c r="BV56" s="874"/>
      <c r="BW56" s="874"/>
      <c r="BX56" s="874"/>
      <c r="BY56" s="874"/>
      <c r="BZ56" s="874"/>
      <c r="CA56" s="874"/>
      <c r="CB56" s="874"/>
      <c r="CC56" s="874"/>
      <c r="CD56" s="874"/>
      <c r="CE56" s="874"/>
      <c r="CF56" s="874"/>
      <c r="CG56" s="875"/>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2"/>
      <c r="R57" s="923"/>
      <c r="S57" s="923"/>
      <c r="T57" s="923"/>
      <c r="U57" s="923"/>
      <c r="V57" s="923"/>
      <c r="W57" s="923"/>
      <c r="X57" s="923"/>
      <c r="Y57" s="923"/>
      <c r="Z57" s="923"/>
      <c r="AA57" s="923"/>
      <c r="AB57" s="923"/>
      <c r="AC57" s="923"/>
      <c r="AD57" s="923"/>
      <c r="AE57" s="924"/>
      <c r="AF57" s="847"/>
      <c r="AG57" s="848"/>
      <c r="AH57" s="848"/>
      <c r="AI57" s="848"/>
      <c r="AJ57" s="849"/>
      <c r="AK57" s="925"/>
      <c r="AL57" s="923"/>
      <c r="AM57" s="923"/>
      <c r="AN57" s="923"/>
      <c r="AO57" s="923"/>
      <c r="AP57" s="923"/>
      <c r="AQ57" s="923"/>
      <c r="AR57" s="923"/>
      <c r="AS57" s="923"/>
      <c r="AT57" s="923"/>
      <c r="AU57" s="923"/>
      <c r="AV57" s="923"/>
      <c r="AW57" s="923"/>
      <c r="AX57" s="923"/>
      <c r="AY57" s="923"/>
      <c r="AZ57" s="926"/>
      <c r="BA57" s="926"/>
      <c r="BB57" s="926"/>
      <c r="BC57" s="926"/>
      <c r="BD57" s="926"/>
      <c r="BE57" s="917"/>
      <c r="BF57" s="917"/>
      <c r="BG57" s="917"/>
      <c r="BH57" s="917"/>
      <c r="BI57" s="918"/>
      <c r="BJ57" s="254"/>
      <c r="BK57" s="254"/>
      <c r="BL57" s="254"/>
      <c r="BM57" s="254"/>
      <c r="BN57" s="254"/>
      <c r="BO57" s="267"/>
      <c r="BP57" s="267"/>
      <c r="BQ57" s="264">
        <v>51</v>
      </c>
      <c r="BR57" s="265"/>
      <c r="BS57" s="873"/>
      <c r="BT57" s="874"/>
      <c r="BU57" s="874"/>
      <c r="BV57" s="874"/>
      <c r="BW57" s="874"/>
      <c r="BX57" s="874"/>
      <c r="BY57" s="874"/>
      <c r="BZ57" s="874"/>
      <c r="CA57" s="874"/>
      <c r="CB57" s="874"/>
      <c r="CC57" s="874"/>
      <c r="CD57" s="874"/>
      <c r="CE57" s="874"/>
      <c r="CF57" s="874"/>
      <c r="CG57" s="875"/>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2"/>
      <c r="R58" s="923"/>
      <c r="S58" s="923"/>
      <c r="T58" s="923"/>
      <c r="U58" s="923"/>
      <c r="V58" s="923"/>
      <c r="W58" s="923"/>
      <c r="X58" s="923"/>
      <c r="Y58" s="923"/>
      <c r="Z58" s="923"/>
      <c r="AA58" s="923"/>
      <c r="AB58" s="923"/>
      <c r="AC58" s="923"/>
      <c r="AD58" s="923"/>
      <c r="AE58" s="924"/>
      <c r="AF58" s="847"/>
      <c r="AG58" s="848"/>
      <c r="AH58" s="848"/>
      <c r="AI58" s="848"/>
      <c r="AJ58" s="849"/>
      <c r="AK58" s="925"/>
      <c r="AL58" s="923"/>
      <c r="AM58" s="923"/>
      <c r="AN58" s="923"/>
      <c r="AO58" s="923"/>
      <c r="AP58" s="923"/>
      <c r="AQ58" s="923"/>
      <c r="AR58" s="923"/>
      <c r="AS58" s="923"/>
      <c r="AT58" s="923"/>
      <c r="AU58" s="923"/>
      <c r="AV58" s="923"/>
      <c r="AW58" s="923"/>
      <c r="AX58" s="923"/>
      <c r="AY58" s="923"/>
      <c r="AZ58" s="926"/>
      <c r="BA58" s="926"/>
      <c r="BB58" s="926"/>
      <c r="BC58" s="926"/>
      <c r="BD58" s="926"/>
      <c r="BE58" s="917"/>
      <c r="BF58" s="917"/>
      <c r="BG58" s="917"/>
      <c r="BH58" s="917"/>
      <c r="BI58" s="918"/>
      <c r="BJ58" s="254"/>
      <c r="BK58" s="254"/>
      <c r="BL58" s="254"/>
      <c r="BM58" s="254"/>
      <c r="BN58" s="254"/>
      <c r="BO58" s="267"/>
      <c r="BP58" s="267"/>
      <c r="BQ58" s="264">
        <v>52</v>
      </c>
      <c r="BR58" s="265"/>
      <c r="BS58" s="873"/>
      <c r="BT58" s="874"/>
      <c r="BU58" s="874"/>
      <c r="BV58" s="874"/>
      <c r="BW58" s="874"/>
      <c r="BX58" s="874"/>
      <c r="BY58" s="874"/>
      <c r="BZ58" s="874"/>
      <c r="CA58" s="874"/>
      <c r="CB58" s="874"/>
      <c r="CC58" s="874"/>
      <c r="CD58" s="874"/>
      <c r="CE58" s="874"/>
      <c r="CF58" s="874"/>
      <c r="CG58" s="875"/>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2"/>
      <c r="R59" s="923"/>
      <c r="S59" s="923"/>
      <c r="T59" s="923"/>
      <c r="U59" s="923"/>
      <c r="V59" s="923"/>
      <c r="W59" s="923"/>
      <c r="X59" s="923"/>
      <c r="Y59" s="923"/>
      <c r="Z59" s="923"/>
      <c r="AA59" s="923"/>
      <c r="AB59" s="923"/>
      <c r="AC59" s="923"/>
      <c r="AD59" s="923"/>
      <c r="AE59" s="924"/>
      <c r="AF59" s="847"/>
      <c r="AG59" s="848"/>
      <c r="AH59" s="848"/>
      <c r="AI59" s="848"/>
      <c r="AJ59" s="849"/>
      <c r="AK59" s="925"/>
      <c r="AL59" s="923"/>
      <c r="AM59" s="923"/>
      <c r="AN59" s="923"/>
      <c r="AO59" s="923"/>
      <c r="AP59" s="923"/>
      <c r="AQ59" s="923"/>
      <c r="AR59" s="923"/>
      <c r="AS59" s="923"/>
      <c r="AT59" s="923"/>
      <c r="AU59" s="923"/>
      <c r="AV59" s="923"/>
      <c r="AW59" s="923"/>
      <c r="AX59" s="923"/>
      <c r="AY59" s="923"/>
      <c r="AZ59" s="926"/>
      <c r="BA59" s="926"/>
      <c r="BB59" s="926"/>
      <c r="BC59" s="926"/>
      <c r="BD59" s="926"/>
      <c r="BE59" s="917"/>
      <c r="BF59" s="917"/>
      <c r="BG59" s="917"/>
      <c r="BH59" s="917"/>
      <c r="BI59" s="918"/>
      <c r="BJ59" s="254"/>
      <c r="BK59" s="254"/>
      <c r="BL59" s="254"/>
      <c r="BM59" s="254"/>
      <c r="BN59" s="254"/>
      <c r="BO59" s="267"/>
      <c r="BP59" s="267"/>
      <c r="BQ59" s="264">
        <v>53</v>
      </c>
      <c r="BR59" s="265"/>
      <c r="BS59" s="873"/>
      <c r="BT59" s="874"/>
      <c r="BU59" s="874"/>
      <c r="BV59" s="874"/>
      <c r="BW59" s="874"/>
      <c r="BX59" s="874"/>
      <c r="BY59" s="874"/>
      <c r="BZ59" s="874"/>
      <c r="CA59" s="874"/>
      <c r="CB59" s="874"/>
      <c r="CC59" s="874"/>
      <c r="CD59" s="874"/>
      <c r="CE59" s="874"/>
      <c r="CF59" s="874"/>
      <c r="CG59" s="875"/>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2"/>
      <c r="R60" s="923"/>
      <c r="S60" s="923"/>
      <c r="T60" s="923"/>
      <c r="U60" s="923"/>
      <c r="V60" s="923"/>
      <c r="W60" s="923"/>
      <c r="X60" s="923"/>
      <c r="Y60" s="923"/>
      <c r="Z60" s="923"/>
      <c r="AA60" s="923"/>
      <c r="AB60" s="923"/>
      <c r="AC60" s="923"/>
      <c r="AD60" s="923"/>
      <c r="AE60" s="924"/>
      <c r="AF60" s="847"/>
      <c r="AG60" s="848"/>
      <c r="AH60" s="848"/>
      <c r="AI60" s="848"/>
      <c r="AJ60" s="849"/>
      <c r="AK60" s="925"/>
      <c r="AL60" s="923"/>
      <c r="AM60" s="923"/>
      <c r="AN60" s="923"/>
      <c r="AO60" s="923"/>
      <c r="AP60" s="923"/>
      <c r="AQ60" s="923"/>
      <c r="AR60" s="923"/>
      <c r="AS60" s="923"/>
      <c r="AT60" s="923"/>
      <c r="AU60" s="923"/>
      <c r="AV60" s="923"/>
      <c r="AW60" s="923"/>
      <c r="AX60" s="923"/>
      <c r="AY60" s="923"/>
      <c r="AZ60" s="926"/>
      <c r="BA60" s="926"/>
      <c r="BB60" s="926"/>
      <c r="BC60" s="926"/>
      <c r="BD60" s="926"/>
      <c r="BE60" s="917"/>
      <c r="BF60" s="917"/>
      <c r="BG60" s="917"/>
      <c r="BH60" s="917"/>
      <c r="BI60" s="918"/>
      <c r="BJ60" s="254"/>
      <c r="BK60" s="254"/>
      <c r="BL60" s="254"/>
      <c r="BM60" s="254"/>
      <c r="BN60" s="254"/>
      <c r="BO60" s="267"/>
      <c r="BP60" s="267"/>
      <c r="BQ60" s="264">
        <v>54</v>
      </c>
      <c r="BR60" s="265"/>
      <c r="BS60" s="873"/>
      <c r="BT60" s="874"/>
      <c r="BU60" s="874"/>
      <c r="BV60" s="874"/>
      <c r="BW60" s="874"/>
      <c r="BX60" s="874"/>
      <c r="BY60" s="874"/>
      <c r="BZ60" s="874"/>
      <c r="CA60" s="874"/>
      <c r="CB60" s="874"/>
      <c r="CC60" s="874"/>
      <c r="CD60" s="874"/>
      <c r="CE60" s="874"/>
      <c r="CF60" s="874"/>
      <c r="CG60" s="875"/>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2"/>
      <c r="R61" s="923"/>
      <c r="S61" s="923"/>
      <c r="T61" s="923"/>
      <c r="U61" s="923"/>
      <c r="V61" s="923"/>
      <c r="W61" s="923"/>
      <c r="X61" s="923"/>
      <c r="Y61" s="923"/>
      <c r="Z61" s="923"/>
      <c r="AA61" s="923"/>
      <c r="AB61" s="923"/>
      <c r="AC61" s="923"/>
      <c r="AD61" s="923"/>
      <c r="AE61" s="924"/>
      <c r="AF61" s="847"/>
      <c r="AG61" s="848"/>
      <c r="AH61" s="848"/>
      <c r="AI61" s="848"/>
      <c r="AJ61" s="849"/>
      <c r="AK61" s="925"/>
      <c r="AL61" s="923"/>
      <c r="AM61" s="923"/>
      <c r="AN61" s="923"/>
      <c r="AO61" s="923"/>
      <c r="AP61" s="923"/>
      <c r="AQ61" s="923"/>
      <c r="AR61" s="923"/>
      <c r="AS61" s="923"/>
      <c r="AT61" s="923"/>
      <c r="AU61" s="923"/>
      <c r="AV61" s="923"/>
      <c r="AW61" s="923"/>
      <c r="AX61" s="923"/>
      <c r="AY61" s="923"/>
      <c r="AZ61" s="926"/>
      <c r="BA61" s="926"/>
      <c r="BB61" s="926"/>
      <c r="BC61" s="926"/>
      <c r="BD61" s="926"/>
      <c r="BE61" s="917"/>
      <c r="BF61" s="917"/>
      <c r="BG61" s="917"/>
      <c r="BH61" s="917"/>
      <c r="BI61" s="918"/>
      <c r="BJ61" s="254"/>
      <c r="BK61" s="254"/>
      <c r="BL61" s="254"/>
      <c r="BM61" s="254"/>
      <c r="BN61" s="254"/>
      <c r="BO61" s="267"/>
      <c r="BP61" s="267"/>
      <c r="BQ61" s="264">
        <v>55</v>
      </c>
      <c r="BR61" s="265"/>
      <c r="BS61" s="873"/>
      <c r="BT61" s="874"/>
      <c r="BU61" s="874"/>
      <c r="BV61" s="874"/>
      <c r="BW61" s="874"/>
      <c r="BX61" s="874"/>
      <c r="BY61" s="874"/>
      <c r="BZ61" s="874"/>
      <c r="CA61" s="874"/>
      <c r="CB61" s="874"/>
      <c r="CC61" s="874"/>
      <c r="CD61" s="874"/>
      <c r="CE61" s="874"/>
      <c r="CF61" s="874"/>
      <c r="CG61" s="875"/>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2"/>
      <c r="R62" s="923"/>
      <c r="S62" s="923"/>
      <c r="T62" s="923"/>
      <c r="U62" s="923"/>
      <c r="V62" s="923"/>
      <c r="W62" s="923"/>
      <c r="X62" s="923"/>
      <c r="Y62" s="923"/>
      <c r="Z62" s="923"/>
      <c r="AA62" s="923"/>
      <c r="AB62" s="923"/>
      <c r="AC62" s="923"/>
      <c r="AD62" s="923"/>
      <c r="AE62" s="924"/>
      <c r="AF62" s="847"/>
      <c r="AG62" s="848"/>
      <c r="AH62" s="848"/>
      <c r="AI62" s="848"/>
      <c r="AJ62" s="849"/>
      <c r="AK62" s="925"/>
      <c r="AL62" s="923"/>
      <c r="AM62" s="923"/>
      <c r="AN62" s="923"/>
      <c r="AO62" s="923"/>
      <c r="AP62" s="923"/>
      <c r="AQ62" s="923"/>
      <c r="AR62" s="923"/>
      <c r="AS62" s="923"/>
      <c r="AT62" s="923"/>
      <c r="AU62" s="923"/>
      <c r="AV62" s="923"/>
      <c r="AW62" s="923"/>
      <c r="AX62" s="923"/>
      <c r="AY62" s="923"/>
      <c r="AZ62" s="926"/>
      <c r="BA62" s="926"/>
      <c r="BB62" s="926"/>
      <c r="BC62" s="926"/>
      <c r="BD62" s="926"/>
      <c r="BE62" s="917"/>
      <c r="BF62" s="917"/>
      <c r="BG62" s="917"/>
      <c r="BH62" s="917"/>
      <c r="BI62" s="918"/>
      <c r="BJ62" s="934" t="s">
        <v>414</v>
      </c>
      <c r="BK62" s="895"/>
      <c r="BL62" s="895"/>
      <c r="BM62" s="895"/>
      <c r="BN62" s="896"/>
      <c r="BO62" s="267"/>
      <c r="BP62" s="267"/>
      <c r="BQ62" s="264">
        <v>56</v>
      </c>
      <c r="BR62" s="265"/>
      <c r="BS62" s="873"/>
      <c r="BT62" s="874"/>
      <c r="BU62" s="874"/>
      <c r="BV62" s="874"/>
      <c r="BW62" s="874"/>
      <c r="BX62" s="874"/>
      <c r="BY62" s="874"/>
      <c r="BZ62" s="874"/>
      <c r="CA62" s="874"/>
      <c r="CB62" s="874"/>
      <c r="CC62" s="874"/>
      <c r="CD62" s="874"/>
      <c r="CE62" s="874"/>
      <c r="CF62" s="874"/>
      <c r="CG62" s="875"/>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9" t="s">
        <v>415</v>
      </c>
      <c r="C63" s="880"/>
      <c r="D63" s="880"/>
      <c r="E63" s="880"/>
      <c r="F63" s="880"/>
      <c r="G63" s="880"/>
      <c r="H63" s="880"/>
      <c r="I63" s="880"/>
      <c r="J63" s="880"/>
      <c r="K63" s="880"/>
      <c r="L63" s="880"/>
      <c r="M63" s="880"/>
      <c r="N63" s="880"/>
      <c r="O63" s="880"/>
      <c r="P63" s="881"/>
      <c r="Q63" s="927"/>
      <c r="R63" s="928"/>
      <c r="S63" s="928"/>
      <c r="T63" s="928"/>
      <c r="U63" s="928"/>
      <c r="V63" s="928"/>
      <c r="W63" s="928"/>
      <c r="X63" s="928"/>
      <c r="Y63" s="928"/>
      <c r="Z63" s="928"/>
      <c r="AA63" s="928"/>
      <c r="AB63" s="928"/>
      <c r="AC63" s="928"/>
      <c r="AD63" s="928"/>
      <c r="AE63" s="929"/>
      <c r="AF63" s="930">
        <v>1858</v>
      </c>
      <c r="AG63" s="931"/>
      <c r="AH63" s="931"/>
      <c r="AI63" s="931"/>
      <c r="AJ63" s="932"/>
      <c r="AK63" s="933"/>
      <c r="AL63" s="928"/>
      <c r="AM63" s="928"/>
      <c r="AN63" s="928"/>
      <c r="AO63" s="928"/>
      <c r="AP63" s="931">
        <f>SUM(AP31:AT35)</f>
        <v>2340</v>
      </c>
      <c r="AQ63" s="931"/>
      <c r="AR63" s="931"/>
      <c r="AS63" s="931"/>
      <c r="AT63" s="931"/>
      <c r="AU63" s="931">
        <f>SUM(AU31:AY34)</f>
        <v>1482</v>
      </c>
      <c r="AV63" s="931"/>
      <c r="AW63" s="931"/>
      <c r="AX63" s="931"/>
      <c r="AY63" s="931"/>
      <c r="AZ63" s="935"/>
      <c r="BA63" s="935"/>
      <c r="BB63" s="935"/>
      <c r="BC63" s="935"/>
      <c r="BD63" s="935"/>
      <c r="BE63" s="936"/>
      <c r="BF63" s="936"/>
      <c r="BG63" s="936"/>
      <c r="BH63" s="936"/>
      <c r="BI63" s="937"/>
      <c r="BJ63" s="938" t="s">
        <v>128</v>
      </c>
      <c r="BK63" s="939"/>
      <c r="BL63" s="939"/>
      <c r="BM63" s="939"/>
      <c r="BN63" s="940"/>
      <c r="BO63" s="267"/>
      <c r="BP63" s="267"/>
      <c r="BQ63" s="264">
        <v>57</v>
      </c>
      <c r="BR63" s="265"/>
      <c r="BS63" s="873"/>
      <c r="BT63" s="874"/>
      <c r="BU63" s="874"/>
      <c r="BV63" s="874"/>
      <c r="BW63" s="874"/>
      <c r="BX63" s="874"/>
      <c r="BY63" s="874"/>
      <c r="BZ63" s="874"/>
      <c r="CA63" s="874"/>
      <c r="CB63" s="874"/>
      <c r="CC63" s="874"/>
      <c r="CD63" s="874"/>
      <c r="CE63" s="874"/>
      <c r="CF63" s="874"/>
      <c r="CG63" s="875"/>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73"/>
      <c r="BT64" s="874"/>
      <c r="BU64" s="874"/>
      <c r="BV64" s="874"/>
      <c r="BW64" s="874"/>
      <c r="BX64" s="874"/>
      <c r="BY64" s="874"/>
      <c r="BZ64" s="874"/>
      <c r="CA64" s="874"/>
      <c r="CB64" s="874"/>
      <c r="CC64" s="874"/>
      <c r="CD64" s="874"/>
      <c r="CE64" s="874"/>
      <c r="CF64" s="874"/>
      <c r="CG64" s="875"/>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73"/>
      <c r="BT65" s="874"/>
      <c r="BU65" s="874"/>
      <c r="BV65" s="874"/>
      <c r="BW65" s="874"/>
      <c r="BX65" s="874"/>
      <c r="BY65" s="874"/>
      <c r="BZ65" s="874"/>
      <c r="CA65" s="874"/>
      <c r="CB65" s="874"/>
      <c r="CC65" s="874"/>
      <c r="CD65" s="874"/>
      <c r="CE65" s="874"/>
      <c r="CF65" s="874"/>
      <c r="CG65" s="875"/>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396</v>
      </c>
      <c r="W66" s="804"/>
      <c r="X66" s="804"/>
      <c r="Y66" s="804"/>
      <c r="Z66" s="805"/>
      <c r="AA66" s="803" t="s">
        <v>419</v>
      </c>
      <c r="AB66" s="804"/>
      <c r="AC66" s="804"/>
      <c r="AD66" s="804"/>
      <c r="AE66" s="805"/>
      <c r="AF66" s="941" t="s">
        <v>420</v>
      </c>
      <c r="AG66" s="902"/>
      <c r="AH66" s="902"/>
      <c r="AI66" s="902"/>
      <c r="AJ66" s="942"/>
      <c r="AK66" s="803" t="s">
        <v>421</v>
      </c>
      <c r="AL66" s="827"/>
      <c r="AM66" s="827"/>
      <c r="AN66" s="827"/>
      <c r="AO66" s="828"/>
      <c r="AP66" s="803" t="s">
        <v>400</v>
      </c>
      <c r="AQ66" s="804"/>
      <c r="AR66" s="804"/>
      <c r="AS66" s="804"/>
      <c r="AT66" s="805"/>
      <c r="AU66" s="803" t="s">
        <v>422</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3"/>
      <c r="AG67" s="905"/>
      <c r="AH67" s="905"/>
      <c r="AI67" s="905"/>
      <c r="AJ67" s="944"/>
      <c r="AK67" s="945"/>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8"/>
    </row>
    <row r="68" spans="1:131" s="249" customFormat="1" ht="26.25" customHeight="1" thickTop="1" x14ac:dyDescent="0.15">
      <c r="A68" s="260">
        <v>1</v>
      </c>
      <c r="B68" s="864" t="s">
        <v>583</v>
      </c>
      <c r="C68" s="865"/>
      <c r="D68" s="865"/>
      <c r="E68" s="865"/>
      <c r="F68" s="865"/>
      <c r="G68" s="865"/>
      <c r="H68" s="865"/>
      <c r="I68" s="865"/>
      <c r="J68" s="865"/>
      <c r="K68" s="865"/>
      <c r="L68" s="865"/>
      <c r="M68" s="865"/>
      <c r="N68" s="865"/>
      <c r="O68" s="865"/>
      <c r="P68" s="866"/>
      <c r="Q68" s="958">
        <v>4883</v>
      </c>
      <c r="R68" s="955"/>
      <c r="S68" s="955"/>
      <c r="T68" s="955"/>
      <c r="U68" s="955"/>
      <c r="V68" s="955">
        <v>4816</v>
      </c>
      <c r="W68" s="955"/>
      <c r="X68" s="955"/>
      <c r="Y68" s="955"/>
      <c r="Z68" s="955"/>
      <c r="AA68" s="955">
        <v>67</v>
      </c>
      <c r="AB68" s="955"/>
      <c r="AC68" s="955"/>
      <c r="AD68" s="955"/>
      <c r="AE68" s="955"/>
      <c r="AF68" s="955">
        <v>2</v>
      </c>
      <c r="AG68" s="955"/>
      <c r="AH68" s="955"/>
      <c r="AI68" s="955"/>
      <c r="AJ68" s="955"/>
      <c r="AK68" s="955">
        <v>97</v>
      </c>
      <c r="AL68" s="955"/>
      <c r="AM68" s="955"/>
      <c r="AN68" s="955"/>
      <c r="AO68" s="955"/>
      <c r="AP68" s="955">
        <v>2154</v>
      </c>
      <c r="AQ68" s="955"/>
      <c r="AR68" s="955"/>
      <c r="AS68" s="955"/>
      <c r="AT68" s="955"/>
      <c r="AU68" s="955">
        <v>62</v>
      </c>
      <c r="AV68" s="955"/>
      <c r="AW68" s="955"/>
      <c r="AX68" s="955"/>
      <c r="AY68" s="955"/>
      <c r="AZ68" s="956"/>
      <c r="BA68" s="956"/>
      <c r="BB68" s="956"/>
      <c r="BC68" s="956"/>
      <c r="BD68" s="957"/>
      <c r="BE68" s="267"/>
      <c r="BF68" s="267"/>
      <c r="BG68" s="267"/>
      <c r="BH68" s="267"/>
      <c r="BI68" s="267"/>
      <c r="BJ68" s="267"/>
      <c r="BK68" s="267"/>
      <c r="BL68" s="267"/>
      <c r="BM68" s="267"/>
      <c r="BN68" s="267"/>
      <c r="BO68" s="267"/>
      <c r="BP68" s="267"/>
      <c r="BQ68" s="264">
        <v>62</v>
      </c>
      <c r="BR68" s="269"/>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8"/>
    </row>
    <row r="69" spans="1:131" s="249" customFormat="1" ht="26.25" customHeight="1" x14ac:dyDescent="0.15">
      <c r="A69" s="263">
        <v>2</v>
      </c>
      <c r="B69" s="854" t="s">
        <v>584</v>
      </c>
      <c r="C69" s="855"/>
      <c r="D69" s="855"/>
      <c r="E69" s="855"/>
      <c r="F69" s="855"/>
      <c r="G69" s="855"/>
      <c r="H69" s="855"/>
      <c r="I69" s="855"/>
      <c r="J69" s="855"/>
      <c r="K69" s="855"/>
      <c r="L69" s="855"/>
      <c r="M69" s="855"/>
      <c r="N69" s="855"/>
      <c r="O69" s="855"/>
      <c r="P69" s="856"/>
      <c r="Q69" s="959">
        <v>180</v>
      </c>
      <c r="R69" s="920"/>
      <c r="S69" s="920"/>
      <c r="T69" s="920"/>
      <c r="U69" s="920"/>
      <c r="V69" s="920">
        <v>165</v>
      </c>
      <c r="W69" s="920"/>
      <c r="X69" s="920"/>
      <c r="Y69" s="920"/>
      <c r="Z69" s="920"/>
      <c r="AA69" s="920">
        <v>15</v>
      </c>
      <c r="AB69" s="920"/>
      <c r="AC69" s="920"/>
      <c r="AD69" s="920"/>
      <c r="AE69" s="920"/>
      <c r="AF69" s="920">
        <v>15</v>
      </c>
      <c r="AG69" s="920"/>
      <c r="AH69" s="920"/>
      <c r="AI69" s="920"/>
      <c r="AJ69" s="920"/>
      <c r="AK69" s="920" t="s">
        <v>585</v>
      </c>
      <c r="AL69" s="920"/>
      <c r="AM69" s="920"/>
      <c r="AN69" s="920"/>
      <c r="AO69" s="920"/>
      <c r="AP69" s="920">
        <v>122</v>
      </c>
      <c r="AQ69" s="920"/>
      <c r="AR69" s="920"/>
      <c r="AS69" s="920"/>
      <c r="AT69" s="920"/>
      <c r="AU69" s="920">
        <v>4</v>
      </c>
      <c r="AV69" s="920"/>
      <c r="AW69" s="920"/>
      <c r="AX69" s="920"/>
      <c r="AY69" s="920"/>
      <c r="AZ69" s="960"/>
      <c r="BA69" s="960"/>
      <c r="BB69" s="960"/>
      <c r="BC69" s="960"/>
      <c r="BD69" s="961"/>
      <c r="BE69" s="267"/>
      <c r="BF69" s="267"/>
      <c r="BG69" s="267"/>
      <c r="BH69" s="267"/>
      <c r="BI69" s="267"/>
      <c r="BJ69" s="267"/>
      <c r="BK69" s="267"/>
      <c r="BL69" s="267"/>
      <c r="BM69" s="267"/>
      <c r="BN69" s="267"/>
      <c r="BO69" s="267"/>
      <c r="BP69" s="267"/>
      <c r="BQ69" s="264">
        <v>63</v>
      </c>
      <c r="BR69" s="269"/>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8"/>
    </row>
    <row r="70" spans="1:131" s="249" customFormat="1" ht="26.25" customHeight="1" x14ac:dyDescent="0.15">
      <c r="A70" s="263">
        <v>3</v>
      </c>
      <c r="B70" s="854" t="s">
        <v>586</v>
      </c>
      <c r="C70" s="855"/>
      <c r="D70" s="855"/>
      <c r="E70" s="855"/>
      <c r="F70" s="855"/>
      <c r="G70" s="855"/>
      <c r="H70" s="855"/>
      <c r="I70" s="855"/>
      <c r="J70" s="855"/>
      <c r="K70" s="855"/>
      <c r="L70" s="855"/>
      <c r="M70" s="855"/>
      <c r="N70" s="855"/>
      <c r="O70" s="855"/>
      <c r="P70" s="856"/>
      <c r="Q70" s="959">
        <v>2154</v>
      </c>
      <c r="R70" s="920"/>
      <c r="S70" s="920"/>
      <c r="T70" s="920"/>
      <c r="U70" s="920"/>
      <c r="V70" s="920">
        <v>1960</v>
      </c>
      <c r="W70" s="920"/>
      <c r="X70" s="920"/>
      <c r="Y70" s="920"/>
      <c r="Z70" s="920"/>
      <c r="AA70" s="920">
        <v>195</v>
      </c>
      <c r="AB70" s="920"/>
      <c r="AC70" s="920"/>
      <c r="AD70" s="920"/>
      <c r="AE70" s="920"/>
      <c r="AF70" s="920">
        <v>190</v>
      </c>
      <c r="AG70" s="920"/>
      <c r="AH70" s="920"/>
      <c r="AI70" s="920"/>
      <c r="AJ70" s="920"/>
      <c r="AK70" s="920" t="s">
        <v>585</v>
      </c>
      <c r="AL70" s="920"/>
      <c r="AM70" s="920"/>
      <c r="AN70" s="920"/>
      <c r="AO70" s="920"/>
      <c r="AP70" s="920" t="s">
        <v>585</v>
      </c>
      <c r="AQ70" s="920"/>
      <c r="AR70" s="920"/>
      <c r="AS70" s="920"/>
      <c r="AT70" s="920"/>
      <c r="AU70" s="920" t="s">
        <v>585</v>
      </c>
      <c r="AV70" s="920"/>
      <c r="AW70" s="920"/>
      <c r="AX70" s="920"/>
      <c r="AY70" s="920"/>
      <c r="AZ70" s="960"/>
      <c r="BA70" s="960"/>
      <c r="BB70" s="960"/>
      <c r="BC70" s="960"/>
      <c r="BD70" s="961"/>
      <c r="BE70" s="267"/>
      <c r="BF70" s="267"/>
      <c r="BG70" s="267"/>
      <c r="BH70" s="267"/>
      <c r="BI70" s="267"/>
      <c r="BJ70" s="267"/>
      <c r="BK70" s="267"/>
      <c r="BL70" s="267"/>
      <c r="BM70" s="267"/>
      <c r="BN70" s="267"/>
      <c r="BO70" s="267"/>
      <c r="BP70" s="267"/>
      <c r="BQ70" s="264">
        <v>64</v>
      </c>
      <c r="BR70" s="269"/>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8"/>
    </row>
    <row r="71" spans="1:131" s="249" customFormat="1" ht="26.25" customHeight="1" x14ac:dyDescent="0.15">
      <c r="A71" s="263">
        <v>4</v>
      </c>
      <c r="B71" s="854" t="s">
        <v>587</v>
      </c>
      <c r="C71" s="855"/>
      <c r="D71" s="855"/>
      <c r="E71" s="855"/>
      <c r="F71" s="855"/>
      <c r="G71" s="855"/>
      <c r="H71" s="855"/>
      <c r="I71" s="855"/>
      <c r="J71" s="855"/>
      <c r="K71" s="855"/>
      <c r="L71" s="855"/>
      <c r="M71" s="855"/>
      <c r="N71" s="855"/>
      <c r="O71" s="855"/>
      <c r="P71" s="856"/>
      <c r="Q71" s="959">
        <v>206</v>
      </c>
      <c r="R71" s="920"/>
      <c r="S71" s="920"/>
      <c r="T71" s="920"/>
      <c r="U71" s="920"/>
      <c r="V71" s="920">
        <v>204</v>
      </c>
      <c r="W71" s="920"/>
      <c r="X71" s="920"/>
      <c r="Y71" s="920"/>
      <c r="Z71" s="920"/>
      <c r="AA71" s="920">
        <v>2</v>
      </c>
      <c r="AB71" s="920"/>
      <c r="AC71" s="920"/>
      <c r="AD71" s="920"/>
      <c r="AE71" s="920"/>
      <c r="AF71" s="920">
        <v>2</v>
      </c>
      <c r="AG71" s="920"/>
      <c r="AH71" s="920"/>
      <c r="AI71" s="920"/>
      <c r="AJ71" s="920"/>
      <c r="AK71" s="920">
        <v>54</v>
      </c>
      <c r="AL71" s="920"/>
      <c r="AM71" s="920"/>
      <c r="AN71" s="920"/>
      <c r="AO71" s="920"/>
      <c r="AP71" s="920" t="s">
        <v>585</v>
      </c>
      <c r="AQ71" s="920"/>
      <c r="AR71" s="920"/>
      <c r="AS71" s="920"/>
      <c r="AT71" s="920"/>
      <c r="AU71" s="920" t="s">
        <v>585</v>
      </c>
      <c r="AV71" s="920"/>
      <c r="AW71" s="920"/>
      <c r="AX71" s="920"/>
      <c r="AY71" s="920"/>
      <c r="AZ71" s="962" t="s">
        <v>567</v>
      </c>
      <c r="BA71" s="962"/>
      <c r="BB71" s="962"/>
      <c r="BC71" s="962"/>
      <c r="BD71" s="963"/>
      <c r="BE71" s="267"/>
      <c r="BF71" s="267"/>
      <c r="BG71" s="267"/>
      <c r="BH71" s="267"/>
      <c r="BI71" s="267"/>
      <c r="BJ71" s="267"/>
      <c r="BK71" s="267"/>
      <c r="BL71" s="267"/>
      <c r="BM71" s="267"/>
      <c r="BN71" s="267"/>
      <c r="BO71" s="267"/>
      <c r="BP71" s="267"/>
      <c r="BQ71" s="264">
        <v>65</v>
      </c>
      <c r="BR71" s="269"/>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8"/>
    </row>
    <row r="72" spans="1:131" s="249" customFormat="1" ht="26.25" customHeight="1" x14ac:dyDescent="0.15">
      <c r="A72" s="263">
        <v>5</v>
      </c>
      <c r="B72" s="854" t="s">
        <v>587</v>
      </c>
      <c r="C72" s="855"/>
      <c r="D72" s="855"/>
      <c r="E72" s="855"/>
      <c r="F72" s="855"/>
      <c r="G72" s="855"/>
      <c r="H72" s="855"/>
      <c r="I72" s="855"/>
      <c r="J72" s="855"/>
      <c r="K72" s="855"/>
      <c r="L72" s="855"/>
      <c r="M72" s="855"/>
      <c r="N72" s="855"/>
      <c r="O72" s="855"/>
      <c r="P72" s="856"/>
      <c r="Q72" s="959">
        <v>84925</v>
      </c>
      <c r="R72" s="920"/>
      <c r="S72" s="920"/>
      <c r="T72" s="920"/>
      <c r="U72" s="920"/>
      <c r="V72" s="920">
        <v>81561</v>
      </c>
      <c r="W72" s="920"/>
      <c r="X72" s="920"/>
      <c r="Y72" s="920"/>
      <c r="Z72" s="920"/>
      <c r="AA72" s="920">
        <v>3363</v>
      </c>
      <c r="AB72" s="920"/>
      <c r="AC72" s="920"/>
      <c r="AD72" s="920"/>
      <c r="AE72" s="920"/>
      <c r="AF72" s="920">
        <v>3363</v>
      </c>
      <c r="AG72" s="920"/>
      <c r="AH72" s="920"/>
      <c r="AI72" s="920"/>
      <c r="AJ72" s="920"/>
      <c r="AK72" s="920">
        <v>854</v>
      </c>
      <c r="AL72" s="920"/>
      <c r="AM72" s="920"/>
      <c r="AN72" s="920"/>
      <c r="AO72" s="920"/>
      <c r="AP72" s="920" t="s">
        <v>585</v>
      </c>
      <c r="AQ72" s="920"/>
      <c r="AR72" s="920"/>
      <c r="AS72" s="920"/>
      <c r="AT72" s="920"/>
      <c r="AU72" s="920" t="s">
        <v>585</v>
      </c>
      <c r="AV72" s="920"/>
      <c r="AW72" s="920"/>
      <c r="AX72" s="920"/>
      <c r="AY72" s="920"/>
      <c r="AZ72" s="962" t="s">
        <v>572</v>
      </c>
      <c r="BA72" s="962"/>
      <c r="BB72" s="962"/>
      <c r="BC72" s="962"/>
      <c r="BD72" s="963"/>
      <c r="BE72" s="267"/>
      <c r="BF72" s="267"/>
      <c r="BG72" s="267"/>
      <c r="BH72" s="267"/>
      <c r="BI72" s="267"/>
      <c r="BJ72" s="267"/>
      <c r="BK72" s="267"/>
      <c r="BL72" s="267"/>
      <c r="BM72" s="267"/>
      <c r="BN72" s="267"/>
      <c r="BO72" s="267"/>
      <c r="BP72" s="267"/>
      <c r="BQ72" s="264">
        <v>66</v>
      </c>
      <c r="BR72" s="269"/>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8"/>
    </row>
    <row r="73" spans="1:131" s="249" customFormat="1" ht="26.25" customHeight="1" x14ac:dyDescent="0.15">
      <c r="A73" s="263">
        <v>6</v>
      </c>
      <c r="B73" s="964"/>
      <c r="C73" s="965"/>
      <c r="D73" s="965"/>
      <c r="E73" s="965"/>
      <c r="F73" s="965"/>
      <c r="G73" s="965"/>
      <c r="H73" s="965"/>
      <c r="I73" s="965"/>
      <c r="J73" s="965"/>
      <c r="K73" s="965"/>
      <c r="L73" s="965"/>
      <c r="M73" s="965"/>
      <c r="N73" s="965"/>
      <c r="O73" s="965"/>
      <c r="P73" s="966"/>
      <c r="Q73" s="959"/>
      <c r="R73" s="920"/>
      <c r="S73" s="920"/>
      <c r="T73" s="920"/>
      <c r="U73" s="920"/>
      <c r="V73" s="920"/>
      <c r="W73" s="920"/>
      <c r="X73" s="920"/>
      <c r="Y73" s="920"/>
      <c r="Z73" s="920"/>
      <c r="AA73" s="920"/>
      <c r="AB73" s="920"/>
      <c r="AC73" s="920"/>
      <c r="AD73" s="920"/>
      <c r="AE73" s="920"/>
      <c r="AF73" s="920"/>
      <c r="AG73" s="920"/>
      <c r="AH73" s="920"/>
      <c r="AI73" s="920"/>
      <c r="AJ73" s="920"/>
      <c r="AK73" s="920"/>
      <c r="AL73" s="920"/>
      <c r="AM73" s="920"/>
      <c r="AN73" s="920"/>
      <c r="AO73" s="920"/>
      <c r="AP73" s="920"/>
      <c r="AQ73" s="920"/>
      <c r="AR73" s="920"/>
      <c r="AS73" s="920"/>
      <c r="AT73" s="920"/>
      <c r="AU73" s="920"/>
      <c r="AV73" s="920"/>
      <c r="AW73" s="920"/>
      <c r="AX73" s="920"/>
      <c r="AY73" s="920"/>
      <c r="AZ73" s="960"/>
      <c r="BA73" s="960"/>
      <c r="BB73" s="960"/>
      <c r="BC73" s="960"/>
      <c r="BD73" s="961"/>
      <c r="BE73" s="267"/>
      <c r="BF73" s="267"/>
      <c r="BG73" s="267"/>
      <c r="BH73" s="267"/>
      <c r="BI73" s="267"/>
      <c r="BJ73" s="267"/>
      <c r="BK73" s="267"/>
      <c r="BL73" s="267"/>
      <c r="BM73" s="267"/>
      <c r="BN73" s="267"/>
      <c r="BO73" s="267"/>
      <c r="BP73" s="267"/>
      <c r="BQ73" s="264">
        <v>67</v>
      </c>
      <c r="BR73" s="269"/>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8"/>
    </row>
    <row r="74" spans="1:131" s="249" customFormat="1" ht="26.25" customHeight="1" x14ac:dyDescent="0.15">
      <c r="A74" s="263">
        <v>7</v>
      </c>
      <c r="B74" s="964"/>
      <c r="C74" s="965"/>
      <c r="D74" s="965"/>
      <c r="E74" s="965"/>
      <c r="F74" s="965"/>
      <c r="G74" s="965"/>
      <c r="H74" s="965"/>
      <c r="I74" s="965"/>
      <c r="J74" s="965"/>
      <c r="K74" s="965"/>
      <c r="L74" s="965"/>
      <c r="M74" s="965"/>
      <c r="N74" s="965"/>
      <c r="O74" s="965"/>
      <c r="P74" s="966"/>
      <c r="Q74" s="959"/>
      <c r="R74" s="920"/>
      <c r="S74" s="920"/>
      <c r="T74" s="920"/>
      <c r="U74" s="920"/>
      <c r="V74" s="920"/>
      <c r="W74" s="920"/>
      <c r="X74" s="920"/>
      <c r="Y74" s="920"/>
      <c r="Z74" s="920"/>
      <c r="AA74" s="920"/>
      <c r="AB74" s="920"/>
      <c r="AC74" s="920"/>
      <c r="AD74" s="920"/>
      <c r="AE74" s="920"/>
      <c r="AF74" s="920"/>
      <c r="AG74" s="920"/>
      <c r="AH74" s="920"/>
      <c r="AI74" s="920"/>
      <c r="AJ74" s="920"/>
      <c r="AK74" s="920"/>
      <c r="AL74" s="920"/>
      <c r="AM74" s="920"/>
      <c r="AN74" s="920"/>
      <c r="AO74" s="920"/>
      <c r="AP74" s="920"/>
      <c r="AQ74" s="920"/>
      <c r="AR74" s="920"/>
      <c r="AS74" s="920"/>
      <c r="AT74" s="920"/>
      <c r="AU74" s="920"/>
      <c r="AV74" s="920"/>
      <c r="AW74" s="920"/>
      <c r="AX74" s="920"/>
      <c r="AY74" s="920"/>
      <c r="AZ74" s="960"/>
      <c r="BA74" s="960"/>
      <c r="BB74" s="960"/>
      <c r="BC74" s="960"/>
      <c r="BD74" s="961"/>
      <c r="BE74" s="267"/>
      <c r="BF74" s="267"/>
      <c r="BG74" s="267"/>
      <c r="BH74" s="267"/>
      <c r="BI74" s="267"/>
      <c r="BJ74" s="267"/>
      <c r="BK74" s="267"/>
      <c r="BL74" s="267"/>
      <c r="BM74" s="267"/>
      <c r="BN74" s="267"/>
      <c r="BO74" s="267"/>
      <c r="BP74" s="267"/>
      <c r="BQ74" s="264">
        <v>68</v>
      </c>
      <c r="BR74" s="269"/>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8"/>
    </row>
    <row r="75" spans="1:131" s="249" customFormat="1" ht="26.25" customHeight="1" x14ac:dyDescent="0.15">
      <c r="A75" s="263">
        <v>8</v>
      </c>
      <c r="B75" s="964"/>
      <c r="C75" s="965"/>
      <c r="D75" s="965"/>
      <c r="E75" s="965"/>
      <c r="F75" s="965"/>
      <c r="G75" s="965"/>
      <c r="H75" s="965"/>
      <c r="I75" s="965"/>
      <c r="J75" s="965"/>
      <c r="K75" s="965"/>
      <c r="L75" s="965"/>
      <c r="M75" s="965"/>
      <c r="N75" s="965"/>
      <c r="O75" s="965"/>
      <c r="P75" s="966"/>
      <c r="Q75" s="967"/>
      <c r="R75" s="968"/>
      <c r="S75" s="968"/>
      <c r="T75" s="968"/>
      <c r="U75" s="919"/>
      <c r="V75" s="969"/>
      <c r="W75" s="968"/>
      <c r="X75" s="968"/>
      <c r="Y75" s="968"/>
      <c r="Z75" s="919"/>
      <c r="AA75" s="969"/>
      <c r="AB75" s="968"/>
      <c r="AC75" s="968"/>
      <c r="AD75" s="968"/>
      <c r="AE75" s="919"/>
      <c r="AF75" s="969"/>
      <c r="AG75" s="968"/>
      <c r="AH75" s="968"/>
      <c r="AI75" s="968"/>
      <c r="AJ75" s="919"/>
      <c r="AK75" s="969"/>
      <c r="AL75" s="968"/>
      <c r="AM75" s="968"/>
      <c r="AN75" s="968"/>
      <c r="AO75" s="919"/>
      <c r="AP75" s="969"/>
      <c r="AQ75" s="968"/>
      <c r="AR75" s="968"/>
      <c r="AS75" s="968"/>
      <c r="AT75" s="919"/>
      <c r="AU75" s="969"/>
      <c r="AV75" s="968"/>
      <c r="AW75" s="968"/>
      <c r="AX75" s="968"/>
      <c r="AY75" s="919"/>
      <c r="AZ75" s="960"/>
      <c r="BA75" s="960"/>
      <c r="BB75" s="960"/>
      <c r="BC75" s="960"/>
      <c r="BD75" s="961"/>
      <c r="BE75" s="267"/>
      <c r="BF75" s="267"/>
      <c r="BG75" s="267"/>
      <c r="BH75" s="267"/>
      <c r="BI75" s="267"/>
      <c r="BJ75" s="267"/>
      <c r="BK75" s="267"/>
      <c r="BL75" s="267"/>
      <c r="BM75" s="267"/>
      <c r="BN75" s="267"/>
      <c r="BO75" s="267"/>
      <c r="BP75" s="267"/>
      <c r="BQ75" s="264">
        <v>69</v>
      </c>
      <c r="BR75" s="269"/>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8"/>
    </row>
    <row r="76" spans="1:131" s="249" customFormat="1" ht="26.25" customHeight="1" x14ac:dyDescent="0.15">
      <c r="A76" s="263">
        <v>9</v>
      </c>
      <c r="B76" s="964"/>
      <c r="C76" s="965"/>
      <c r="D76" s="965"/>
      <c r="E76" s="965"/>
      <c r="F76" s="965"/>
      <c r="G76" s="965"/>
      <c r="H76" s="965"/>
      <c r="I76" s="965"/>
      <c r="J76" s="965"/>
      <c r="K76" s="965"/>
      <c r="L76" s="965"/>
      <c r="M76" s="965"/>
      <c r="N76" s="965"/>
      <c r="O76" s="965"/>
      <c r="P76" s="966"/>
      <c r="Q76" s="967"/>
      <c r="R76" s="968"/>
      <c r="S76" s="968"/>
      <c r="T76" s="968"/>
      <c r="U76" s="919"/>
      <c r="V76" s="969"/>
      <c r="W76" s="968"/>
      <c r="X76" s="968"/>
      <c r="Y76" s="968"/>
      <c r="Z76" s="919"/>
      <c r="AA76" s="969"/>
      <c r="AB76" s="968"/>
      <c r="AC76" s="968"/>
      <c r="AD76" s="968"/>
      <c r="AE76" s="919"/>
      <c r="AF76" s="969"/>
      <c r="AG76" s="968"/>
      <c r="AH76" s="968"/>
      <c r="AI76" s="968"/>
      <c r="AJ76" s="919"/>
      <c r="AK76" s="969"/>
      <c r="AL76" s="968"/>
      <c r="AM76" s="968"/>
      <c r="AN76" s="968"/>
      <c r="AO76" s="919"/>
      <c r="AP76" s="969"/>
      <c r="AQ76" s="968"/>
      <c r="AR76" s="968"/>
      <c r="AS76" s="968"/>
      <c r="AT76" s="919"/>
      <c r="AU76" s="969"/>
      <c r="AV76" s="968"/>
      <c r="AW76" s="968"/>
      <c r="AX76" s="968"/>
      <c r="AY76" s="919"/>
      <c r="AZ76" s="960"/>
      <c r="BA76" s="960"/>
      <c r="BB76" s="960"/>
      <c r="BC76" s="960"/>
      <c r="BD76" s="961"/>
      <c r="BE76" s="267"/>
      <c r="BF76" s="267"/>
      <c r="BG76" s="267"/>
      <c r="BH76" s="267"/>
      <c r="BI76" s="267"/>
      <c r="BJ76" s="267"/>
      <c r="BK76" s="267"/>
      <c r="BL76" s="267"/>
      <c r="BM76" s="267"/>
      <c r="BN76" s="267"/>
      <c r="BO76" s="267"/>
      <c r="BP76" s="267"/>
      <c r="BQ76" s="264">
        <v>70</v>
      </c>
      <c r="BR76" s="269"/>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8"/>
    </row>
    <row r="77" spans="1:131" s="249" customFormat="1" ht="26.25" customHeight="1" x14ac:dyDescent="0.15">
      <c r="A77" s="263">
        <v>10</v>
      </c>
      <c r="B77" s="964"/>
      <c r="C77" s="965"/>
      <c r="D77" s="965"/>
      <c r="E77" s="965"/>
      <c r="F77" s="965"/>
      <c r="G77" s="965"/>
      <c r="H77" s="965"/>
      <c r="I77" s="965"/>
      <c r="J77" s="965"/>
      <c r="K77" s="965"/>
      <c r="L77" s="965"/>
      <c r="M77" s="965"/>
      <c r="N77" s="965"/>
      <c r="O77" s="965"/>
      <c r="P77" s="966"/>
      <c r="Q77" s="967"/>
      <c r="R77" s="968"/>
      <c r="S77" s="968"/>
      <c r="T77" s="968"/>
      <c r="U77" s="919"/>
      <c r="V77" s="969"/>
      <c r="W77" s="968"/>
      <c r="X77" s="968"/>
      <c r="Y77" s="968"/>
      <c r="Z77" s="919"/>
      <c r="AA77" s="969"/>
      <c r="AB77" s="968"/>
      <c r="AC77" s="968"/>
      <c r="AD77" s="968"/>
      <c r="AE77" s="919"/>
      <c r="AF77" s="969"/>
      <c r="AG77" s="968"/>
      <c r="AH77" s="968"/>
      <c r="AI77" s="968"/>
      <c r="AJ77" s="919"/>
      <c r="AK77" s="969"/>
      <c r="AL77" s="968"/>
      <c r="AM77" s="968"/>
      <c r="AN77" s="968"/>
      <c r="AO77" s="919"/>
      <c r="AP77" s="969"/>
      <c r="AQ77" s="968"/>
      <c r="AR77" s="968"/>
      <c r="AS77" s="968"/>
      <c r="AT77" s="919"/>
      <c r="AU77" s="969"/>
      <c r="AV77" s="968"/>
      <c r="AW77" s="968"/>
      <c r="AX77" s="968"/>
      <c r="AY77" s="919"/>
      <c r="AZ77" s="960"/>
      <c r="BA77" s="960"/>
      <c r="BB77" s="960"/>
      <c r="BC77" s="960"/>
      <c r="BD77" s="961"/>
      <c r="BE77" s="267"/>
      <c r="BF77" s="267"/>
      <c r="BG77" s="267"/>
      <c r="BH77" s="267"/>
      <c r="BI77" s="267"/>
      <c r="BJ77" s="267"/>
      <c r="BK77" s="267"/>
      <c r="BL77" s="267"/>
      <c r="BM77" s="267"/>
      <c r="BN77" s="267"/>
      <c r="BO77" s="267"/>
      <c r="BP77" s="267"/>
      <c r="BQ77" s="264">
        <v>71</v>
      </c>
      <c r="BR77" s="269"/>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8"/>
    </row>
    <row r="78" spans="1:131" s="249" customFormat="1" ht="26.25" customHeight="1" x14ac:dyDescent="0.15">
      <c r="A78" s="263">
        <v>11</v>
      </c>
      <c r="B78" s="964"/>
      <c r="C78" s="965"/>
      <c r="D78" s="965"/>
      <c r="E78" s="965"/>
      <c r="F78" s="965"/>
      <c r="G78" s="965"/>
      <c r="H78" s="965"/>
      <c r="I78" s="965"/>
      <c r="J78" s="965"/>
      <c r="K78" s="965"/>
      <c r="L78" s="965"/>
      <c r="M78" s="965"/>
      <c r="N78" s="965"/>
      <c r="O78" s="965"/>
      <c r="P78" s="966"/>
      <c r="Q78" s="959"/>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60"/>
      <c r="BA78" s="960"/>
      <c r="BB78" s="960"/>
      <c r="BC78" s="960"/>
      <c r="BD78" s="961"/>
      <c r="BE78" s="267"/>
      <c r="BF78" s="267"/>
      <c r="BG78" s="267"/>
      <c r="BH78" s="267"/>
      <c r="BI78" s="267"/>
      <c r="BJ78" s="270"/>
      <c r="BK78" s="270"/>
      <c r="BL78" s="270"/>
      <c r="BM78" s="270"/>
      <c r="BN78" s="270"/>
      <c r="BO78" s="267"/>
      <c r="BP78" s="267"/>
      <c r="BQ78" s="264">
        <v>72</v>
      </c>
      <c r="BR78" s="269"/>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8"/>
    </row>
    <row r="79" spans="1:131" s="249" customFormat="1" ht="26.25" customHeight="1" x14ac:dyDescent="0.15">
      <c r="A79" s="263">
        <v>12</v>
      </c>
      <c r="B79" s="964"/>
      <c r="C79" s="965"/>
      <c r="D79" s="965"/>
      <c r="E79" s="965"/>
      <c r="F79" s="965"/>
      <c r="G79" s="965"/>
      <c r="H79" s="965"/>
      <c r="I79" s="965"/>
      <c r="J79" s="965"/>
      <c r="K79" s="965"/>
      <c r="L79" s="965"/>
      <c r="M79" s="965"/>
      <c r="N79" s="965"/>
      <c r="O79" s="965"/>
      <c r="P79" s="966"/>
      <c r="Q79" s="959"/>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60"/>
      <c r="BA79" s="960"/>
      <c r="BB79" s="960"/>
      <c r="BC79" s="960"/>
      <c r="BD79" s="961"/>
      <c r="BE79" s="267"/>
      <c r="BF79" s="267"/>
      <c r="BG79" s="267"/>
      <c r="BH79" s="267"/>
      <c r="BI79" s="267"/>
      <c r="BJ79" s="270"/>
      <c r="BK79" s="270"/>
      <c r="BL79" s="270"/>
      <c r="BM79" s="270"/>
      <c r="BN79" s="270"/>
      <c r="BO79" s="267"/>
      <c r="BP79" s="267"/>
      <c r="BQ79" s="264">
        <v>73</v>
      </c>
      <c r="BR79" s="269"/>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8"/>
    </row>
    <row r="80" spans="1:131" s="249" customFormat="1" ht="26.25" customHeight="1" x14ac:dyDescent="0.15">
      <c r="A80" s="263">
        <v>13</v>
      </c>
      <c r="B80" s="964"/>
      <c r="C80" s="965"/>
      <c r="D80" s="965"/>
      <c r="E80" s="965"/>
      <c r="F80" s="965"/>
      <c r="G80" s="965"/>
      <c r="H80" s="965"/>
      <c r="I80" s="965"/>
      <c r="J80" s="965"/>
      <c r="K80" s="965"/>
      <c r="L80" s="965"/>
      <c r="M80" s="965"/>
      <c r="N80" s="965"/>
      <c r="O80" s="965"/>
      <c r="P80" s="966"/>
      <c r="Q80" s="959"/>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60"/>
      <c r="BA80" s="960"/>
      <c r="BB80" s="960"/>
      <c r="BC80" s="960"/>
      <c r="BD80" s="961"/>
      <c r="BE80" s="267"/>
      <c r="BF80" s="267"/>
      <c r="BG80" s="267"/>
      <c r="BH80" s="267"/>
      <c r="BI80" s="267"/>
      <c r="BJ80" s="267"/>
      <c r="BK80" s="267"/>
      <c r="BL80" s="267"/>
      <c r="BM80" s="267"/>
      <c r="BN80" s="267"/>
      <c r="BO80" s="267"/>
      <c r="BP80" s="267"/>
      <c r="BQ80" s="264">
        <v>74</v>
      </c>
      <c r="BR80" s="269"/>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8"/>
    </row>
    <row r="81" spans="1:131" s="249" customFormat="1" ht="26.25" customHeight="1" x14ac:dyDescent="0.15">
      <c r="A81" s="263">
        <v>14</v>
      </c>
      <c r="B81" s="964"/>
      <c r="C81" s="965"/>
      <c r="D81" s="965"/>
      <c r="E81" s="965"/>
      <c r="F81" s="965"/>
      <c r="G81" s="965"/>
      <c r="H81" s="965"/>
      <c r="I81" s="965"/>
      <c r="J81" s="965"/>
      <c r="K81" s="965"/>
      <c r="L81" s="965"/>
      <c r="M81" s="965"/>
      <c r="N81" s="965"/>
      <c r="O81" s="965"/>
      <c r="P81" s="966"/>
      <c r="Q81" s="959"/>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60"/>
      <c r="BA81" s="960"/>
      <c r="BB81" s="960"/>
      <c r="BC81" s="960"/>
      <c r="BD81" s="961"/>
      <c r="BE81" s="267"/>
      <c r="BF81" s="267"/>
      <c r="BG81" s="267"/>
      <c r="BH81" s="267"/>
      <c r="BI81" s="267"/>
      <c r="BJ81" s="267"/>
      <c r="BK81" s="267"/>
      <c r="BL81" s="267"/>
      <c r="BM81" s="267"/>
      <c r="BN81" s="267"/>
      <c r="BO81" s="267"/>
      <c r="BP81" s="267"/>
      <c r="BQ81" s="264">
        <v>75</v>
      </c>
      <c r="BR81" s="269"/>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8"/>
    </row>
    <row r="82" spans="1:131" s="249" customFormat="1" ht="26.25" customHeight="1" x14ac:dyDescent="0.15">
      <c r="A82" s="263">
        <v>15</v>
      </c>
      <c r="B82" s="964"/>
      <c r="C82" s="965"/>
      <c r="D82" s="965"/>
      <c r="E82" s="965"/>
      <c r="F82" s="965"/>
      <c r="G82" s="965"/>
      <c r="H82" s="965"/>
      <c r="I82" s="965"/>
      <c r="J82" s="965"/>
      <c r="K82" s="965"/>
      <c r="L82" s="965"/>
      <c r="M82" s="965"/>
      <c r="N82" s="965"/>
      <c r="O82" s="965"/>
      <c r="P82" s="966"/>
      <c r="Q82" s="959"/>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60"/>
      <c r="BA82" s="960"/>
      <c r="BB82" s="960"/>
      <c r="BC82" s="960"/>
      <c r="BD82" s="961"/>
      <c r="BE82" s="267"/>
      <c r="BF82" s="267"/>
      <c r="BG82" s="267"/>
      <c r="BH82" s="267"/>
      <c r="BI82" s="267"/>
      <c r="BJ82" s="267"/>
      <c r="BK82" s="267"/>
      <c r="BL82" s="267"/>
      <c r="BM82" s="267"/>
      <c r="BN82" s="267"/>
      <c r="BO82" s="267"/>
      <c r="BP82" s="267"/>
      <c r="BQ82" s="264">
        <v>76</v>
      </c>
      <c r="BR82" s="269"/>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8"/>
    </row>
    <row r="83" spans="1:131" s="249" customFormat="1" ht="26.25" customHeight="1" x14ac:dyDescent="0.15">
      <c r="A83" s="263">
        <v>16</v>
      </c>
      <c r="B83" s="964"/>
      <c r="C83" s="965"/>
      <c r="D83" s="965"/>
      <c r="E83" s="965"/>
      <c r="F83" s="965"/>
      <c r="G83" s="965"/>
      <c r="H83" s="965"/>
      <c r="I83" s="965"/>
      <c r="J83" s="965"/>
      <c r="K83" s="965"/>
      <c r="L83" s="965"/>
      <c r="M83" s="965"/>
      <c r="N83" s="965"/>
      <c r="O83" s="965"/>
      <c r="P83" s="966"/>
      <c r="Q83" s="959"/>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60"/>
      <c r="BA83" s="960"/>
      <c r="BB83" s="960"/>
      <c r="BC83" s="960"/>
      <c r="BD83" s="961"/>
      <c r="BE83" s="267"/>
      <c r="BF83" s="267"/>
      <c r="BG83" s="267"/>
      <c r="BH83" s="267"/>
      <c r="BI83" s="267"/>
      <c r="BJ83" s="267"/>
      <c r="BK83" s="267"/>
      <c r="BL83" s="267"/>
      <c r="BM83" s="267"/>
      <c r="BN83" s="267"/>
      <c r="BO83" s="267"/>
      <c r="BP83" s="267"/>
      <c r="BQ83" s="264">
        <v>77</v>
      </c>
      <c r="BR83" s="269"/>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8"/>
    </row>
    <row r="84" spans="1:131" s="249" customFormat="1" ht="26.25" customHeight="1" x14ac:dyDescent="0.15">
      <c r="A84" s="263">
        <v>17</v>
      </c>
      <c r="B84" s="964"/>
      <c r="C84" s="965"/>
      <c r="D84" s="965"/>
      <c r="E84" s="965"/>
      <c r="F84" s="965"/>
      <c r="G84" s="965"/>
      <c r="H84" s="965"/>
      <c r="I84" s="965"/>
      <c r="J84" s="965"/>
      <c r="K84" s="965"/>
      <c r="L84" s="965"/>
      <c r="M84" s="965"/>
      <c r="N84" s="965"/>
      <c r="O84" s="965"/>
      <c r="P84" s="966"/>
      <c r="Q84" s="959"/>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60"/>
      <c r="BA84" s="960"/>
      <c r="BB84" s="960"/>
      <c r="BC84" s="960"/>
      <c r="BD84" s="961"/>
      <c r="BE84" s="267"/>
      <c r="BF84" s="267"/>
      <c r="BG84" s="267"/>
      <c r="BH84" s="267"/>
      <c r="BI84" s="267"/>
      <c r="BJ84" s="267"/>
      <c r="BK84" s="267"/>
      <c r="BL84" s="267"/>
      <c r="BM84" s="267"/>
      <c r="BN84" s="267"/>
      <c r="BO84" s="267"/>
      <c r="BP84" s="267"/>
      <c r="BQ84" s="264">
        <v>78</v>
      </c>
      <c r="BR84" s="269"/>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8"/>
    </row>
    <row r="85" spans="1:131" s="249" customFormat="1" ht="26.25" customHeight="1" x14ac:dyDescent="0.15">
      <c r="A85" s="263">
        <v>18</v>
      </c>
      <c r="B85" s="964"/>
      <c r="C85" s="965"/>
      <c r="D85" s="965"/>
      <c r="E85" s="965"/>
      <c r="F85" s="965"/>
      <c r="G85" s="965"/>
      <c r="H85" s="965"/>
      <c r="I85" s="965"/>
      <c r="J85" s="965"/>
      <c r="K85" s="965"/>
      <c r="L85" s="965"/>
      <c r="M85" s="965"/>
      <c r="N85" s="965"/>
      <c r="O85" s="965"/>
      <c r="P85" s="966"/>
      <c r="Q85" s="959"/>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60"/>
      <c r="BA85" s="960"/>
      <c r="BB85" s="960"/>
      <c r="BC85" s="960"/>
      <c r="BD85" s="961"/>
      <c r="BE85" s="267"/>
      <c r="BF85" s="267"/>
      <c r="BG85" s="267"/>
      <c r="BH85" s="267"/>
      <c r="BI85" s="267"/>
      <c r="BJ85" s="267"/>
      <c r="BK85" s="267"/>
      <c r="BL85" s="267"/>
      <c r="BM85" s="267"/>
      <c r="BN85" s="267"/>
      <c r="BO85" s="267"/>
      <c r="BP85" s="267"/>
      <c r="BQ85" s="264">
        <v>79</v>
      </c>
      <c r="BR85" s="269"/>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8"/>
    </row>
    <row r="86" spans="1:131" s="249" customFormat="1" ht="26.25" customHeight="1" x14ac:dyDescent="0.15">
      <c r="A86" s="263">
        <v>19</v>
      </c>
      <c r="B86" s="964"/>
      <c r="C86" s="965"/>
      <c r="D86" s="965"/>
      <c r="E86" s="965"/>
      <c r="F86" s="965"/>
      <c r="G86" s="965"/>
      <c r="H86" s="965"/>
      <c r="I86" s="965"/>
      <c r="J86" s="965"/>
      <c r="K86" s="965"/>
      <c r="L86" s="965"/>
      <c r="M86" s="965"/>
      <c r="N86" s="965"/>
      <c r="O86" s="965"/>
      <c r="P86" s="966"/>
      <c r="Q86" s="959"/>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60"/>
      <c r="BA86" s="960"/>
      <c r="BB86" s="960"/>
      <c r="BC86" s="960"/>
      <c r="BD86" s="961"/>
      <c r="BE86" s="267"/>
      <c r="BF86" s="267"/>
      <c r="BG86" s="267"/>
      <c r="BH86" s="267"/>
      <c r="BI86" s="267"/>
      <c r="BJ86" s="267"/>
      <c r="BK86" s="267"/>
      <c r="BL86" s="267"/>
      <c r="BM86" s="267"/>
      <c r="BN86" s="267"/>
      <c r="BO86" s="267"/>
      <c r="BP86" s="267"/>
      <c r="BQ86" s="264">
        <v>80</v>
      </c>
      <c r="BR86" s="269"/>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8"/>
    </row>
    <row r="87" spans="1:131" s="249" customFormat="1" ht="26.25" customHeight="1" x14ac:dyDescent="0.15">
      <c r="A87" s="271">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7"/>
      <c r="BF87" s="267"/>
      <c r="BG87" s="267"/>
      <c r="BH87" s="267"/>
      <c r="BI87" s="267"/>
      <c r="BJ87" s="267"/>
      <c r="BK87" s="267"/>
      <c r="BL87" s="267"/>
      <c r="BM87" s="267"/>
      <c r="BN87" s="267"/>
      <c r="BO87" s="267"/>
      <c r="BP87" s="267"/>
      <c r="BQ87" s="264">
        <v>81</v>
      </c>
      <c r="BR87" s="269"/>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8"/>
    </row>
    <row r="88" spans="1:131" s="249" customFormat="1" ht="26.25" customHeight="1" thickBot="1" x14ac:dyDescent="0.2">
      <c r="A88" s="266" t="s">
        <v>391</v>
      </c>
      <c r="B88" s="879" t="s">
        <v>423</v>
      </c>
      <c r="C88" s="880"/>
      <c r="D88" s="880"/>
      <c r="E88" s="880"/>
      <c r="F88" s="880"/>
      <c r="G88" s="880"/>
      <c r="H88" s="880"/>
      <c r="I88" s="880"/>
      <c r="J88" s="880"/>
      <c r="K88" s="880"/>
      <c r="L88" s="880"/>
      <c r="M88" s="880"/>
      <c r="N88" s="880"/>
      <c r="O88" s="880"/>
      <c r="P88" s="881"/>
      <c r="Q88" s="927"/>
      <c r="R88" s="928"/>
      <c r="S88" s="928"/>
      <c r="T88" s="928"/>
      <c r="U88" s="928"/>
      <c r="V88" s="928"/>
      <c r="W88" s="928"/>
      <c r="X88" s="928"/>
      <c r="Y88" s="928"/>
      <c r="Z88" s="928"/>
      <c r="AA88" s="928"/>
      <c r="AB88" s="928"/>
      <c r="AC88" s="928"/>
      <c r="AD88" s="928"/>
      <c r="AE88" s="928"/>
      <c r="AF88" s="931">
        <f>SUM(AF68:AJ72)</f>
        <v>3572</v>
      </c>
      <c r="AG88" s="931"/>
      <c r="AH88" s="931"/>
      <c r="AI88" s="931"/>
      <c r="AJ88" s="931"/>
      <c r="AK88" s="928"/>
      <c r="AL88" s="928"/>
      <c r="AM88" s="928"/>
      <c r="AN88" s="928"/>
      <c r="AO88" s="928"/>
      <c r="AP88" s="931">
        <f>SUM(AP68:AT69)</f>
        <v>2276</v>
      </c>
      <c r="AQ88" s="931"/>
      <c r="AR88" s="931"/>
      <c r="AS88" s="931"/>
      <c r="AT88" s="931"/>
      <c r="AU88" s="931">
        <f>SUM(AU68:AY69)</f>
        <v>66</v>
      </c>
      <c r="AV88" s="931"/>
      <c r="AW88" s="931"/>
      <c r="AX88" s="931"/>
      <c r="AY88" s="931"/>
      <c r="AZ88" s="936"/>
      <c r="BA88" s="936"/>
      <c r="BB88" s="936"/>
      <c r="BC88" s="936"/>
      <c r="BD88" s="937"/>
      <c r="BE88" s="267"/>
      <c r="BF88" s="267"/>
      <c r="BG88" s="267"/>
      <c r="BH88" s="267"/>
      <c r="BI88" s="267"/>
      <c r="BJ88" s="267"/>
      <c r="BK88" s="267"/>
      <c r="BL88" s="267"/>
      <c r="BM88" s="267"/>
      <c r="BN88" s="267"/>
      <c r="BO88" s="267"/>
      <c r="BP88" s="267"/>
      <c r="BQ88" s="264">
        <v>82</v>
      </c>
      <c r="BR88" s="269"/>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9" t="s">
        <v>424</v>
      </c>
      <c r="BS102" s="880"/>
      <c r="BT102" s="880"/>
      <c r="BU102" s="880"/>
      <c r="BV102" s="880"/>
      <c r="BW102" s="880"/>
      <c r="BX102" s="880"/>
      <c r="BY102" s="880"/>
      <c r="BZ102" s="880"/>
      <c r="CA102" s="880"/>
      <c r="CB102" s="880"/>
      <c r="CC102" s="880"/>
      <c r="CD102" s="880"/>
      <c r="CE102" s="880"/>
      <c r="CF102" s="880"/>
      <c r="CG102" s="881"/>
      <c r="CH102" s="977"/>
      <c r="CI102" s="978"/>
      <c r="CJ102" s="978"/>
      <c r="CK102" s="978"/>
      <c r="CL102" s="979"/>
      <c r="CM102" s="977"/>
      <c r="CN102" s="978"/>
      <c r="CO102" s="978"/>
      <c r="CP102" s="978"/>
      <c r="CQ102" s="979"/>
      <c r="CR102" s="980">
        <v>31</v>
      </c>
      <c r="CS102" s="939"/>
      <c r="CT102" s="939"/>
      <c r="CU102" s="939"/>
      <c r="CV102" s="981"/>
      <c r="CW102" s="980">
        <v>1</v>
      </c>
      <c r="CX102" s="939"/>
      <c r="CY102" s="939"/>
      <c r="CZ102" s="939"/>
      <c r="DA102" s="981"/>
      <c r="DB102" s="980"/>
      <c r="DC102" s="939"/>
      <c r="DD102" s="939"/>
      <c r="DE102" s="939"/>
      <c r="DF102" s="981"/>
      <c r="DG102" s="980"/>
      <c r="DH102" s="939"/>
      <c r="DI102" s="939"/>
      <c r="DJ102" s="939"/>
      <c r="DK102" s="981"/>
      <c r="DL102" s="980">
        <v>121</v>
      </c>
      <c r="DM102" s="939"/>
      <c r="DN102" s="939"/>
      <c r="DO102" s="939"/>
      <c r="DP102" s="981"/>
      <c r="DQ102" s="980"/>
      <c r="DR102" s="939"/>
      <c r="DS102" s="939"/>
      <c r="DT102" s="939"/>
      <c r="DU102" s="981"/>
      <c r="DV102" s="1004"/>
      <c r="DW102" s="1005"/>
      <c r="DX102" s="1005"/>
      <c r="DY102" s="1005"/>
      <c r="DZ102" s="100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7" t="s">
        <v>425</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8" t="s">
        <v>426</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9" t="s">
        <v>429</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430</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8" customFormat="1" ht="26.25" customHeight="1" x14ac:dyDescent="0.15">
      <c r="A109" s="100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432</v>
      </c>
      <c r="AB109" s="983"/>
      <c r="AC109" s="983"/>
      <c r="AD109" s="983"/>
      <c r="AE109" s="984"/>
      <c r="AF109" s="982" t="s">
        <v>433</v>
      </c>
      <c r="AG109" s="983"/>
      <c r="AH109" s="983"/>
      <c r="AI109" s="983"/>
      <c r="AJ109" s="984"/>
      <c r="AK109" s="982" t="s">
        <v>307</v>
      </c>
      <c r="AL109" s="983"/>
      <c r="AM109" s="983"/>
      <c r="AN109" s="983"/>
      <c r="AO109" s="984"/>
      <c r="AP109" s="982" t="s">
        <v>434</v>
      </c>
      <c r="AQ109" s="983"/>
      <c r="AR109" s="983"/>
      <c r="AS109" s="983"/>
      <c r="AT109" s="985"/>
      <c r="AU109" s="100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432</v>
      </c>
      <c r="BR109" s="983"/>
      <c r="BS109" s="983"/>
      <c r="BT109" s="983"/>
      <c r="BU109" s="984"/>
      <c r="BV109" s="982" t="s">
        <v>433</v>
      </c>
      <c r="BW109" s="983"/>
      <c r="BX109" s="983"/>
      <c r="BY109" s="983"/>
      <c r="BZ109" s="984"/>
      <c r="CA109" s="982" t="s">
        <v>307</v>
      </c>
      <c r="CB109" s="983"/>
      <c r="CC109" s="983"/>
      <c r="CD109" s="983"/>
      <c r="CE109" s="984"/>
      <c r="CF109" s="1003" t="s">
        <v>434</v>
      </c>
      <c r="CG109" s="1003"/>
      <c r="CH109" s="1003"/>
      <c r="CI109" s="1003"/>
      <c r="CJ109" s="1003"/>
      <c r="CK109" s="982"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432</v>
      </c>
      <c r="DH109" s="983"/>
      <c r="DI109" s="983"/>
      <c r="DJ109" s="983"/>
      <c r="DK109" s="984"/>
      <c r="DL109" s="982" t="s">
        <v>433</v>
      </c>
      <c r="DM109" s="983"/>
      <c r="DN109" s="983"/>
      <c r="DO109" s="983"/>
      <c r="DP109" s="984"/>
      <c r="DQ109" s="982" t="s">
        <v>307</v>
      </c>
      <c r="DR109" s="983"/>
      <c r="DS109" s="983"/>
      <c r="DT109" s="983"/>
      <c r="DU109" s="984"/>
      <c r="DV109" s="982" t="s">
        <v>434</v>
      </c>
      <c r="DW109" s="983"/>
      <c r="DX109" s="983"/>
      <c r="DY109" s="983"/>
      <c r="DZ109" s="985"/>
    </row>
    <row r="110" spans="1:131" s="248" customFormat="1" ht="26.25" customHeight="1" x14ac:dyDescent="0.15">
      <c r="A110" s="986" t="s">
        <v>436</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582639</v>
      </c>
      <c r="AB110" s="990"/>
      <c r="AC110" s="990"/>
      <c r="AD110" s="990"/>
      <c r="AE110" s="991"/>
      <c r="AF110" s="992">
        <v>608433</v>
      </c>
      <c r="AG110" s="990"/>
      <c r="AH110" s="990"/>
      <c r="AI110" s="990"/>
      <c r="AJ110" s="991"/>
      <c r="AK110" s="992">
        <v>699547</v>
      </c>
      <c r="AL110" s="990"/>
      <c r="AM110" s="990"/>
      <c r="AN110" s="990"/>
      <c r="AO110" s="991"/>
      <c r="AP110" s="993">
        <v>25</v>
      </c>
      <c r="AQ110" s="994"/>
      <c r="AR110" s="994"/>
      <c r="AS110" s="994"/>
      <c r="AT110" s="995"/>
      <c r="AU110" s="996" t="s">
        <v>73</v>
      </c>
      <c r="AV110" s="997"/>
      <c r="AW110" s="997"/>
      <c r="AX110" s="997"/>
      <c r="AY110" s="997"/>
      <c r="AZ110" s="1038" t="s">
        <v>437</v>
      </c>
      <c r="BA110" s="987"/>
      <c r="BB110" s="987"/>
      <c r="BC110" s="987"/>
      <c r="BD110" s="987"/>
      <c r="BE110" s="987"/>
      <c r="BF110" s="987"/>
      <c r="BG110" s="987"/>
      <c r="BH110" s="987"/>
      <c r="BI110" s="987"/>
      <c r="BJ110" s="987"/>
      <c r="BK110" s="987"/>
      <c r="BL110" s="987"/>
      <c r="BM110" s="987"/>
      <c r="BN110" s="987"/>
      <c r="BO110" s="987"/>
      <c r="BP110" s="988"/>
      <c r="BQ110" s="1024">
        <v>6962719</v>
      </c>
      <c r="BR110" s="1025"/>
      <c r="BS110" s="1025"/>
      <c r="BT110" s="1025"/>
      <c r="BU110" s="1025"/>
      <c r="BV110" s="1025">
        <v>7423427</v>
      </c>
      <c r="BW110" s="1025"/>
      <c r="BX110" s="1025"/>
      <c r="BY110" s="1025"/>
      <c r="BZ110" s="1025"/>
      <c r="CA110" s="1025">
        <v>7850499</v>
      </c>
      <c r="CB110" s="1025"/>
      <c r="CC110" s="1025"/>
      <c r="CD110" s="1025"/>
      <c r="CE110" s="1025"/>
      <c r="CF110" s="1039">
        <v>280.89999999999998</v>
      </c>
      <c r="CG110" s="1040"/>
      <c r="CH110" s="1040"/>
      <c r="CI110" s="1040"/>
      <c r="CJ110" s="1040"/>
      <c r="CK110" s="1041" t="s">
        <v>438</v>
      </c>
      <c r="CL110" s="1042"/>
      <c r="CM110" s="1021" t="s">
        <v>439</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t="s">
        <v>440</v>
      </c>
      <c r="DH110" s="1025"/>
      <c r="DI110" s="1025"/>
      <c r="DJ110" s="1025"/>
      <c r="DK110" s="1025"/>
      <c r="DL110" s="1025" t="s">
        <v>128</v>
      </c>
      <c r="DM110" s="1025"/>
      <c r="DN110" s="1025"/>
      <c r="DO110" s="1025"/>
      <c r="DP110" s="1025"/>
      <c r="DQ110" s="1025" t="s">
        <v>128</v>
      </c>
      <c r="DR110" s="1025"/>
      <c r="DS110" s="1025"/>
      <c r="DT110" s="1025"/>
      <c r="DU110" s="1025"/>
      <c r="DV110" s="1026" t="s">
        <v>128</v>
      </c>
      <c r="DW110" s="1026"/>
      <c r="DX110" s="1026"/>
      <c r="DY110" s="1026"/>
      <c r="DZ110" s="1027"/>
    </row>
    <row r="111" spans="1:131" s="248" customFormat="1" ht="26.25" customHeight="1" x14ac:dyDescent="0.15">
      <c r="A111" s="1028" t="s">
        <v>441</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442</v>
      </c>
      <c r="AB111" s="1032"/>
      <c r="AC111" s="1032"/>
      <c r="AD111" s="1032"/>
      <c r="AE111" s="1033"/>
      <c r="AF111" s="1034" t="s">
        <v>440</v>
      </c>
      <c r="AG111" s="1032"/>
      <c r="AH111" s="1032"/>
      <c r="AI111" s="1032"/>
      <c r="AJ111" s="1033"/>
      <c r="AK111" s="1034" t="s">
        <v>128</v>
      </c>
      <c r="AL111" s="1032"/>
      <c r="AM111" s="1032"/>
      <c r="AN111" s="1032"/>
      <c r="AO111" s="1033"/>
      <c r="AP111" s="1035" t="s">
        <v>440</v>
      </c>
      <c r="AQ111" s="1036"/>
      <c r="AR111" s="1036"/>
      <c r="AS111" s="1036"/>
      <c r="AT111" s="1037"/>
      <c r="AU111" s="998"/>
      <c r="AV111" s="999"/>
      <c r="AW111" s="999"/>
      <c r="AX111" s="999"/>
      <c r="AY111" s="999"/>
      <c r="AZ111" s="1047" t="s">
        <v>443</v>
      </c>
      <c r="BA111" s="1048"/>
      <c r="BB111" s="1048"/>
      <c r="BC111" s="1048"/>
      <c r="BD111" s="1048"/>
      <c r="BE111" s="1048"/>
      <c r="BF111" s="1048"/>
      <c r="BG111" s="1048"/>
      <c r="BH111" s="1048"/>
      <c r="BI111" s="1048"/>
      <c r="BJ111" s="1048"/>
      <c r="BK111" s="1048"/>
      <c r="BL111" s="1048"/>
      <c r="BM111" s="1048"/>
      <c r="BN111" s="1048"/>
      <c r="BO111" s="1048"/>
      <c r="BP111" s="1049"/>
      <c r="BQ111" s="1017" t="s">
        <v>440</v>
      </c>
      <c r="BR111" s="1018"/>
      <c r="BS111" s="1018"/>
      <c r="BT111" s="1018"/>
      <c r="BU111" s="1018"/>
      <c r="BV111" s="1018" t="s">
        <v>128</v>
      </c>
      <c r="BW111" s="1018"/>
      <c r="BX111" s="1018"/>
      <c r="BY111" s="1018"/>
      <c r="BZ111" s="1018"/>
      <c r="CA111" s="1018" t="s">
        <v>128</v>
      </c>
      <c r="CB111" s="1018"/>
      <c r="CC111" s="1018"/>
      <c r="CD111" s="1018"/>
      <c r="CE111" s="1018"/>
      <c r="CF111" s="1012" t="s">
        <v>440</v>
      </c>
      <c r="CG111" s="1013"/>
      <c r="CH111" s="1013"/>
      <c r="CI111" s="1013"/>
      <c r="CJ111" s="1013"/>
      <c r="CK111" s="1043"/>
      <c r="CL111" s="1044"/>
      <c r="CM111" s="1014" t="s">
        <v>444</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128</v>
      </c>
      <c r="DH111" s="1018"/>
      <c r="DI111" s="1018"/>
      <c r="DJ111" s="1018"/>
      <c r="DK111" s="1018"/>
      <c r="DL111" s="1018" t="s">
        <v>128</v>
      </c>
      <c r="DM111" s="1018"/>
      <c r="DN111" s="1018"/>
      <c r="DO111" s="1018"/>
      <c r="DP111" s="1018"/>
      <c r="DQ111" s="1018" t="s">
        <v>128</v>
      </c>
      <c r="DR111" s="1018"/>
      <c r="DS111" s="1018"/>
      <c r="DT111" s="1018"/>
      <c r="DU111" s="1018"/>
      <c r="DV111" s="1019" t="s">
        <v>128</v>
      </c>
      <c r="DW111" s="1019"/>
      <c r="DX111" s="1019"/>
      <c r="DY111" s="1019"/>
      <c r="DZ111" s="1020"/>
    </row>
    <row r="112" spans="1:131" s="248" customFormat="1" ht="26.25" customHeight="1" x14ac:dyDescent="0.15">
      <c r="A112" s="1050" t="s">
        <v>445</v>
      </c>
      <c r="B112" s="1051"/>
      <c r="C112" s="1048" t="s">
        <v>446</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v>1667</v>
      </c>
      <c r="AB112" s="1057"/>
      <c r="AC112" s="1057"/>
      <c r="AD112" s="1057"/>
      <c r="AE112" s="1058"/>
      <c r="AF112" s="1059">
        <v>1667</v>
      </c>
      <c r="AG112" s="1057"/>
      <c r="AH112" s="1057"/>
      <c r="AI112" s="1057"/>
      <c r="AJ112" s="1058"/>
      <c r="AK112" s="1059">
        <v>1667</v>
      </c>
      <c r="AL112" s="1057"/>
      <c r="AM112" s="1057"/>
      <c r="AN112" s="1057"/>
      <c r="AO112" s="1058"/>
      <c r="AP112" s="1060">
        <v>0.1</v>
      </c>
      <c r="AQ112" s="1061"/>
      <c r="AR112" s="1061"/>
      <c r="AS112" s="1061"/>
      <c r="AT112" s="1062"/>
      <c r="AU112" s="998"/>
      <c r="AV112" s="999"/>
      <c r="AW112" s="999"/>
      <c r="AX112" s="999"/>
      <c r="AY112" s="999"/>
      <c r="AZ112" s="1047" t="s">
        <v>447</v>
      </c>
      <c r="BA112" s="1048"/>
      <c r="BB112" s="1048"/>
      <c r="BC112" s="1048"/>
      <c r="BD112" s="1048"/>
      <c r="BE112" s="1048"/>
      <c r="BF112" s="1048"/>
      <c r="BG112" s="1048"/>
      <c r="BH112" s="1048"/>
      <c r="BI112" s="1048"/>
      <c r="BJ112" s="1048"/>
      <c r="BK112" s="1048"/>
      <c r="BL112" s="1048"/>
      <c r="BM112" s="1048"/>
      <c r="BN112" s="1048"/>
      <c r="BO112" s="1048"/>
      <c r="BP112" s="1049"/>
      <c r="BQ112" s="1017">
        <v>1332684</v>
      </c>
      <c r="BR112" s="1018"/>
      <c r="BS112" s="1018"/>
      <c r="BT112" s="1018"/>
      <c r="BU112" s="1018"/>
      <c r="BV112" s="1018">
        <v>1346263</v>
      </c>
      <c r="BW112" s="1018"/>
      <c r="BX112" s="1018"/>
      <c r="BY112" s="1018"/>
      <c r="BZ112" s="1018"/>
      <c r="CA112" s="1018">
        <v>1481088</v>
      </c>
      <c r="CB112" s="1018"/>
      <c r="CC112" s="1018"/>
      <c r="CD112" s="1018"/>
      <c r="CE112" s="1018"/>
      <c r="CF112" s="1012">
        <v>53</v>
      </c>
      <c r="CG112" s="1013"/>
      <c r="CH112" s="1013"/>
      <c r="CI112" s="1013"/>
      <c r="CJ112" s="1013"/>
      <c r="CK112" s="1043"/>
      <c r="CL112" s="1044"/>
      <c r="CM112" s="1014" t="s">
        <v>448</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128</v>
      </c>
      <c r="DH112" s="1018"/>
      <c r="DI112" s="1018"/>
      <c r="DJ112" s="1018"/>
      <c r="DK112" s="1018"/>
      <c r="DL112" s="1018" t="s">
        <v>128</v>
      </c>
      <c r="DM112" s="1018"/>
      <c r="DN112" s="1018"/>
      <c r="DO112" s="1018"/>
      <c r="DP112" s="1018"/>
      <c r="DQ112" s="1018" t="s">
        <v>442</v>
      </c>
      <c r="DR112" s="1018"/>
      <c r="DS112" s="1018"/>
      <c r="DT112" s="1018"/>
      <c r="DU112" s="1018"/>
      <c r="DV112" s="1019" t="s">
        <v>128</v>
      </c>
      <c r="DW112" s="1019"/>
      <c r="DX112" s="1019"/>
      <c r="DY112" s="1019"/>
      <c r="DZ112" s="1020"/>
    </row>
    <row r="113" spans="1:130" s="248" customFormat="1" ht="26.25" customHeight="1" x14ac:dyDescent="0.15">
      <c r="A113" s="1052"/>
      <c r="B113" s="1053"/>
      <c r="C113" s="1048" t="s">
        <v>449</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205009</v>
      </c>
      <c r="AB113" s="1032"/>
      <c r="AC113" s="1032"/>
      <c r="AD113" s="1032"/>
      <c r="AE113" s="1033"/>
      <c r="AF113" s="1034">
        <v>211383</v>
      </c>
      <c r="AG113" s="1032"/>
      <c r="AH113" s="1032"/>
      <c r="AI113" s="1032"/>
      <c r="AJ113" s="1033"/>
      <c r="AK113" s="1034">
        <v>192128</v>
      </c>
      <c r="AL113" s="1032"/>
      <c r="AM113" s="1032"/>
      <c r="AN113" s="1032"/>
      <c r="AO113" s="1033"/>
      <c r="AP113" s="1035">
        <v>6.9</v>
      </c>
      <c r="AQ113" s="1036"/>
      <c r="AR113" s="1036"/>
      <c r="AS113" s="1036"/>
      <c r="AT113" s="1037"/>
      <c r="AU113" s="998"/>
      <c r="AV113" s="999"/>
      <c r="AW113" s="999"/>
      <c r="AX113" s="999"/>
      <c r="AY113" s="999"/>
      <c r="AZ113" s="1047" t="s">
        <v>450</v>
      </c>
      <c r="BA113" s="1048"/>
      <c r="BB113" s="1048"/>
      <c r="BC113" s="1048"/>
      <c r="BD113" s="1048"/>
      <c r="BE113" s="1048"/>
      <c r="BF113" s="1048"/>
      <c r="BG113" s="1048"/>
      <c r="BH113" s="1048"/>
      <c r="BI113" s="1048"/>
      <c r="BJ113" s="1048"/>
      <c r="BK113" s="1048"/>
      <c r="BL113" s="1048"/>
      <c r="BM113" s="1048"/>
      <c r="BN113" s="1048"/>
      <c r="BO113" s="1048"/>
      <c r="BP113" s="1049"/>
      <c r="BQ113" s="1017">
        <v>94267</v>
      </c>
      <c r="BR113" s="1018"/>
      <c r="BS113" s="1018"/>
      <c r="BT113" s="1018"/>
      <c r="BU113" s="1018"/>
      <c r="BV113" s="1018">
        <v>80315</v>
      </c>
      <c r="BW113" s="1018"/>
      <c r="BX113" s="1018"/>
      <c r="BY113" s="1018"/>
      <c r="BZ113" s="1018"/>
      <c r="CA113" s="1018">
        <v>65800</v>
      </c>
      <c r="CB113" s="1018"/>
      <c r="CC113" s="1018"/>
      <c r="CD113" s="1018"/>
      <c r="CE113" s="1018"/>
      <c r="CF113" s="1012">
        <v>2.4</v>
      </c>
      <c r="CG113" s="1013"/>
      <c r="CH113" s="1013"/>
      <c r="CI113" s="1013"/>
      <c r="CJ113" s="1013"/>
      <c r="CK113" s="1043"/>
      <c r="CL113" s="1044"/>
      <c r="CM113" s="1014" t="s">
        <v>451</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128</v>
      </c>
      <c r="DH113" s="1057"/>
      <c r="DI113" s="1057"/>
      <c r="DJ113" s="1057"/>
      <c r="DK113" s="1058"/>
      <c r="DL113" s="1059" t="s">
        <v>442</v>
      </c>
      <c r="DM113" s="1057"/>
      <c r="DN113" s="1057"/>
      <c r="DO113" s="1057"/>
      <c r="DP113" s="1058"/>
      <c r="DQ113" s="1059" t="s">
        <v>442</v>
      </c>
      <c r="DR113" s="1057"/>
      <c r="DS113" s="1057"/>
      <c r="DT113" s="1057"/>
      <c r="DU113" s="1058"/>
      <c r="DV113" s="1060" t="s">
        <v>128</v>
      </c>
      <c r="DW113" s="1061"/>
      <c r="DX113" s="1061"/>
      <c r="DY113" s="1061"/>
      <c r="DZ113" s="1062"/>
    </row>
    <row r="114" spans="1:130" s="248" customFormat="1" ht="26.25" customHeight="1" x14ac:dyDescent="0.15">
      <c r="A114" s="1052"/>
      <c r="B114" s="1053"/>
      <c r="C114" s="1048" t="s">
        <v>452</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20980</v>
      </c>
      <c r="AB114" s="1057"/>
      <c r="AC114" s="1057"/>
      <c r="AD114" s="1057"/>
      <c r="AE114" s="1058"/>
      <c r="AF114" s="1059">
        <v>16306</v>
      </c>
      <c r="AG114" s="1057"/>
      <c r="AH114" s="1057"/>
      <c r="AI114" s="1057"/>
      <c r="AJ114" s="1058"/>
      <c r="AK114" s="1059">
        <v>17597</v>
      </c>
      <c r="AL114" s="1057"/>
      <c r="AM114" s="1057"/>
      <c r="AN114" s="1057"/>
      <c r="AO114" s="1058"/>
      <c r="AP114" s="1060">
        <v>0.6</v>
      </c>
      <c r="AQ114" s="1061"/>
      <c r="AR114" s="1061"/>
      <c r="AS114" s="1061"/>
      <c r="AT114" s="1062"/>
      <c r="AU114" s="998"/>
      <c r="AV114" s="999"/>
      <c r="AW114" s="999"/>
      <c r="AX114" s="999"/>
      <c r="AY114" s="999"/>
      <c r="AZ114" s="1047" t="s">
        <v>453</v>
      </c>
      <c r="BA114" s="1048"/>
      <c r="BB114" s="1048"/>
      <c r="BC114" s="1048"/>
      <c r="BD114" s="1048"/>
      <c r="BE114" s="1048"/>
      <c r="BF114" s="1048"/>
      <c r="BG114" s="1048"/>
      <c r="BH114" s="1048"/>
      <c r="BI114" s="1048"/>
      <c r="BJ114" s="1048"/>
      <c r="BK114" s="1048"/>
      <c r="BL114" s="1048"/>
      <c r="BM114" s="1048"/>
      <c r="BN114" s="1048"/>
      <c r="BO114" s="1048"/>
      <c r="BP114" s="1049"/>
      <c r="BQ114" s="1017">
        <v>216618</v>
      </c>
      <c r="BR114" s="1018"/>
      <c r="BS114" s="1018"/>
      <c r="BT114" s="1018"/>
      <c r="BU114" s="1018"/>
      <c r="BV114" s="1018">
        <v>231408</v>
      </c>
      <c r="BW114" s="1018"/>
      <c r="BX114" s="1018"/>
      <c r="BY114" s="1018"/>
      <c r="BZ114" s="1018"/>
      <c r="CA114" s="1018">
        <v>246707</v>
      </c>
      <c r="CB114" s="1018"/>
      <c r="CC114" s="1018"/>
      <c r="CD114" s="1018"/>
      <c r="CE114" s="1018"/>
      <c r="CF114" s="1012">
        <v>8.8000000000000007</v>
      </c>
      <c r="CG114" s="1013"/>
      <c r="CH114" s="1013"/>
      <c r="CI114" s="1013"/>
      <c r="CJ114" s="1013"/>
      <c r="CK114" s="1043"/>
      <c r="CL114" s="1044"/>
      <c r="CM114" s="1014" t="s">
        <v>454</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440</v>
      </c>
      <c r="DH114" s="1057"/>
      <c r="DI114" s="1057"/>
      <c r="DJ114" s="1057"/>
      <c r="DK114" s="1058"/>
      <c r="DL114" s="1059" t="s">
        <v>128</v>
      </c>
      <c r="DM114" s="1057"/>
      <c r="DN114" s="1057"/>
      <c r="DO114" s="1057"/>
      <c r="DP114" s="1058"/>
      <c r="DQ114" s="1059" t="s">
        <v>442</v>
      </c>
      <c r="DR114" s="1057"/>
      <c r="DS114" s="1057"/>
      <c r="DT114" s="1057"/>
      <c r="DU114" s="1058"/>
      <c r="DV114" s="1060" t="s">
        <v>440</v>
      </c>
      <c r="DW114" s="1061"/>
      <c r="DX114" s="1061"/>
      <c r="DY114" s="1061"/>
      <c r="DZ114" s="1062"/>
    </row>
    <row r="115" spans="1:130" s="248" customFormat="1" ht="26.25" customHeight="1" x14ac:dyDescent="0.15">
      <c r="A115" s="1052"/>
      <c r="B115" s="1053"/>
      <c r="C115" s="1048" t="s">
        <v>455</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49</v>
      </c>
      <c r="AB115" s="1032"/>
      <c r="AC115" s="1032"/>
      <c r="AD115" s="1032"/>
      <c r="AE115" s="1033"/>
      <c r="AF115" s="1034">
        <v>97</v>
      </c>
      <c r="AG115" s="1032"/>
      <c r="AH115" s="1032"/>
      <c r="AI115" s="1032"/>
      <c r="AJ115" s="1033"/>
      <c r="AK115" s="1034">
        <v>59</v>
      </c>
      <c r="AL115" s="1032"/>
      <c r="AM115" s="1032"/>
      <c r="AN115" s="1032"/>
      <c r="AO115" s="1033"/>
      <c r="AP115" s="1035">
        <v>0</v>
      </c>
      <c r="AQ115" s="1036"/>
      <c r="AR115" s="1036"/>
      <c r="AS115" s="1036"/>
      <c r="AT115" s="1037"/>
      <c r="AU115" s="998"/>
      <c r="AV115" s="999"/>
      <c r="AW115" s="999"/>
      <c r="AX115" s="999"/>
      <c r="AY115" s="999"/>
      <c r="AZ115" s="1047" t="s">
        <v>456</v>
      </c>
      <c r="BA115" s="1048"/>
      <c r="BB115" s="1048"/>
      <c r="BC115" s="1048"/>
      <c r="BD115" s="1048"/>
      <c r="BE115" s="1048"/>
      <c r="BF115" s="1048"/>
      <c r="BG115" s="1048"/>
      <c r="BH115" s="1048"/>
      <c r="BI115" s="1048"/>
      <c r="BJ115" s="1048"/>
      <c r="BK115" s="1048"/>
      <c r="BL115" s="1048"/>
      <c r="BM115" s="1048"/>
      <c r="BN115" s="1048"/>
      <c r="BO115" s="1048"/>
      <c r="BP115" s="1049"/>
      <c r="BQ115" s="1017">
        <v>179080</v>
      </c>
      <c r="BR115" s="1018"/>
      <c r="BS115" s="1018"/>
      <c r="BT115" s="1018"/>
      <c r="BU115" s="1018"/>
      <c r="BV115" s="1018">
        <v>150070</v>
      </c>
      <c r="BW115" s="1018"/>
      <c r="BX115" s="1018"/>
      <c r="BY115" s="1018"/>
      <c r="BZ115" s="1018"/>
      <c r="CA115" s="1018">
        <v>121060</v>
      </c>
      <c r="CB115" s="1018"/>
      <c r="CC115" s="1018"/>
      <c r="CD115" s="1018"/>
      <c r="CE115" s="1018"/>
      <c r="CF115" s="1012">
        <v>4.3</v>
      </c>
      <c r="CG115" s="1013"/>
      <c r="CH115" s="1013"/>
      <c r="CI115" s="1013"/>
      <c r="CJ115" s="1013"/>
      <c r="CK115" s="1043"/>
      <c r="CL115" s="1044"/>
      <c r="CM115" s="1047" t="s">
        <v>457</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442</v>
      </c>
      <c r="DH115" s="1057"/>
      <c r="DI115" s="1057"/>
      <c r="DJ115" s="1057"/>
      <c r="DK115" s="1058"/>
      <c r="DL115" s="1059" t="s">
        <v>440</v>
      </c>
      <c r="DM115" s="1057"/>
      <c r="DN115" s="1057"/>
      <c r="DO115" s="1057"/>
      <c r="DP115" s="1058"/>
      <c r="DQ115" s="1059" t="s">
        <v>442</v>
      </c>
      <c r="DR115" s="1057"/>
      <c r="DS115" s="1057"/>
      <c r="DT115" s="1057"/>
      <c r="DU115" s="1058"/>
      <c r="DV115" s="1060" t="s">
        <v>440</v>
      </c>
      <c r="DW115" s="1061"/>
      <c r="DX115" s="1061"/>
      <c r="DY115" s="1061"/>
      <c r="DZ115" s="1062"/>
    </row>
    <row r="116" spans="1:130" s="248" customFormat="1" ht="26.25" customHeight="1" x14ac:dyDescent="0.15">
      <c r="A116" s="1054"/>
      <c r="B116" s="1055"/>
      <c r="C116" s="1063" t="s">
        <v>458</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t="s">
        <v>128</v>
      </c>
      <c r="AB116" s="1057"/>
      <c r="AC116" s="1057"/>
      <c r="AD116" s="1057"/>
      <c r="AE116" s="1058"/>
      <c r="AF116" s="1059" t="s">
        <v>440</v>
      </c>
      <c r="AG116" s="1057"/>
      <c r="AH116" s="1057"/>
      <c r="AI116" s="1057"/>
      <c r="AJ116" s="1058"/>
      <c r="AK116" s="1059" t="s">
        <v>442</v>
      </c>
      <c r="AL116" s="1057"/>
      <c r="AM116" s="1057"/>
      <c r="AN116" s="1057"/>
      <c r="AO116" s="1058"/>
      <c r="AP116" s="1060" t="s">
        <v>440</v>
      </c>
      <c r="AQ116" s="1061"/>
      <c r="AR116" s="1061"/>
      <c r="AS116" s="1061"/>
      <c r="AT116" s="1062"/>
      <c r="AU116" s="998"/>
      <c r="AV116" s="999"/>
      <c r="AW116" s="999"/>
      <c r="AX116" s="999"/>
      <c r="AY116" s="999"/>
      <c r="AZ116" s="1065" t="s">
        <v>459</v>
      </c>
      <c r="BA116" s="1066"/>
      <c r="BB116" s="1066"/>
      <c r="BC116" s="1066"/>
      <c r="BD116" s="1066"/>
      <c r="BE116" s="1066"/>
      <c r="BF116" s="1066"/>
      <c r="BG116" s="1066"/>
      <c r="BH116" s="1066"/>
      <c r="BI116" s="1066"/>
      <c r="BJ116" s="1066"/>
      <c r="BK116" s="1066"/>
      <c r="BL116" s="1066"/>
      <c r="BM116" s="1066"/>
      <c r="BN116" s="1066"/>
      <c r="BO116" s="1066"/>
      <c r="BP116" s="1067"/>
      <c r="BQ116" s="1017" t="s">
        <v>440</v>
      </c>
      <c r="BR116" s="1018"/>
      <c r="BS116" s="1018"/>
      <c r="BT116" s="1018"/>
      <c r="BU116" s="1018"/>
      <c r="BV116" s="1018" t="s">
        <v>442</v>
      </c>
      <c r="BW116" s="1018"/>
      <c r="BX116" s="1018"/>
      <c r="BY116" s="1018"/>
      <c r="BZ116" s="1018"/>
      <c r="CA116" s="1018" t="s">
        <v>440</v>
      </c>
      <c r="CB116" s="1018"/>
      <c r="CC116" s="1018"/>
      <c r="CD116" s="1018"/>
      <c r="CE116" s="1018"/>
      <c r="CF116" s="1012" t="s">
        <v>442</v>
      </c>
      <c r="CG116" s="1013"/>
      <c r="CH116" s="1013"/>
      <c r="CI116" s="1013"/>
      <c r="CJ116" s="1013"/>
      <c r="CK116" s="1043"/>
      <c r="CL116" s="1044"/>
      <c r="CM116" s="1014" t="s">
        <v>460</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t="s">
        <v>440</v>
      </c>
      <c r="DH116" s="1057"/>
      <c r="DI116" s="1057"/>
      <c r="DJ116" s="1057"/>
      <c r="DK116" s="1058"/>
      <c r="DL116" s="1059" t="s">
        <v>442</v>
      </c>
      <c r="DM116" s="1057"/>
      <c r="DN116" s="1057"/>
      <c r="DO116" s="1057"/>
      <c r="DP116" s="1058"/>
      <c r="DQ116" s="1059" t="s">
        <v>440</v>
      </c>
      <c r="DR116" s="1057"/>
      <c r="DS116" s="1057"/>
      <c r="DT116" s="1057"/>
      <c r="DU116" s="1058"/>
      <c r="DV116" s="1060" t="s">
        <v>442</v>
      </c>
      <c r="DW116" s="1061"/>
      <c r="DX116" s="1061"/>
      <c r="DY116" s="1061"/>
      <c r="DZ116" s="1062"/>
    </row>
    <row r="117" spans="1:130" s="248" customFormat="1" ht="26.25" customHeight="1" x14ac:dyDescent="0.15">
      <c r="A117" s="100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461</v>
      </c>
      <c r="Z117" s="984"/>
      <c r="AA117" s="1074">
        <v>810344</v>
      </c>
      <c r="AB117" s="1075"/>
      <c r="AC117" s="1075"/>
      <c r="AD117" s="1075"/>
      <c r="AE117" s="1076"/>
      <c r="AF117" s="1077">
        <v>837886</v>
      </c>
      <c r="AG117" s="1075"/>
      <c r="AH117" s="1075"/>
      <c r="AI117" s="1075"/>
      <c r="AJ117" s="1076"/>
      <c r="AK117" s="1077">
        <v>910998</v>
      </c>
      <c r="AL117" s="1075"/>
      <c r="AM117" s="1075"/>
      <c r="AN117" s="1075"/>
      <c r="AO117" s="1076"/>
      <c r="AP117" s="1078"/>
      <c r="AQ117" s="1079"/>
      <c r="AR117" s="1079"/>
      <c r="AS117" s="1079"/>
      <c r="AT117" s="1080"/>
      <c r="AU117" s="998"/>
      <c r="AV117" s="999"/>
      <c r="AW117" s="999"/>
      <c r="AX117" s="999"/>
      <c r="AY117" s="999"/>
      <c r="AZ117" s="1065" t="s">
        <v>462</v>
      </c>
      <c r="BA117" s="1066"/>
      <c r="BB117" s="1066"/>
      <c r="BC117" s="1066"/>
      <c r="BD117" s="1066"/>
      <c r="BE117" s="1066"/>
      <c r="BF117" s="1066"/>
      <c r="BG117" s="1066"/>
      <c r="BH117" s="1066"/>
      <c r="BI117" s="1066"/>
      <c r="BJ117" s="1066"/>
      <c r="BK117" s="1066"/>
      <c r="BL117" s="1066"/>
      <c r="BM117" s="1066"/>
      <c r="BN117" s="1066"/>
      <c r="BO117" s="1066"/>
      <c r="BP117" s="1067"/>
      <c r="BQ117" s="1017" t="s">
        <v>440</v>
      </c>
      <c r="BR117" s="1018"/>
      <c r="BS117" s="1018"/>
      <c r="BT117" s="1018"/>
      <c r="BU117" s="1018"/>
      <c r="BV117" s="1018" t="s">
        <v>440</v>
      </c>
      <c r="BW117" s="1018"/>
      <c r="BX117" s="1018"/>
      <c r="BY117" s="1018"/>
      <c r="BZ117" s="1018"/>
      <c r="CA117" s="1018" t="s">
        <v>440</v>
      </c>
      <c r="CB117" s="1018"/>
      <c r="CC117" s="1018"/>
      <c r="CD117" s="1018"/>
      <c r="CE117" s="1018"/>
      <c r="CF117" s="1012" t="s">
        <v>440</v>
      </c>
      <c r="CG117" s="1013"/>
      <c r="CH117" s="1013"/>
      <c r="CI117" s="1013"/>
      <c r="CJ117" s="1013"/>
      <c r="CK117" s="1043"/>
      <c r="CL117" s="1044"/>
      <c r="CM117" s="1014" t="s">
        <v>463</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440</v>
      </c>
      <c r="DH117" s="1057"/>
      <c r="DI117" s="1057"/>
      <c r="DJ117" s="1057"/>
      <c r="DK117" s="1058"/>
      <c r="DL117" s="1059" t="s">
        <v>464</v>
      </c>
      <c r="DM117" s="1057"/>
      <c r="DN117" s="1057"/>
      <c r="DO117" s="1057"/>
      <c r="DP117" s="1058"/>
      <c r="DQ117" s="1059" t="s">
        <v>440</v>
      </c>
      <c r="DR117" s="1057"/>
      <c r="DS117" s="1057"/>
      <c r="DT117" s="1057"/>
      <c r="DU117" s="1058"/>
      <c r="DV117" s="1060" t="s">
        <v>440</v>
      </c>
      <c r="DW117" s="1061"/>
      <c r="DX117" s="1061"/>
      <c r="DY117" s="1061"/>
      <c r="DZ117" s="1062"/>
    </row>
    <row r="118" spans="1:130" s="248" customFormat="1" ht="26.25" customHeight="1" x14ac:dyDescent="0.15">
      <c r="A118" s="100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432</v>
      </c>
      <c r="AB118" s="983"/>
      <c r="AC118" s="983"/>
      <c r="AD118" s="983"/>
      <c r="AE118" s="984"/>
      <c r="AF118" s="982" t="s">
        <v>433</v>
      </c>
      <c r="AG118" s="983"/>
      <c r="AH118" s="983"/>
      <c r="AI118" s="983"/>
      <c r="AJ118" s="984"/>
      <c r="AK118" s="982" t="s">
        <v>307</v>
      </c>
      <c r="AL118" s="983"/>
      <c r="AM118" s="983"/>
      <c r="AN118" s="983"/>
      <c r="AO118" s="984"/>
      <c r="AP118" s="1069" t="s">
        <v>434</v>
      </c>
      <c r="AQ118" s="1070"/>
      <c r="AR118" s="1070"/>
      <c r="AS118" s="1070"/>
      <c r="AT118" s="1071"/>
      <c r="AU118" s="998"/>
      <c r="AV118" s="999"/>
      <c r="AW118" s="999"/>
      <c r="AX118" s="999"/>
      <c r="AY118" s="999"/>
      <c r="AZ118" s="1072" t="s">
        <v>465</v>
      </c>
      <c r="BA118" s="1063"/>
      <c r="BB118" s="1063"/>
      <c r="BC118" s="1063"/>
      <c r="BD118" s="1063"/>
      <c r="BE118" s="1063"/>
      <c r="BF118" s="1063"/>
      <c r="BG118" s="1063"/>
      <c r="BH118" s="1063"/>
      <c r="BI118" s="1063"/>
      <c r="BJ118" s="1063"/>
      <c r="BK118" s="1063"/>
      <c r="BL118" s="1063"/>
      <c r="BM118" s="1063"/>
      <c r="BN118" s="1063"/>
      <c r="BO118" s="1063"/>
      <c r="BP118" s="1064"/>
      <c r="BQ118" s="1095" t="s">
        <v>440</v>
      </c>
      <c r="BR118" s="1096"/>
      <c r="BS118" s="1096"/>
      <c r="BT118" s="1096"/>
      <c r="BU118" s="1096"/>
      <c r="BV118" s="1096" t="s">
        <v>128</v>
      </c>
      <c r="BW118" s="1096"/>
      <c r="BX118" s="1096"/>
      <c r="BY118" s="1096"/>
      <c r="BZ118" s="1096"/>
      <c r="CA118" s="1096" t="s">
        <v>440</v>
      </c>
      <c r="CB118" s="1096"/>
      <c r="CC118" s="1096"/>
      <c r="CD118" s="1096"/>
      <c r="CE118" s="1096"/>
      <c r="CF118" s="1012" t="s">
        <v>440</v>
      </c>
      <c r="CG118" s="1013"/>
      <c r="CH118" s="1013"/>
      <c r="CI118" s="1013"/>
      <c r="CJ118" s="1013"/>
      <c r="CK118" s="1043"/>
      <c r="CL118" s="1044"/>
      <c r="CM118" s="1014" t="s">
        <v>466</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440</v>
      </c>
      <c r="DH118" s="1057"/>
      <c r="DI118" s="1057"/>
      <c r="DJ118" s="1057"/>
      <c r="DK118" s="1058"/>
      <c r="DL118" s="1059" t="s">
        <v>128</v>
      </c>
      <c r="DM118" s="1057"/>
      <c r="DN118" s="1057"/>
      <c r="DO118" s="1057"/>
      <c r="DP118" s="1058"/>
      <c r="DQ118" s="1059" t="s">
        <v>440</v>
      </c>
      <c r="DR118" s="1057"/>
      <c r="DS118" s="1057"/>
      <c r="DT118" s="1057"/>
      <c r="DU118" s="1058"/>
      <c r="DV118" s="1060" t="s">
        <v>440</v>
      </c>
      <c r="DW118" s="1061"/>
      <c r="DX118" s="1061"/>
      <c r="DY118" s="1061"/>
      <c r="DZ118" s="1062"/>
    </row>
    <row r="119" spans="1:130" s="248" customFormat="1" ht="26.25" customHeight="1" x14ac:dyDescent="0.15">
      <c r="A119" s="1156" t="s">
        <v>438</v>
      </c>
      <c r="B119" s="1042"/>
      <c r="C119" s="1021" t="s">
        <v>439</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t="s">
        <v>440</v>
      </c>
      <c r="AB119" s="990"/>
      <c r="AC119" s="990"/>
      <c r="AD119" s="990"/>
      <c r="AE119" s="991"/>
      <c r="AF119" s="992" t="s">
        <v>128</v>
      </c>
      <c r="AG119" s="990"/>
      <c r="AH119" s="990"/>
      <c r="AI119" s="990"/>
      <c r="AJ119" s="991"/>
      <c r="AK119" s="992" t="s">
        <v>440</v>
      </c>
      <c r="AL119" s="990"/>
      <c r="AM119" s="990"/>
      <c r="AN119" s="990"/>
      <c r="AO119" s="991"/>
      <c r="AP119" s="993" t="s">
        <v>440</v>
      </c>
      <c r="AQ119" s="994"/>
      <c r="AR119" s="994"/>
      <c r="AS119" s="994"/>
      <c r="AT119" s="995"/>
      <c r="AU119" s="1000"/>
      <c r="AV119" s="1001"/>
      <c r="AW119" s="1001"/>
      <c r="AX119" s="1001"/>
      <c r="AY119" s="1001"/>
      <c r="AZ119" s="279" t="s">
        <v>187</v>
      </c>
      <c r="BA119" s="279"/>
      <c r="BB119" s="279"/>
      <c r="BC119" s="279"/>
      <c r="BD119" s="279"/>
      <c r="BE119" s="279"/>
      <c r="BF119" s="279"/>
      <c r="BG119" s="279"/>
      <c r="BH119" s="279"/>
      <c r="BI119" s="279"/>
      <c r="BJ119" s="279"/>
      <c r="BK119" s="279"/>
      <c r="BL119" s="279"/>
      <c r="BM119" s="279"/>
      <c r="BN119" s="279"/>
      <c r="BO119" s="1073" t="s">
        <v>467</v>
      </c>
      <c r="BP119" s="1104"/>
      <c r="BQ119" s="1095">
        <v>8785368</v>
      </c>
      <c r="BR119" s="1096"/>
      <c r="BS119" s="1096"/>
      <c r="BT119" s="1096"/>
      <c r="BU119" s="1096"/>
      <c r="BV119" s="1096">
        <v>9231483</v>
      </c>
      <c r="BW119" s="1096"/>
      <c r="BX119" s="1096"/>
      <c r="BY119" s="1096"/>
      <c r="BZ119" s="1096"/>
      <c r="CA119" s="1096">
        <v>9765154</v>
      </c>
      <c r="CB119" s="1096"/>
      <c r="CC119" s="1096"/>
      <c r="CD119" s="1096"/>
      <c r="CE119" s="1096"/>
      <c r="CF119" s="1097"/>
      <c r="CG119" s="1098"/>
      <c r="CH119" s="1098"/>
      <c r="CI119" s="1098"/>
      <c r="CJ119" s="1099"/>
      <c r="CK119" s="1045"/>
      <c r="CL119" s="1046"/>
      <c r="CM119" s="1100" t="s">
        <v>468</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128</v>
      </c>
      <c r="DH119" s="1082"/>
      <c r="DI119" s="1082"/>
      <c r="DJ119" s="1082"/>
      <c r="DK119" s="1083"/>
      <c r="DL119" s="1081" t="s">
        <v>128</v>
      </c>
      <c r="DM119" s="1082"/>
      <c r="DN119" s="1082"/>
      <c r="DO119" s="1082"/>
      <c r="DP119" s="1083"/>
      <c r="DQ119" s="1081" t="s">
        <v>440</v>
      </c>
      <c r="DR119" s="1082"/>
      <c r="DS119" s="1082"/>
      <c r="DT119" s="1082"/>
      <c r="DU119" s="1083"/>
      <c r="DV119" s="1084" t="s">
        <v>440</v>
      </c>
      <c r="DW119" s="1085"/>
      <c r="DX119" s="1085"/>
      <c r="DY119" s="1085"/>
      <c r="DZ119" s="1086"/>
    </row>
    <row r="120" spans="1:130" s="248" customFormat="1" ht="26.25" customHeight="1" x14ac:dyDescent="0.15">
      <c r="A120" s="1157"/>
      <c r="B120" s="1044"/>
      <c r="C120" s="1014" t="s">
        <v>444</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128</v>
      </c>
      <c r="AB120" s="1057"/>
      <c r="AC120" s="1057"/>
      <c r="AD120" s="1057"/>
      <c r="AE120" s="1058"/>
      <c r="AF120" s="1059" t="s">
        <v>128</v>
      </c>
      <c r="AG120" s="1057"/>
      <c r="AH120" s="1057"/>
      <c r="AI120" s="1057"/>
      <c r="AJ120" s="1058"/>
      <c r="AK120" s="1059" t="s">
        <v>440</v>
      </c>
      <c r="AL120" s="1057"/>
      <c r="AM120" s="1057"/>
      <c r="AN120" s="1057"/>
      <c r="AO120" s="1058"/>
      <c r="AP120" s="1060" t="s">
        <v>128</v>
      </c>
      <c r="AQ120" s="1061"/>
      <c r="AR120" s="1061"/>
      <c r="AS120" s="1061"/>
      <c r="AT120" s="1062"/>
      <c r="AU120" s="1087" t="s">
        <v>469</v>
      </c>
      <c r="AV120" s="1088"/>
      <c r="AW120" s="1088"/>
      <c r="AX120" s="1088"/>
      <c r="AY120" s="1089"/>
      <c r="AZ120" s="1038" t="s">
        <v>470</v>
      </c>
      <c r="BA120" s="987"/>
      <c r="BB120" s="987"/>
      <c r="BC120" s="987"/>
      <c r="BD120" s="987"/>
      <c r="BE120" s="987"/>
      <c r="BF120" s="987"/>
      <c r="BG120" s="987"/>
      <c r="BH120" s="987"/>
      <c r="BI120" s="987"/>
      <c r="BJ120" s="987"/>
      <c r="BK120" s="987"/>
      <c r="BL120" s="987"/>
      <c r="BM120" s="987"/>
      <c r="BN120" s="987"/>
      <c r="BO120" s="987"/>
      <c r="BP120" s="988"/>
      <c r="BQ120" s="1024">
        <v>5953613</v>
      </c>
      <c r="BR120" s="1025"/>
      <c r="BS120" s="1025"/>
      <c r="BT120" s="1025"/>
      <c r="BU120" s="1025"/>
      <c r="BV120" s="1025">
        <v>6053952</v>
      </c>
      <c r="BW120" s="1025"/>
      <c r="BX120" s="1025"/>
      <c r="BY120" s="1025"/>
      <c r="BZ120" s="1025"/>
      <c r="CA120" s="1025">
        <v>6058859</v>
      </c>
      <c r="CB120" s="1025"/>
      <c r="CC120" s="1025"/>
      <c r="CD120" s="1025"/>
      <c r="CE120" s="1025"/>
      <c r="CF120" s="1039">
        <v>216.8</v>
      </c>
      <c r="CG120" s="1040"/>
      <c r="CH120" s="1040"/>
      <c r="CI120" s="1040"/>
      <c r="CJ120" s="1040"/>
      <c r="CK120" s="1105" t="s">
        <v>471</v>
      </c>
      <c r="CL120" s="1106"/>
      <c r="CM120" s="1106"/>
      <c r="CN120" s="1106"/>
      <c r="CO120" s="1107"/>
      <c r="CP120" s="1113" t="s">
        <v>472</v>
      </c>
      <c r="CQ120" s="1114"/>
      <c r="CR120" s="1114"/>
      <c r="CS120" s="1114"/>
      <c r="CT120" s="1114"/>
      <c r="CU120" s="1114"/>
      <c r="CV120" s="1114"/>
      <c r="CW120" s="1114"/>
      <c r="CX120" s="1114"/>
      <c r="CY120" s="1114"/>
      <c r="CZ120" s="1114"/>
      <c r="DA120" s="1114"/>
      <c r="DB120" s="1114"/>
      <c r="DC120" s="1114"/>
      <c r="DD120" s="1114"/>
      <c r="DE120" s="1114"/>
      <c r="DF120" s="1115"/>
      <c r="DG120" s="1024">
        <v>349400</v>
      </c>
      <c r="DH120" s="1025"/>
      <c r="DI120" s="1025"/>
      <c r="DJ120" s="1025"/>
      <c r="DK120" s="1025"/>
      <c r="DL120" s="1025">
        <v>345269</v>
      </c>
      <c r="DM120" s="1025"/>
      <c r="DN120" s="1025"/>
      <c r="DO120" s="1025"/>
      <c r="DP120" s="1025"/>
      <c r="DQ120" s="1025">
        <v>495502</v>
      </c>
      <c r="DR120" s="1025"/>
      <c r="DS120" s="1025"/>
      <c r="DT120" s="1025"/>
      <c r="DU120" s="1025"/>
      <c r="DV120" s="1026">
        <v>17.7</v>
      </c>
      <c r="DW120" s="1026"/>
      <c r="DX120" s="1026"/>
      <c r="DY120" s="1026"/>
      <c r="DZ120" s="1027"/>
    </row>
    <row r="121" spans="1:130" s="248" customFormat="1" ht="26.25" customHeight="1" x14ac:dyDescent="0.15">
      <c r="A121" s="1157"/>
      <c r="B121" s="1044"/>
      <c r="C121" s="1065" t="s">
        <v>473</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128</v>
      </c>
      <c r="AB121" s="1057"/>
      <c r="AC121" s="1057"/>
      <c r="AD121" s="1057"/>
      <c r="AE121" s="1058"/>
      <c r="AF121" s="1059" t="s">
        <v>440</v>
      </c>
      <c r="AG121" s="1057"/>
      <c r="AH121" s="1057"/>
      <c r="AI121" s="1057"/>
      <c r="AJ121" s="1058"/>
      <c r="AK121" s="1059" t="s">
        <v>128</v>
      </c>
      <c r="AL121" s="1057"/>
      <c r="AM121" s="1057"/>
      <c r="AN121" s="1057"/>
      <c r="AO121" s="1058"/>
      <c r="AP121" s="1060" t="s">
        <v>440</v>
      </c>
      <c r="AQ121" s="1061"/>
      <c r="AR121" s="1061"/>
      <c r="AS121" s="1061"/>
      <c r="AT121" s="1062"/>
      <c r="AU121" s="1090"/>
      <c r="AV121" s="1091"/>
      <c r="AW121" s="1091"/>
      <c r="AX121" s="1091"/>
      <c r="AY121" s="1092"/>
      <c r="AZ121" s="1047" t="s">
        <v>474</v>
      </c>
      <c r="BA121" s="1048"/>
      <c r="BB121" s="1048"/>
      <c r="BC121" s="1048"/>
      <c r="BD121" s="1048"/>
      <c r="BE121" s="1048"/>
      <c r="BF121" s="1048"/>
      <c r="BG121" s="1048"/>
      <c r="BH121" s="1048"/>
      <c r="BI121" s="1048"/>
      <c r="BJ121" s="1048"/>
      <c r="BK121" s="1048"/>
      <c r="BL121" s="1048"/>
      <c r="BM121" s="1048"/>
      <c r="BN121" s="1048"/>
      <c r="BO121" s="1048"/>
      <c r="BP121" s="1049"/>
      <c r="BQ121" s="1017">
        <v>285871</v>
      </c>
      <c r="BR121" s="1018"/>
      <c r="BS121" s="1018"/>
      <c r="BT121" s="1018"/>
      <c r="BU121" s="1018"/>
      <c r="BV121" s="1018">
        <v>233502</v>
      </c>
      <c r="BW121" s="1018"/>
      <c r="BX121" s="1018"/>
      <c r="BY121" s="1018"/>
      <c r="BZ121" s="1018"/>
      <c r="CA121" s="1018">
        <v>185628</v>
      </c>
      <c r="CB121" s="1018"/>
      <c r="CC121" s="1018"/>
      <c r="CD121" s="1018"/>
      <c r="CE121" s="1018"/>
      <c r="CF121" s="1012">
        <v>6.6</v>
      </c>
      <c r="CG121" s="1013"/>
      <c r="CH121" s="1013"/>
      <c r="CI121" s="1013"/>
      <c r="CJ121" s="1013"/>
      <c r="CK121" s="1108"/>
      <c r="CL121" s="1109"/>
      <c r="CM121" s="1109"/>
      <c r="CN121" s="1109"/>
      <c r="CO121" s="1110"/>
      <c r="CP121" s="1118" t="s">
        <v>475</v>
      </c>
      <c r="CQ121" s="1119"/>
      <c r="CR121" s="1119"/>
      <c r="CS121" s="1119"/>
      <c r="CT121" s="1119"/>
      <c r="CU121" s="1119"/>
      <c r="CV121" s="1119"/>
      <c r="CW121" s="1119"/>
      <c r="CX121" s="1119"/>
      <c r="CY121" s="1119"/>
      <c r="CZ121" s="1119"/>
      <c r="DA121" s="1119"/>
      <c r="DB121" s="1119"/>
      <c r="DC121" s="1119"/>
      <c r="DD121" s="1119"/>
      <c r="DE121" s="1119"/>
      <c r="DF121" s="1120"/>
      <c r="DG121" s="1017" t="s">
        <v>128</v>
      </c>
      <c r="DH121" s="1018"/>
      <c r="DI121" s="1018"/>
      <c r="DJ121" s="1018"/>
      <c r="DK121" s="1018"/>
      <c r="DL121" s="1018">
        <v>391248</v>
      </c>
      <c r="DM121" s="1018"/>
      <c r="DN121" s="1018"/>
      <c r="DO121" s="1018"/>
      <c r="DP121" s="1018"/>
      <c r="DQ121" s="1018">
        <v>443701</v>
      </c>
      <c r="DR121" s="1018"/>
      <c r="DS121" s="1018"/>
      <c r="DT121" s="1018"/>
      <c r="DU121" s="1018"/>
      <c r="DV121" s="1019">
        <v>15.9</v>
      </c>
      <c r="DW121" s="1019"/>
      <c r="DX121" s="1019"/>
      <c r="DY121" s="1019"/>
      <c r="DZ121" s="1020"/>
    </row>
    <row r="122" spans="1:130" s="248" customFormat="1" ht="26.25" customHeight="1" x14ac:dyDescent="0.15">
      <c r="A122" s="1157"/>
      <c r="B122" s="1044"/>
      <c r="C122" s="1014" t="s">
        <v>454</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440</v>
      </c>
      <c r="AB122" s="1057"/>
      <c r="AC122" s="1057"/>
      <c r="AD122" s="1057"/>
      <c r="AE122" s="1058"/>
      <c r="AF122" s="1059" t="s">
        <v>440</v>
      </c>
      <c r="AG122" s="1057"/>
      <c r="AH122" s="1057"/>
      <c r="AI122" s="1057"/>
      <c r="AJ122" s="1058"/>
      <c r="AK122" s="1059" t="s">
        <v>128</v>
      </c>
      <c r="AL122" s="1057"/>
      <c r="AM122" s="1057"/>
      <c r="AN122" s="1057"/>
      <c r="AO122" s="1058"/>
      <c r="AP122" s="1060" t="s">
        <v>440</v>
      </c>
      <c r="AQ122" s="1061"/>
      <c r="AR122" s="1061"/>
      <c r="AS122" s="1061"/>
      <c r="AT122" s="1062"/>
      <c r="AU122" s="1090"/>
      <c r="AV122" s="1091"/>
      <c r="AW122" s="1091"/>
      <c r="AX122" s="1091"/>
      <c r="AY122" s="1092"/>
      <c r="AZ122" s="1072" t="s">
        <v>476</v>
      </c>
      <c r="BA122" s="1063"/>
      <c r="BB122" s="1063"/>
      <c r="BC122" s="1063"/>
      <c r="BD122" s="1063"/>
      <c r="BE122" s="1063"/>
      <c r="BF122" s="1063"/>
      <c r="BG122" s="1063"/>
      <c r="BH122" s="1063"/>
      <c r="BI122" s="1063"/>
      <c r="BJ122" s="1063"/>
      <c r="BK122" s="1063"/>
      <c r="BL122" s="1063"/>
      <c r="BM122" s="1063"/>
      <c r="BN122" s="1063"/>
      <c r="BO122" s="1063"/>
      <c r="BP122" s="1064"/>
      <c r="BQ122" s="1095">
        <v>6774663</v>
      </c>
      <c r="BR122" s="1096"/>
      <c r="BS122" s="1096"/>
      <c r="BT122" s="1096"/>
      <c r="BU122" s="1096"/>
      <c r="BV122" s="1096">
        <v>6882484</v>
      </c>
      <c r="BW122" s="1096"/>
      <c r="BX122" s="1096"/>
      <c r="BY122" s="1096"/>
      <c r="BZ122" s="1096"/>
      <c r="CA122" s="1096">
        <v>7115678</v>
      </c>
      <c r="CB122" s="1096"/>
      <c r="CC122" s="1096"/>
      <c r="CD122" s="1096"/>
      <c r="CE122" s="1096"/>
      <c r="CF122" s="1116">
        <v>254.6</v>
      </c>
      <c r="CG122" s="1117"/>
      <c r="CH122" s="1117"/>
      <c r="CI122" s="1117"/>
      <c r="CJ122" s="1117"/>
      <c r="CK122" s="1108"/>
      <c r="CL122" s="1109"/>
      <c r="CM122" s="1109"/>
      <c r="CN122" s="1109"/>
      <c r="CO122" s="1110"/>
      <c r="CP122" s="1118" t="s">
        <v>477</v>
      </c>
      <c r="CQ122" s="1119"/>
      <c r="CR122" s="1119"/>
      <c r="CS122" s="1119"/>
      <c r="CT122" s="1119"/>
      <c r="CU122" s="1119"/>
      <c r="CV122" s="1119"/>
      <c r="CW122" s="1119"/>
      <c r="CX122" s="1119"/>
      <c r="CY122" s="1119"/>
      <c r="CZ122" s="1119"/>
      <c r="DA122" s="1119"/>
      <c r="DB122" s="1119"/>
      <c r="DC122" s="1119"/>
      <c r="DD122" s="1119"/>
      <c r="DE122" s="1119"/>
      <c r="DF122" s="1120"/>
      <c r="DG122" s="1017" t="s">
        <v>440</v>
      </c>
      <c r="DH122" s="1018"/>
      <c r="DI122" s="1018"/>
      <c r="DJ122" s="1018"/>
      <c r="DK122" s="1018"/>
      <c r="DL122" s="1018">
        <v>424391</v>
      </c>
      <c r="DM122" s="1018"/>
      <c r="DN122" s="1018"/>
      <c r="DO122" s="1018"/>
      <c r="DP122" s="1018"/>
      <c r="DQ122" s="1018">
        <v>391313</v>
      </c>
      <c r="DR122" s="1018"/>
      <c r="DS122" s="1018"/>
      <c r="DT122" s="1018"/>
      <c r="DU122" s="1018"/>
      <c r="DV122" s="1019">
        <v>14</v>
      </c>
      <c r="DW122" s="1019"/>
      <c r="DX122" s="1019"/>
      <c r="DY122" s="1019"/>
      <c r="DZ122" s="1020"/>
    </row>
    <row r="123" spans="1:130" s="248" customFormat="1" ht="26.25" customHeight="1" x14ac:dyDescent="0.15">
      <c r="A123" s="1157"/>
      <c r="B123" s="1044"/>
      <c r="C123" s="1014" t="s">
        <v>460</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t="s">
        <v>440</v>
      </c>
      <c r="AB123" s="1057"/>
      <c r="AC123" s="1057"/>
      <c r="AD123" s="1057"/>
      <c r="AE123" s="1058"/>
      <c r="AF123" s="1059" t="s">
        <v>440</v>
      </c>
      <c r="AG123" s="1057"/>
      <c r="AH123" s="1057"/>
      <c r="AI123" s="1057"/>
      <c r="AJ123" s="1058"/>
      <c r="AK123" s="1059" t="s">
        <v>128</v>
      </c>
      <c r="AL123" s="1057"/>
      <c r="AM123" s="1057"/>
      <c r="AN123" s="1057"/>
      <c r="AO123" s="1058"/>
      <c r="AP123" s="1060" t="s">
        <v>440</v>
      </c>
      <c r="AQ123" s="1061"/>
      <c r="AR123" s="1061"/>
      <c r="AS123" s="1061"/>
      <c r="AT123" s="1062"/>
      <c r="AU123" s="1093"/>
      <c r="AV123" s="1094"/>
      <c r="AW123" s="1094"/>
      <c r="AX123" s="1094"/>
      <c r="AY123" s="1094"/>
      <c r="AZ123" s="279" t="s">
        <v>187</v>
      </c>
      <c r="BA123" s="279"/>
      <c r="BB123" s="279"/>
      <c r="BC123" s="279"/>
      <c r="BD123" s="279"/>
      <c r="BE123" s="279"/>
      <c r="BF123" s="279"/>
      <c r="BG123" s="279"/>
      <c r="BH123" s="279"/>
      <c r="BI123" s="279"/>
      <c r="BJ123" s="279"/>
      <c r="BK123" s="279"/>
      <c r="BL123" s="279"/>
      <c r="BM123" s="279"/>
      <c r="BN123" s="279"/>
      <c r="BO123" s="1073" t="s">
        <v>478</v>
      </c>
      <c r="BP123" s="1104"/>
      <c r="BQ123" s="1163">
        <v>13014147</v>
      </c>
      <c r="BR123" s="1164"/>
      <c r="BS123" s="1164"/>
      <c r="BT123" s="1164"/>
      <c r="BU123" s="1164"/>
      <c r="BV123" s="1164">
        <v>13169938</v>
      </c>
      <c r="BW123" s="1164"/>
      <c r="BX123" s="1164"/>
      <c r="BY123" s="1164"/>
      <c r="BZ123" s="1164"/>
      <c r="CA123" s="1164">
        <v>13360165</v>
      </c>
      <c r="CB123" s="1164"/>
      <c r="CC123" s="1164"/>
      <c r="CD123" s="1164"/>
      <c r="CE123" s="1164"/>
      <c r="CF123" s="1097"/>
      <c r="CG123" s="1098"/>
      <c r="CH123" s="1098"/>
      <c r="CI123" s="1098"/>
      <c r="CJ123" s="1099"/>
      <c r="CK123" s="1108"/>
      <c r="CL123" s="1109"/>
      <c r="CM123" s="1109"/>
      <c r="CN123" s="1109"/>
      <c r="CO123" s="1110"/>
      <c r="CP123" s="1118" t="s">
        <v>479</v>
      </c>
      <c r="CQ123" s="1119"/>
      <c r="CR123" s="1119"/>
      <c r="CS123" s="1119"/>
      <c r="CT123" s="1119"/>
      <c r="CU123" s="1119"/>
      <c r="CV123" s="1119"/>
      <c r="CW123" s="1119"/>
      <c r="CX123" s="1119"/>
      <c r="CY123" s="1119"/>
      <c r="CZ123" s="1119"/>
      <c r="DA123" s="1119"/>
      <c r="DB123" s="1119"/>
      <c r="DC123" s="1119"/>
      <c r="DD123" s="1119"/>
      <c r="DE123" s="1119"/>
      <c r="DF123" s="1120"/>
      <c r="DG123" s="1056">
        <v>223609</v>
      </c>
      <c r="DH123" s="1057"/>
      <c r="DI123" s="1057"/>
      <c r="DJ123" s="1057"/>
      <c r="DK123" s="1058"/>
      <c r="DL123" s="1059">
        <v>185355</v>
      </c>
      <c r="DM123" s="1057"/>
      <c r="DN123" s="1057"/>
      <c r="DO123" s="1057"/>
      <c r="DP123" s="1058"/>
      <c r="DQ123" s="1059">
        <v>150572</v>
      </c>
      <c r="DR123" s="1057"/>
      <c r="DS123" s="1057"/>
      <c r="DT123" s="1057"/>
      <c r="DU123" s="1058"/>
      <c r="DV123" s="1060">
        <v>5.4</v>
      </c>
      <c r="DW123" s="1061"/>
      <c r="DX123" s="1061"/>
      <c r="DY123" s="1061"/>
      <c r="DZ123" s="1062"/>
    </row>
    <row r="124" spans="1:130" s="248" customFormat="1" ht="26.25" customHeight="1" thickBot="1" x14ac:dyDescent="0.2">
      <c r="A124" s="1157"/>
      <c r="B124" s="1044"/>
      <c r="C124" s="1014" t="s">
        <v>463</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128</v>
      </c>
      <c r="AB124" s="1057"/>
      <c r="AC124" s="1057"/>
      <c r="AD124" s="1057"/>
      <c r="AE124" s="1058"/>
      <c r="AF124" s="1059" t="s">
        <v>464</v>
      </c>
      <c r="AG124" s="1057"/>
      <c r="AH124" s="1057"/>
      <c r="AI124" s="1057"/>
      <c r="AJ124" s="1058"/>
      <c r="AK124" s="1059" t="s">
        <v>440</v>
      </c>
      <c r="AL124" s="1057"/>
      <c r="AM124" s="1057"/>
      <c r="AN124" s="1057"/>
      <c r="AO124" s="1058"/>
      <c r="AP124" s="1060" t="s">
        <v>440</v>
      </c>
      <c r="AQ124" s="1061"/>
      <c r="AR124" s="1061"/>
      <c r="AS124" s="1061"/>
      <c r="AT124" s="1062"/>
      <c r="AU124" s="1159" t="s">
        <v>480</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t="s">
        <v>440</v>
      </c>
      <c r="BR124" s="1126"/>
      <c r="BS124" s="1126"/>
      <c r="BT124" s="1126"/>
      <c r="BU124" s="1126"/>
      <c r="BV124" s="1126" t="s">
        <v>440</v>
      </c>
      <c r="BW124" s="1126"/>
      <c r="BX124" s="1126"/>
      <c r="BY124" s="1126"/>
      <c r="BZ124" s="1126"/>
      <c r="CA124" s="1126" t="s">
        <v>440</v>
      </c>
      <c r="CB124" s="1126"/>
      <c r="CC124" s="1126"/>
      <c r="CD124" s="1126"/>
      <c r="CE124" s="1126"/>
      <c r="CF124" s="1127"/>
      <c r="CG124" s="1128"/>
      <c r="CH124" s="1128"/>
      <c r="CI124" s="1128"/>
      <c r="CJ124" s="1129"/>
      <c r="CK124" s="1111"/>
      <c r="CL124" s="1111"/>
      <c r="CM124" s="1111"/>
      <c r="CN124" s="1111"/>
      <c r="CO124" s="1112"/>
      <c r="CP124" s="1118" t="s">
        <v>481</v>
      </c>
      <c r="CQ124" s="1119"/>
      <c r="CR124" s="1119"/>
      <c r="CS124" s="1119"/>
      <c r="CT124" s="1119"/>
      <c r="CU124" s="1119"/>
      <c r="CV124" s="1119"/>
      <c r="CW124" s="1119"/>
      <c r="CX124" s="1119"/>
      <c r="CY124" s="1119"/>
      <c r="CZ124" s="1119"/>
      <c r="DA124" s="1119"/>
      <c r="DB124" s="1119"/>
      <c r="DC124" s="1119"/>
      <c r="DD124" s="1119"/>
      <c r="DE124" s="1119"/>
      <c r="DF124" s="1120"/>
      <c r="DG124" s="1103">
        <v>759675</v>
      </c>
      <c r="DH124" s="1082"/>
      <c r="DI124" s="1082"/>
      <c r="DJ124" s="1082"/>
      <c r="DK124" s="1083"/>
      <c r="DL124" s="1081" t="s">
        <v>440</v>
      </c>
      <c r="DM124" s="1082"/>
      <c r="DN124" s="1082"/>
      <c r="DO124" s="1082"/>
      <c r="DP124" s="1083"/>
      <c r="DQ124" s="1081" t="s">
        <v>440</v>
      </c>
      <c r="DR124" s="1082"/>
      <c r="DS124" s="1082"/>
      <c r="DT124" s="1082"/>
      <c r="DU124" s="1083"/>
      <c r="DV124" s="1084" t="s">
        <v>440</v>
      </c>
      <c r="DW124" s="1085"/>
      <c r="DX124" s="1085"/>
      <c r="DY124" s="1085"/>
      <c r="DZ124" s="1086"/>
    </row>
    <row r="125" spans="1:130" s="248" customFormat="1" ht="26.25" customHeight="1" x14ac:dyDescent="0.15">
      <c r="A125" s="1157"/>
      <c r="B125" s="1044"/>
      <c r="C125" s="1014" t="s">
        <v>466</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128</v>
      </c>
      <c r="AB125" s="1057"/>
      <c r="AC125" s="1057"/>
      <c r="AD125" s="1057"/>
      <c r="AE125" s="1058"/>
      <c r="AF125" s="1059" t="s">
        <v>440</v>
      </c>
      <c r="AG125" s="1057"/>
      <c r="AH125" s="1057"/>
      <c r="AI125" s="1057"/>
      <c r="AJ125" s="1058"/>
      <c r="AK125" s="1059" t="s">
        <v>440</v>
      </c>
      <c r="AL125" s="1057"/>
      <c r="AM125" s="1057"/>
      <c r="AN125" s="1057"/>
      <c r="AO125" s="1058"/>
      <c r="AP125" s="1060" t="s">
        <v>440</v>
      </c>
      <c r="AQ125" s="1061"/>
      <c r="AR125" s="1061"/>
      <c r="AS125" s="1061"/>
      <c r="AT125" s="106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1" t="s">
        <v>482</v>
      </c>
      <c r="CL125" s="1106"/>
      <c r="CM125" s="1106"/>
      <c r="CN125" s="1106"/>
      <c r="CO125" s="1107"/>
      <c r="CP125" s="1038" t="s">
        <v>483</v>
      </c>
      <c r="CQ125" s="987"/>
      <c r="CR125" s="987"/>
      <c r="CS125" s="987"/>
      <c r="CT125" s="987"/>
      <c r="CU125" s="987"/>
      <c r="CV125" s="987"/>
      <c r="CW125" s="987"/>
      <c r="CX125" s="987"/>
      <c r="CY125" s="987"/>
      <c r="CZ125" s="987"/>
      <c r="DA125" s="987"/>
      <c r="DB125" s="987"/>
      <c r="DC125" s="987"/>
      <c r="DD125" s="987"/>
      <c r="DE125" s="987"/>
      <c r="DF125" s="988"/>
      <c r="DG125" s="1024" t="s">
        <v>440</v>
      </c>
      <c r="DH125" s="1025"/>
      <c r="DI125" s="1025"/>
      <c r="DJ125" s="1025"/>
      <c r="DK125" s="1025"/>
      <c r="DL125" s="1025" t="s">
        <v>440</v>
      </c>
      <c r="DM125" s="1025"/>
      <c r="DN125" s="1025"/>
      <c r="DO125" s="1025"/>
      <c r="DP125" s="1025"/>
      <c r="DQ125" s="1025" t="s">
        <v>440</v>
      </c>
      <c r="DR125" s="1025"/>
      <c r="DS125" s="1025"/>
      <c r="DT125" s="1025"/>
      <c r="DU125" s="1025"/>
      <c r="DV125" s="1026" t="s">
        <v>440</v>
      </c>
      <c r="DW125" s="1026"/>
      <c r="DX125" s="1026"/>
      <c r="DY125" s="1026"/>
      <c r="DZ125" s="1027"/>
    </row>
    <row r="126" spans="1:130" s="248" customFormat="1" ht="26.25" customHeight="1" thickBot="1" x14ac:dyDescent="0.2">
      <c r="A126" s="1157"/>
      <c r="B126" s="1044"/>
      <c r="C126" s="1014" t="s">
        <v>468</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t="s">
        <v>440</v>
      </c>
      <c r="AB126" s="1057"/>
      <c r="AC126" s="1057"/>
      <c r="AD126" s="1057"/>
      <c r="AE126" s="1058"/>
      <c r="AF126" s="1059" t="s">
        <v>440</v>
      </c>
      <c r="AG126" s="1057"/>
      <c r="AH126" s="1057"/>
      <c r="AI126" s="1057"/>
      <c r="AJ126" s="1058"/>
      <c r="AK126" s="1059" t="s">
        <v>440</v>
      </c>
      <c r="AL126" s="1057"/>
      <c r="AM126" s="1057"/>
      <c r="AN126" s="1057"/>
      <c r="AO126" s="1058"/>
      <c r="AP126" s="1060" t="s">
        <v>440</v>
      </c>
      <c r="AQ126" s="1061"/>
      <c r="AR126" s="1061"/>
      <c r="AS126" s="1061"/>
      <c r="AT126" s="106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2"/>
      <c r="CL126" s="1109"/>
      <c r="CM126" s="1109"/>
      <c r="CN126" s="1109"/>
      <c r="CO126" s="1110"/>
      <c r="CP126" s="1047" t="s">
        <v>484</v>
      </c>
      <c r="CQ126" s="1048"/>
      <c r="CR126" s="1048"/>
      <c r="CS126" s="1048"/>
      <c r="CT126" s="1048"/>
      <c r="CU126" s="1048"/>
      <c r="CV126" s="1048"/>
      <c r="CW126" s="1048"/>
      <c r="CX126" s="1048"/>
      <c r="CY126" s="1048"/>
      <c r="CZ126" s="1048"/>
      <c r="DA126" s="1048"/>
      <c r="DB126" s="1048"/>
      <c r="DC126" s="1048"/>
      <c r="DD126" s="1048"/>
      <c r="DE126" s="1048"/>
      <c r="DF126" s="1049"/>
      <c r="DG126" s="1017" t="s">
        <v>128</v>
      </c>
      <c r="DH126" s="1018"/>
      <c r="DI126" s="1018"/>
      <c r="DJ126" s="1018"/>
      <c r="DK126" s="1018"/>
      <c r="DL126" s="1018" t="s">
        <v>440</v>
      </c>
      <c r="DM126" s="1018"/>
      <c r="DN126" s="1018"/>
      <c r="DO126" s="1018"/>
      <c r="DP126" s="1018"/>
      <c r="DQ126" s="1018" t="s">
        <v>128</v>
      </c>
      <c r="DR126" s="1018"/>
      <c r="DS126" s="1018"/>
      <c r="DT126" s="1018"/>
      <c r="DU126" s="1018"/>
      <c r="DV126" s="1019" t="s">
        <v>440</v>
      </c>
      <c r="DW126" s="1019"/>
      <c r="DX126" s="1019"/>
      <c r="DY126" s="1019"/>
      <c r="DZ126" s="1020"/>
    </row>
    <row r="127" spans="1:130" s="248" customFormat="1" ht="26.25" customHeight="1" x14ac:dyDescent="0.15">
      <c r="A127" s="1158"/>
      <c r="B127" s="1046"/>
      <c r="C127" s="1100" t="s">
        <v>485</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v>49</v>
      </c>
      <c r="AB127" s="1057"/>
      <c r="AC127" s="1057"/>
      <c r="AD127" s="1057"/>
      <c r="AE127" s="1058"/>
      <c r="AF127" s="1059">
        <v>97</v>
      </c>
      <c r="AG127" s="1057"/>
      <c r="AH127" s="1057"/>
      <c r="AI127" s="1057"/>
      <c r="AJ127" s="1058"/>
      <c r="AK127" s="1059">
        <v>59</v>
      </c>
      <c r="AL127" s="1057"/>
      <c r="AM127" s="1057"/>
      <c r="AN127" s="1057"/>
      <c r="AO127" s="1058"/>
      <c r="AP127" s="1060">
        <v>0</v>
      </c>
      <c r="AQ127" s="1061"/>
      <c r="AR127" s="1061"/>
      <c r="AS127" s="1061"/>
      <c r="AT127" s="1062"/>
      <c r="AU127" s="284"/>
      <c r="AV127" s="284"/>
      <c r="AW127" s="284"/>
      <c r="AX127" s="1130" t="s">
        <v>486</v>
      </c>
      <c r="AY127" s="1131"/>
      <c r="AZ127" s="1131"/>
      <c r="BA127" s="1131"/>
      <c r="BB127" s="1131"/>
      <c r="BC127" s="1131"/>
      <c r="BD127" s="1131"/>
      <c r="BE127" s="1132"/>
      <c r="BF127" s="1133" t="s">
        <v>487</v>
      </c>
      <c r="BG127" s="1131"/>
      <c r="BH127" s="1131"/>
      <c r="BI127" s="1131"/>
      <c r="BJ127" s="1131"/>
      <c r="BK127" s="1131"/>
      <c r="BL127" s="1132"/>
      <c r="BM127" s="1133" t="s">
        <v>488</v>
      </c>
      <c r="BN127" s="1131"/>
      <c r="BO127" s="1131"/>
      <c r="BP127" s="1131"/>
      <c r="BQ127" s="1131"/>
      <c r="BR127" s="1131"/>
      <c r="BS127" s="1132"/>
      <c r="BT127" s="1133" t="s">
        <v>489</v>
      </c>
      <c r="BU127" s="1131"/>
      <c r="BV127" s="1131"/>
      <c r="BW127" s="1131"/>
      <c r="BX127" s="1131"/>
      <c r="BY127" s="1131"/>
      <c r="BZ127" s="1155"/>
      <c r="CA127" s="284"/>
      <c r="CB127" s="284"/>
      <c r="CC127" s="284"/>
      <c r="CD127" s="285"/>
      <c r="CE127" s="285"/>
      <c r="CF127" s="285"/>
      <c r="CG127" s="282"/>
      <c r="CH127" s="282"/>
      <c r="CI127" s="282"/>
      <c r="CJ127" s="283"/>
      <c r="CK127" s="1122"/>
      <c r="CL127" s="1109"/>
      <c r="CM127" s="1109"/>
      <c r="CN127" s="1109"/>
      <c r="CO127" s="1110"/>
      <c r="CP127" s="1047" t="s">
        <v>490</v>
      </c>
      <c r="CQ127" s="1048"/>
      <c r="CR127" s="1048"/>
      <c r="CS127" s="1048"/>
      <c r="CT127" s="1048"/>
      <c r="CU127" s="1048"/>
      <c r="CV127" s="1048"/>
      <c r="CW127" s="1048"/>
      <c r="CX127" s="1048"/>
      <c r="CY127" s="1048"/>
      <c r="CZ127" s="1048"/>
      <c r="DA127" s="1048"/>
      <c r="DB127" s="1048"/>
      <c r="DC127" s="1048"/>
      <c r="DD127" s="1048"/>
      <c r="DE127" s="1048"/>
      <c r="DF127" s="1049"/>
      <c r="DG127" s="1017" t="s">
        <v>440</v>
      </c>
      <c r="DH127" s="1018"/>
      <c r="DI127" s="1018"/>
      <c r="DJ127" s="1018"/>
      <c r="DK127" s="1018"/>
      <c r="DL127" s="1018" t="s">
        <v>440</v>
      </c>
      <c r="DM127" s="1018"/>
      <c r="DN127" s="1018"/>
      <c r="DO127" s="1018"/>
      <c r="DP127" s="1018"/>
      <c r="DQ127" s="1018" t="s">
        <v>440</v>
      </c>
      <c r="DR127" s="1018"/>
      <c r="DS127" s="1018"/>
      <c r="DT127" s="1018"/>
      <c r="DU127" s="1018"/>
      <c r="DV127" s="1019" t="s">
        <v>440</v>
      </c>
      <c r="DW127" s="1019"/>
      <c r="DX127" s="1019"/>
      <c r="DY127" s="1019"/>
      <c r="DZ127" s="1020"/>
    </row>
    <row r="128" spans="1:130" s="248" customFormat="1" ht="26.25" customHeight="1" thickBot="1" x14ac:dyDescent="0.2">
      <c r="A128" s="1141" t="s">
        <v>491</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492</v>
      </c>
      <c r="X128" s="1143"/>
      <c r="Y128" s="1143"/>
      <c r="Z128" s="1144"/>
      <c r="AA128" s="1145">
        <v>14274</v>
      </c>
      <c r="AB128" s="1146"/>
      <c r="AC128" s="1146"/>
      <c r="AD128" s="1146"/>
      <c r="AE128" s="1147"/>
      <c r="AF128" s="1148">
        <v>9475</v>
      </c>
      <c r="AG128" s="1146"/>
      <c r="AH128" s="1146"/>
      <c r="AI128" s="1146"/>
      <c r="AJ128" s="1147"/>
      <c r="AK128" s="1148">
        <v>5941</v>
      </c>
      <c r="AL128" s="1146"/>
      <c r="AM128" s="1146"/>
      <c r="AN128" s="1146"/>
      <c r="AO128" s="1147"/>
      <c r="AP128" s="1149"/>
      <c r="AQ128" s="1150"/>
      <c r="AR128" s="1150"/>
      <c r="AS128" s="1150"/>
      <c r="AT128" s="1151"/>
      <c r="AU128" s="284"/>
      <c r="AV128" s="284"/>
      <c r="AW128" s="284"/>
      <c r="AX128" s="986" t="s">
        <v>493</v>
      </c>
      <c r="AY128" s="987"/>
      <c r="AZ128" s="987"/>
      <c r="BA128" s="987"/>
      <c r="BB128" s="987"/>
      <c r="BC128" s="987"/>
      <c r="BD128" s="987"/>
      <c r="BE128" s="988"/>
      <c r="BF128" s="1152" t="s">
        <v>128</v>
      </c>
      <c r="BG128" s="1153"/>
      <c r="BH128" s="1153"/>
      <c r="BI128" s="1153"/>
      <c r="BJ128" s="1153"/>
      <c r="BK128" s="1153"/>
      <c r="BL128" s="1154"/>
      <c r="BM128" s="1152">
        <v>15</v>
      </c>
      <c r="BN128" s="1153"/>
      <c r="BO128" s="1153"/>
      <c r="BP128" s="1153"/>
      <c r="BQ128" s="1153"/>
      <c r="BR128" s="1153"/>
      <c r="BS128" s="1154"/>
      <c r="BT128" s="1152">
        <v>20</v>
      </c>
      <c r="BU128" s="1153"/>
      <c r="BV128" s="1153"/>
      <c r="BW128" s="1153"/>
      <c r="BX128" s="1153"/>
      <c r="BY128" s="1153"/>
      <c r="BZ128" s="1177"/>
      <c r="CA128" s="285"/>
      <c r="CB128" s="285"/>
      <c r="CC128" s="285"/>
      <c r="CD128" s="285"/>
      <c r="CE128" s="285"/>
      <c r="CF128" s="285"/>
      <c r="CG128" s="282"/>
      <c r="CH128" s="282"/>
      <c r="CI128" s="282"/>
      <c r="CJ128" s="283"/>
      <c r="CK128" s="1123"/>
      <c r="CL128" s="1124"/>
      <c r="CM128" s="1124"/>
      <c r="CN128" s="1124"/>
      <c r="CO128" s="1125"/>
      <c r="CP128" s="1134" t="s">
        <v>494</v>
      </c>
      <c r="CQ128" s="1135"/>
      <c r="CR128" s="1135"/>
      <c r="CS128" s="1135"/>
      <c r="CT128" s="1135"/>
      <c r="CU128" s="1135"/>
      <c r="CV128" s="1135"/>
      <c r="CW128" s="1135"/>
      <c r="CX128" s="1135"/>
      <c r="CY128" s="1135"/>
      <c r="CZ128" s="1135"/>
      <c r="DA128" s="1135"/>
      <c r="DB128" s="1135"/>
      <c r="DC128" s="1135"/>
      <c r="DD128" s="1135"/>
      <c r="DE128" s="1135"/>
      <c r="DF128" s="1136"/>
      <c r="DG128" s="1137">
        <v>179080</v>
      </c>
      <c r="DH128" s="1138"/>
      <c r="DI128" s="1138"/>
      <c r="DJ128" s="1138"/>
      <c r="DK128" s="1138"/>
      <c r="DL128" s="1138">
        <v>150070</v>
      </c>
      <c r="DM128" s="1138"/>
      <c r="DN128" s="1138"/>
      <c r="DO128" s="1138"/>
      <c r="DP128" s="1138"/>
      <c r="DQ128" s="1138">
        <v>121060</v>
      </c>
      <c r="DR128" s="1138"/>
      <c r="DS128" s="1138"/>
      <c r="DT128" s="1138"/>
      <c r="DU128" s="1138"/>
      <c r="DV128" s="1139">
        <v>4.3</v>
      </c>
      <c r="DW128" s="1139"/>
      <c r="DX128" s="1139"/>
      <c r="DY128" s="1139"/>
      <c r="DZ128" s="1140"/>
    </row>
    <row r="129" spans="1:131" s="248" customFormat="1" ht="26.25" customHeight="1" x14ac:dyDescent="0.15">
      <c r="A129" s="1028" t="s">
        <v>106</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495</v>
      </c>
      <c r="X129" s="1172"/>
      <c r="Y129" s="1172"/>
      <c r="Z129" s="1173"/>
      <c r="AA129" s="1056">
        <v>3232024</v>
      </c>
      <c r="AB129" s="1057"/>
      <c r="AC129" s="1057"/>
      <c r="AD129" s="1057"/>
      <c r="AE129" s="1058"/>
      <c r="AF129" s="1059">
        <v>3273792</v>
      </c>
      <c r="AG129" s="1057"/>
      <c r="AH129" s="1057"/>
      <c r="AI129" s="1057"/>
      <c r="AJ129" s="1058"/>
      <c r="AK129" s="1059">
        <v>3495092</v>
      </c>
      <c r="AL129" s="1057"/>
      <c r="AM129" s="1057"/>
      <c r="AN129" s="1057"/>
      <c r="AO129" s="1058"/>
      <c r="AP129" s="1174"/>
      <c r="AQ129" s="1175"/>
      <c r="AR129" s="1175"/>
      <c r="AS129" s="1175"/>
      <c r="AT129" s="1176"/>
      <c r="AU129" s="286"/>
      <c r="AV129" s="286"/>
      <c r="AW129" s="286"/>
      <c r="AX129" s="1165" t="s">
        <v>496</v>
      </c>
      <c r="AY129" s="1048"/>
      <c r="AZ129" s="1048"/>
      <c r="BA129" s="1048"/>
      <c r="BB129" s="1048"/>
      <c r="BC129" s="1048"/>
      <c r="BD129" s="1048"/>
      <c r="BE129" s="1049"/>
      <c r="BF129" s="1166" t="s">
        <v>128</v>
      </c>
      <c r="BG129" s="1167"/>
      <c r="BH129" s="1167"/>
      <c r="BI129" s="1167"/>
      <c r="BJ129" s="1167"/>
      <c r="BK129" s="1167"/>
      <c r="BL129" s="1168"/>
      <c r="BM129" s="1166">
        <v>20</v>
      </c>
      <c r="BN129" s="1167"/>
      <c r="BO129" s="1167"/>
      <c r="BP129" s="1167"/>
      <c r="BQ129" s="1167"/>
      <c r="BR129" s="1167"/>
      <c r="BS129" s="1168"/>
      <c r="BT129" s="1166">
        <v>30</v>
      </c>
      <c r="BU129" s="1169"/>
      <c r="BV129" s="1169"/>
      <c r="BW129" s="1169"/>
      <c r="BX129" s="1169"/>
      <c r="BY129" s="1169"/>
      <c r="BZ129" s="117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8" t="s">
        <v>497</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498</v>
      </c>
      <c r="X130" s="1172"/>
      <c r="Y130" s="1172"/>
      <c r="Z130" s="1173"/>
      <c r="AA130" s="1056">
        <v>622437</v>
      </c>
      <c r="AB130" s="1057"/>
      <c r="AC130" s="1057"/>
      <c r="AD130" s="1057"/>
      <c r="AE130" s="1058"/>
      <c r="AF130" s="1059">
        <v>639707</v>
      </c>
      <c r="AG130" s="1057"/>
      <c r="AH130" s="1057"/>
      <c r="AI130" s="1057"/>
      <c r="AJ130" s="1058"/>
      <c r="AK130" s="1059">
        <v>700276</v>
      </c>
      <c r="AL130" s="1057"/>
      <c r="AM130" s="1057"/>
      <c r="AN130" s="1057"/>
      <c r="AO130" s="1058"/>
      <c r="AP130" s="1174"/>
      <c r="AQ130" s="1175"/>
      <c r="AR130" s="1175"/>
      <c r="AS130" s="1175"/>
      <c r="AT130" s="1176"/>
      <c r="AU130" s="286"/>
      <c r="AV130" s="286"/>
      <c r="AW130" s="286"/>
      <c r="AX130" s="1165" t="s">
        <v>499</v>
      </c>
      <c r="AY130" s="1048"/>
      <c r="AZ130" s="1048"/>
      <c r="BA130" s="1048"/>
      <c r="BB130" s="1048"/>
      <c r="BC130" s="1048"/>
      <c r="BD130" s="1048"/>
      <c r="BE130" s="1049"/>
      <c r="BF130" s="1202">
        <v>7</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500</v>
      </c>
      <c r="X131" s="1210"/>
      <c r="Y131" s="1210"/>
      <c r="Z131" s="1211"/>
      <c r="AA131" s="1103">
        <v>2609587</v>
      </c>
      <c r="AB131" s="1082"/>
      <c r="AC131" s="1082"/>
      <c r="AD131" s="1082"/>
      <c r="AE131" s="1083"/>
      <c r="AF131" s="1081">
        <v>2634085</v>
      </c>
      <c r="AG131" s="1082"/>
      <c r="AH131" s="1082"/>
      <c r="AI131" s="1082"/>
      <c r="AJ131" s="1083"/>
      <c r="AK131" s="1081">
        <v>2794816</v>
      </c>
      <c r="AL131" s="1082"/>
      <c r="AM131" s="1082"/>
      <c r="AN131" s="1082"/>
      <c r="AO131" s="1083"/>
      <c r="AP131" s="1212"/>
      <c r="AQ131" s="1213"/>
      <c r="AR131" s="1213"/>
      <c r="AS131" s="1213"/>
      <c r="AT131" s="1214"/>
      <c r="AU131" s="286"/>
      <c r="AV131" s="286"/>
      <c r="AW131" s="286"/>
      <c r="AX131" s="1184" t="s">
        <v>501</v>
      </c>
      <c r="AY131" s="1135"/>
      <c r="AZ131" s="1135"/>
      <c r="BA131" s="1135"/>
      <c r="BB131" s="1135"/>
      <c r="BC131" s="1135"/>
      <c r="BD131" s="1135"/>
      <c r="BE131" s="1136"/>
      <c r="BF131" s="1185" t="s">
        <v>440</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1" t="s">
        <v>502</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503</v>
      </c>
      <c r="W132" s="1195"/>
      <c r="X132" s="1195"/>
      <c r="Y132" s="1195"/>
      <c r="Z132" s="1196"/>
      <c r="AA132" s="1197">
        <v>6.6536582229999999</v>
      </c>
      <c r="AB132" s="1198"/>
      <c r="AC132" s="1198"/>
      <c r="AD132" s="1198"/>
      <c r="AE132" s="1199"/>
      <c r="AF132" s="1200">
        <v>7.1639297900000001</v>
      </c>
      <c r="AG132" s="1198"/>
      <c r="AH132" s="1198"/>
      <c r="AI132" s="1198"/>
      <c r="AJ132" s="1199"/>
      <c r="AK132" s="1200">
        <v>7.32717288</v>
      </c>
      <c r="AL132" s="1198"/>
      <c r="AM132" s="1198"/>
      <c r="AN132" s="1198"/>
      <c r="AO132" s="1199"/>
      <c r="AP132" s="1097"/>
      <c r="AQ132" s="1098"/>
      <c r="AR132" s="1098"/>
      <c r="AS132" s="1098"/>
      <c r="AT132" s="120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504</v>
      </c>
      <c r="W133" s="1178"/>
      <c r="X133" s="1178"/>
      <c r="Y133" s="1178"/>
      <c r="Z133" s="1179"/>
      <c r="AA133" s="1180">
        <v>7.4</v>
      </c>
      <c r="AB133" s="1181"/>
      <c r="AC133" s="1181"/>
      <c r="AD133" s="1181"/>
      <c r="AE133" s="1182"/>
      <c r="AF133" s="1180">
        <v>7.2</v>
      </c>
      <c r="AG133" s="1181"/>
      <c r="AH133" s="1181"/>
      <c r="AI133" s="1181"/>
      <c r="AJ133" s="1182"/>
      <c r="AK133" s="1180">
        <v>7</v>
      </c>
      <c r="AL133" s="1181"/>
      <c r="AM133" s="1181"/>
      <c r="AN133" s="1181"/>
      <c r="AO133" s="1182"/>
      <c r="AP133" s="1127"/>
      <c r="AQ133" s="1128"/>
      <c r="AR133" s="1128"/>
      <c r="AS133" s="1128"/>
      <c r="AT133" s="118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NEety+IaXLtb4iwVk/GQBf8vuNL1ryZTkjZ4hOFzA3XzoSZUNow3sgbwx4r38bqv6BMe2DXTI7SIIRDmIoDaA==" saltValue="vpaH7Uc1QG74yh6/pDhZ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ZWTHx4FBPWoanfAIUux6YQSb/Y8MDWuoVzXkDEdDzCnKhouMa5gdRD9Y/OLmo2XiAIWttCLWylkhsFIQIRVdA==" saltValue="vl9lbMI1U98BtVGfxXmoN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fqebIaIPmMqEN4/KjPzTJU4fpx0SiOd5RYUbduVeaOVm6q+oynNtlzxpWdA56CFDrpB4tnpPLAzPNXxoKk4Ow==" saltValue="gwwJk4VimpDblCbqBFCH3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5"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6"/>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7" t="s">
        <v>513</v>
      </c>
      <c r="AL9" s="1218"/>
      <c r="AM9" s="1218"/>
      <c r="AN9" s="1219"/>
      <c r="AO9" s="314">
        <v>879535</v>
      </c>
      <c r="AP9" s="314">
        <v>200350</v>
      </c>
      <c r="AQ9" s="315">
        <v>224098</v>
      </c>
      <c r="AR9" s="316">
        <v>-10.6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7" t="s">
        <v>514</v>
      </c>
      <c r="AL10" s="1218"/>
      <c r="AM10" s="1218"/>
      <c r="AN10" s="1219"/>
      <c r="AO10" s="317">
        <v>83295</v>
      </c>
      <c r="AP10" s="317">
        <v>18974</v>
      </c>
      <c r="AQ10" s="318">
        <v>32087</v>
      </c>
      <c r="AR10" s="319">
        <v>-40.9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7" t="s">
        <v>515</v>
      </c>
      <c r="AL11" s="1218"/>
      <c r="AM11" s="1218"/>
      <c r="AN11" s="1219"/>
      <c r="AO11" s="317" t="s">
        <v>516</v>
      </c>
      <c r="AP11" s="317" t="s">
        <v>516</v>
      </c>
      <c r="AQ11" s="318">
        <v>3587</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7" t="s">
        <v>517</v>
      </c>
      <c r="AL12" s="1218"/>
      <c r="AM12" s="1218"/>
      <c r="AN12" s="1219"/>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7" t="s">
        <v>518</v>
      </c>
      <c r="AL13" s="1218"/>
      <c r="AM13" s="1218"/>
      <c r="AN13" s="1219"/>
      <c r="AO13" s="317">
        <v>36085</v>
      </c>
      <c r="AP13" s="317">
        <v>8220</v>
      </c>
      <c r="AQ13" s="318">
        <v>11579</v>
      </c>
      <c r="AR13" s="319">
        <v>-29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7" t="s">
        <v>519</v>
      </c>
      <c r="AL14" s="1218"/>
      <c r="AM14" s="1218"/>
      <c r="AN14" s="1219"/>
      <c r="AO14" s="317">
        <v>20504</v>
      </c>
      <c r="AP14" s="317">
        <v>4671</v>
      </c>
      <c r="AQ14" s="318">
        <v>4496</v>
      </c>
      <c r="AR14" s="319">
        <v>3.9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3" t="s">
        <v>520</v>
      </c>
      <c r="AL15" s="1224"/>
      <c r="AM15" s="1224"/>
      <c r="AN15" s="1225"/>
      <c r="AO15" s="317">
        <v>-47287</v>
      </c>
      <c r="AP15" s="317">
        <v>-10772</v>
      </c>
      <c r="AQ15" s="318">
        <v>-17592</v>
      </c>
      <c r="AR15" s="319">
        <v>-38.799999999999997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3" t="s">
        <v>187</v>
      </c>
      <c r="AL16" s="1224"/>
      <c r="AM16" s="1224"/>
      <c r="AN16" s="1225"/>
      <c r="AO16" s="317">
        <v>972132</v>
      </c>
      <c r="AP16" s="317">
        <v>221442</v>
      </c>
      <c r="AQ16" s="318">
        <v>258255</v>
      </c>
      <c r="AR16" s="319">
        <v>-14.3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6" t="s">
        <v>525</v>
      </c>
      <c r="AL21" s="1227"/>
      <c r="AM21" s="1227"/>
      <c r="AN21" s="1228"/>
      <c r="AO21" s="330">
        <v>20.27</v>
      </c>
      <c r="AP21" s="331">
        <v>22.75</v>
      </c>
      <c r="AQ21" s="332">
        <v>-2.48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6" t="s">
        <v>526</v>
      </c>
      <c r="AL22" s="1227"/>
      <c r="AM22" s="1227"/>
      <c r="AN22" s="1228"/>
      <c r="AO22" s="335">
        <v>94</v>
      </c>
      <c r="AP22" s="336">
        <v>95.6</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5"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6"/>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0" t="s">
        <v>530</v>
      </c>
      <c r="AL32" s="1221"/>
      <c r="AM32" s="1221"/>
      <c r="AN32" s="1222"/>
      <c r="AO32" s="345">
        <v>699547</v>
      </c>
      <c r="AP32" s="345">
        <v>159350</v>
      </c>
      <c r="AQ32" s="346">
        <v>146295</v>
      </c>
      <c r="AR32" s="347">
        <v>8.9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0" t="s">
        <v>531</v>
      </c>
      <c r="AL33" s="1221"/>
      <c r="AM33" s="1221"/>
      <c r="AN33" s="1222"/>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0" t="s">
        <v>532</v>
      </c>
      <c r="AL34" s="1221"/>
      <c r="AM34" s="1221"/>
      <c r="AN34" s="1222"/>
      <c r="AO34" s="345">
        <v>1667</v>
      </c>
      <c r="AP34" s="345">
        <v>380</v>
      </c>
      <c r="AQ34" s="346">
        <v>4</v>
      </c>
      <c r="AR34" s="347">
        <v>9400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0" t="s">
        <v>533</v>
      </c>
      <c r="AL35" s="1221"/>
      <c r="AM35" s="1221"/>
      <c r="AN35" s="1222"/>
      <c r="AO35" s="345">
        <v>192128</v>
      </c>
      <c r="AP35" s="345">
        <v>43765</v>
      </c>
      <c r="AQ35" s="346">
        <v>31593</v>
      </c>
      <c r="AR35" s="347">
        <v>38.5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0" t="s">
        <v>534</v>
      </c>
      <c r="AL36" s="1221"/>
      <c r="AM36" s="1221"/>
      <c r="AN36" s="1222"/>
      <c r="AO36" s="345">
        <v>17597</v>
      </c>
      <c r="AP36" s="345">
        <v>4008</v>
      </c>
      <c r="AQ36" s="346">
        <v>3914</v>
      </c>
      <c r="AR36" s="347">
        <v>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0" t="s">
        <v>535</v>
      </c>
      <c r="AL37" s="1221"/>
      <c r="AM37" s="1221"/>
      <c r="AN37" s="1222"/>
      <c r="AO37" s="345">
        <v>59</v>
      </c>
      <c r="AP37" s="345">
        <v>13</v>
      </c>
      <c r="AQ37" s="346">
        <v>1348</v>
      </c>
      <c r="AR37" s="347">
        <v>-99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9" t="s">
        <v>536</v>
      </c>
      <c r="AL38" s="1230"/>
      <c r="AM38" s="1230"/>
      <c r="AN38" s="1231"/>
      <c r="AO38" s="348" t="s">
        <v>516</v>
      </c>
      <c r="AP38" s="348" t="s">
        <v>516</v>
      </c>
      <c r="AQ38" s="349">
        <v>27</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9" t="s">
        <v>537</v>
      </c>
      <c r="AL39" s="1230"/>
      <c r="AM39" s="1230"/>
      <c r="AN39" s="1231"/>
      <c r="AO39" s="345">
        <v>-5941</v>
      </c>
      <c r="AP39" s="345">
        <v>-1353</v>
      </c>
      <c r="AQ39" s="346">
        <v>-7201</v>
      </c>
      <c r="AR39" s="347">
        <v>-81.2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0" t="s">
        <v>538</v>
      </c>
      <c r="AL40" s="1221"/>
      <c r="AM40" s="1221"/>
      <c r="AN40" s="1222"/>
      <c r="AO40" s="345">
        <v>-700276</v>
      </c>
      <c r="AP40" s="345">
        <v>-159516</v>
      </c>
      <c r="AQ40" s="346">
        <v>-128709</v>
      </c>
      <c r="AR40" s="347">
        <v>23.9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2" t="s">
        <v>299</v>
      </c>
      <c r="AL41" s="1233"/>
      <c r="AM41" s="1233"/>
      <c r="AN41" s="1234"/>
      <c r="AO41" s="345">
        <v>204781</v>
      </c>
      <c r="AP41" s="345">
        <v>46647</v>
      </c>
      <c r="AQ41" s="346">
        <v>47272</v>
      </c>
      <c r="AR41" s="347">
        <v>-1.3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5" t="s">
        <v>508</v>
      </c>
      <c r="AN49" s="1237" t="s">
        <v>542</v>
      </c>
      <c r="AO49" s="1238"/>
      <c r="AP49" s="1238"/>
      <c r="AQ49" s="1238"/>
      <c r="AR49" s="123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6"/>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999936</v>
      </c>
      <c r="AN51" s="367">
        <v>202786</v>
      </c>
      <c r="AO51" s="368">
        <v>-57.1</v>
      </c>
      <c r="AP51" s="369">
        <v>291945</v>
      </c>
      <c r="AQ51" s="370">
        <v>4.0999999999999996</v>
      </c>
      <c r="AR51" s="371">
        <v>-61.2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592921</v>
      </c>
      <c r="AN52" s="375">
        <v>120244</v>
      </c>
      <c r="AO52" s="376">
        <v>-67.400000000000006</v>
      </c>
      <c r="AP52" s="377">
        <v>127651</v>
      </c>
      <c r="AQ52" s="378">
        <v>0.3</v>
      </c>
      <c r="AR52" s="379">
        <v>-67.7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1020324</v>
      </c>
      <c r="AN53" s="367">
        <v>214986</v>
      </c>
      <c r="AO53" s="368">
        <v>6</v>
      </c>
      <c r="AP53" s="369">
        <v>291173</v>
      </c>
      <c r="AQ53" s="370">
        <v>-0.3</v>
      </c>
      <c r="AR53" s="371">
        <v>6.3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712178</v>
      </c>
      <c r="AN54" s="375">
        <v>150059</v>
      </c>
      <c r="AO54" s="376">
        <v>24.8</v>
      </c>
      <c r="AP54" s="377">
        <v>119071</v>
      </c>
      <c r="AQ54" s="378">
        <v>-6.7</v>
      </c>
      <c r="AR54" s="379">
        <v>31.5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1803568</v>
      </c>
      <c r="AN55" s="367">
        <v>390721</v>
      </c>
      <c r="AO55" s="368">
        <v>81.7</v>
      </c>
      <c r="AP55" s="369">
        <v>271581</v>
      </c>
      <c r="AQ55" s="370">
        <v>-6.7</v>
      </c>
      <c r="AR55" s="371">
        <v>88.4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554870</v>
      </c>
      <c r="AN56" s="375">
        <v>120206</v>
      </c>
      <c r="AO56" s="376">
        <v>-19.899999999999999</v>
      </c>
      <c r="AP56" s="377">
        <v>117844</v>
      </c>
      <c r="AQ56" s="378">
        <v>-1</v>
      </c>
      <c r="AR56" s="379">
        <v>-18.899999999999999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1764904</v>
      </c>
      <c r="AN57" s="367">
        <v>392375</v>
      </c>
      <c r="AO57" s="368">
        <v>0.4</v>
      </c>
      <c r="AP57" s="369">
        <v>268375</v>
      </c>
      <c r="AQ57" s="370">
        <v>-1.2</v>
      </c>
      <c r="AR57" s="371">
        <v>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773507</v>
      </c>
      <c r="AN58" s="375">
        <v>171967</v>
      </c>
      <c r="AO58" s="376">
        <v>43.1</v>
      </c>
      <c r="AP58" s="377">
        <v>119602</v>
      </c>
      <c r="AQ58" s="378">
        <v>1.5</v>
      </c>
      <c r="AR58" s="379">
        <v>41.6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1859859</v>
      </c>
      <c r="AN59" s="367">
        <v>423658</v>
      </c>
      <c r="AO59" s="368">
        <v>8</v>
      </c>
      <c r="AP59" s="369">
        <v>301035</v>
      </c>
      <c r="AQ59" s="370">
        <v>12.2</v>
      </c>
      <c r="AR59" s="371">
        <v>-4.2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464874</v>
      </c>
      <c r="AN60" s="375">
        <v>105894</v>
      </c>
      <c r="AO60" s="376">
        <v>-38.4</v>
      </c>
      <c r="AP60" s="377">
        <v>154376</v>
      </c>
      <c r="AQ60" s="378">
        <v>29.1</v>
      </c>
      <c r="AR60" s="379">
        <v>-67.5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1489718</v>
      </c>
      <c r="AN61" s="382">
        <v>324905</v>
      </c>
      <c r="AO61" s="383">
        <v>7.8</v>
      </c>
      <c r="AP61" s="384">
        <v>284822</v>
      </c>
      <c r="AQ61" s="385">
        <v>1.6</v>
      </c>
      <c r="AR61" s="371">
        <v>6.2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619670</v>
      </c>
      <c r="AN62" s="375">
        <v>133674</v>
      </c>
      <c r="AO62" s="376">
        <v>-11.6</v>
      </c>
      <c r="AP62" s="377">
        <v>127709</v>
      </c>
      <c r="AQ62" s="378">
        <v>4.5999999999999996</v>
      </c>
      <c r="AR62" s="379">
        <v>-16.2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OE9hvuOcqX8MurEFnV+HFJL9AegChsD2eSlol1I8puCj/uHvhpsRdMG/gaNybQWoiiSc8hhBj0ROGxPMGnKkg==" saltValue="EyoHfZidNzA46SRjpKdp1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QDtKNjkTOkHl2ap0x+XZkxLjSpBDTpw7S2lYEEGR1yZyPzm72mwZOFApM1QazFP4oVv6ofFCWP3S/LtKVHcKIw==" saltValue="Va3HbFO+j9aCf//7vg4Jn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rLJU6nXVF6FZpPp38Pcs05+iMwW7u84pJ3NkhGNMe7E5fgccG3dAB2FW2KNqSy+XsjfUlNSV2S7cin+ruyZ8uA==" saltValue="RU5L5LQxbUnaA166CzvRZ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40" t="s">
        <v>3</v>
      </c>
      <c r="D47" s="1240"/>
      <c r="E47" s="1241"/>
      <c r="F47" s="11">
        <v>60.73</v>
      </c>
      <c r="G47" s="12">
        <v>62.33</v>
      </c>
      <c r="H47" s="12">
        <v>64.150000000000006</v>
      </c>
      <c r="I47" s="12">
        <v>63.42</v>
      </c>
      <c r="J47" s="13">
        <v>58.44</v>
      </c>
    </row>
    <row r="48" spans="2:10" ht="57.75" customHeight="1" x14ac:dyDescent="0.15">
      <c r="B48" s="14"/>
      <c r="C48" s="1242" t="s">
        <v>4</v>
      </c>
      <c r="D48" s="1242"/>
      <c r="E48" s="1243"/>
      <c r="F48" s="15">
        <v>9.66</v>
      </c>
      <c r="G48" s="16">
        <v>8.64</v>
      </c>
      <c r="H48" s="16">
        <v>6.6</v>
      </c>
      <c r="I48" s="16">
        <v>3.15</v>
      </c>
      <c r="J48" s="17">
        <v>9.42</v>
      </c>
    </row>
    <row r="49" spans="2:10" ht="57.75" customHeight="1" thickBot="1" x14ac:dyDescent="0.2">
      <c r="B49" s="18"/>
      <c r="C49" s="1244" t="s">
        <v>5</v>
      </c>
      <c r="D49" s="1244"/>
      <c r="E49" s="1245"/>
      <c r="F49" s="19">
        <v>2.5299999999999998</v>
      </c>
      <c r="G49" s="20" t="s">
        <v>563</v>
      </c>
      <c r="H49" s="20" t="s">
        <v>564</v>
      </c>
      <c r="I49" s="20" t="s">
        <v>565</v>
      </c>
      <c r="J49" s="21">
        <v>5.5</v>
      </c>
    </row>
    <row r="50" spans="2:10" ht="13.5" customHeight="1" x14ac:dyDescent="0.15"/>
  </sheetData>
  <sheetProtection algorithmName="SHA-512" hashValue="0FEef8onVgineMSXqSycKvd4elZfnKSWyjHVgbE+AUnn6YH5Aig1ASO27m/x701UKn6WOHDK+eCcHJXDZkaI1g==" saltValue="KIpIcY+kTXe8bp9dTjVO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2022-03-07T02:59:04Z</cp:lastPrinted>
  <dcterms:created xsi:type="dcterms:W3CDTF">2022-02-02T06:20:28Z</dcterms:created>
  <dcterms:modified xsi:type="dcterms:W3CDTF">2022-09-22T00:49:20Z</dcterms:modified>
  <cp:category/>
</cp:coreProperties>
</file>