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６表" sheetId="1" r:id="rId1"/>
  </sheets>
  <definedNames>
    <definedName name="_xlnm.Print_Area" localSheetId="0">'第６表'!$A$1:$T$31</definedName>
  </definedNames>
  <calcPr fullCalcOnLoad="1"/>
</workbook>
</file>

<file path=xl/sharedStrings.xml><?xml version="1.0" encoding="utf-8"?>
<sst xmlns="http://schemas.openxmlformats.org/spreadsheetml/2006/main" count="95" uniqueCount="29">
  <si>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</si>
  <si>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</si>
  <si>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</si>
  <si>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</si>
  <si>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</si>
  <si>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</si>
  <si>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</si>
  <si>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</si>
  <si>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</si>
  <si>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</si>
  <si>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</si>
  <si>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</si>
  <si>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</si>
  <si>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</si>
  <si>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</si>
  <si>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</si>
  <si>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</si>
  <si>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</si>
  <si>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</si>
  <si>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</si>
  <si>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</si>
  <si>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</si>
  <si>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実　　数（人）</t>
  </si>
  <si>
    <t>割　　合（％）</t>
  </si>
  <si>
    <t>社会増減</t>
  </si>
  <si>
    <t xml:space="preserve">　　第６表　　月 別 実 移 動 者 数 </t>
  </si>
  <si>
    <t xml:space="preserve">-  </t>
  </si>
  <si>
    <t xml:space="preserve">-  </t>
  </si>
  <si>
    <t>（Ｒ３．１０．１～Ｒ４．９．３０）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</si>
</sst>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  <numFmt numFmtId="182" formatCode="#,##0.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9" fontId="7" fillId="33" borderId="22" xfId="0" applyNumberFormat="1" applyFont="1" applyFill="1" applyBorder="1" applyAlignment="1">
      <alignment horizontal="right" vertical="center"/>
    </xf>
    <xf numFmtId="179" fontId="7" fillId="33" borderId="23" xfId="0" applyNumberFormat="1" applyFont="1" applyFill="1" applyBorder="1" applyAlignment="1">
      <alignment horizontal="right" vertical="center"/>
    </xf>
    <xf numFmtId="179" fontId="7" fillId="33" borderId="0" xfId="0" applyNumberFormat="1" applyFont="1" applyFill="1" applyBorder="1" applyAlignment="1">
      <alignment horizontal="right" vertical="center"/>
    </xf>
    <xf numFmtId="179" fontId="7" fillId="33" borderId="24" xfId="0" applyNumberFormat="1" applyFont="1" applyFill="1" applyBorder="1" applyAlignment="1">
      <alignment horizontal="right" vertical="center"/>
    </xf>
    <xf numFmtId="179" fontId="7" fillId="33" borderId="25" xfId="0" applyNumberFormat="1" applyFont="1" applyFill="1" applyBorder="1" applyAlignment="1">
      <alignment horizontal="right" vertical="center"/>
    </xf>
    <xf numFmtId="179" fontId="7" fillId="33" borderId="26" xfId="0" applyNumberFormat="1" applyFont="1" applyFill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82" fontId="7" fillId="33" borderId="27" xfId="0" applyNumberFormat="1" applyFont="1" applyFill="1" applyBorder="1" applyAlignment="1">
      <alignment horizontal="right" vertical="center"/>
    </xf>
    <xf numFmtId="182" fontId="7" fillId="33" borderId="28" xfId="0" applyNumberFormat="1" applyFont="1" applyFill="1" applyBorder="1" applyAlignment="1">
      <alignment horizontal="right" vertical="center"/>
    </xf>
    <xf numFmtId="182" fontId="7" fillId="33" borderId="29" xfId="0" applyNumberFormat="1" applyFont="1" applyFill="1" applyBorder="1" applyAlignment="1">
      <alignment horizontal="right" vertical="center"/>
    </xf>
    <xf numFmtId="182" fontId="7" fillId="33" borderId="30" xfId="0" applyNumberFormat="1" applyFont="1" applyFill="1" applyBorder="1" applyAlignment="1">
      <alignment horizontal="right" vertical="center"/>
    </xf>
    <xf numFmtId="182" fontId="7" fillId="33" borderId="31" xfId="0" applyNumberFormat="1" applyFont="1" applyFill="1" applyBorder="1" applyAlignment="1">
      <alignment horizontal="right" vertical="center"/>
    </xf>
    <xf numFmtId="182" fontId="7" fillId="33" borderId="32" xfId="0" applyNumberFormat="1" applyFont="1" applyFill="1" applyBorder="1" applyAlignment="1">
      <alignment horizontal="right" vertical="center"/>
    </xf>
    <xf numFmtId="182" fontId="7" fillId="0" borderId="22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4" xfId="0" applyNumberFormat="1" applyFont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182" fontId="7" fillId="0" borderId="24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26" xfId="0" applyNumberFormat="1" applyFont="1" applyBorder="1" applyAlignment="1">
      <alignment horizontal="right" vertical="center"/>
    </xf>
    <xf numFmtId="182" fontId="7" fillId="0" borderId="33" xfId="0" applyNumberFormat="1" applyFont="1" applyBorder="1" applyAlignment="1">
      <alignment horizontal="right" vertical="center"/>
    </xf>
    <xf numFmtId="182" fontId="7" fillId="0" borderId="34" xfId="0" applyNumberFormat="1" applyFont="1" applyBorder="1" applyAlignment="1">
      <alignment horizontal="right" vertical="center"/>
    </xf>
    <xf numFmtId="182" fontId="7" fillId="0" borderId="35" xfId="0" applyNumberFormat="1" applyFont="1" applyBorder="1" applyAlignment="1">
      <alignment horizontal="right" vertical="center"/>
    </xf>
    <xf numFmtId="182" fontId="7" fillId="0" borderId="36" xfId="0" applyNumberFormat="1" applyFont="1" applyBorder="1" applyAlignment="1">
      <alignment horizontal="right" vertical="center"/>
    </xf>
    <xf numFmtId="182" fontId="7" fillId="0" borderId="34" xfId="0" applyNumberFormat="1" applyFont="1" applyFill="1" applyBorder="1" applyAlignment="1">
      <alignment horizontal="right" vertical="center"/>
    </xf>
    <xf numFmtId="182" fontId="7" fillId="0" borderId="36" xfId="0" applyNumberFormat="1" applyFont="1" applyFill="1" applyBorder="1" applyAlignment="1">
      <alignment horizontal="right" vertical="center"/>
    </xf>
    <xf numFmtId="182" fontId="7" fillId="0" borderId="35" xfId="0" applyNumberFormat="1" applyFont="1" applyFill="1" applyBorder="1" applyAlignment="1">
      <alignment horizontal="right" vertical="center"/>
    </xf>
    <xf numFmtId="182" fontId="7" fillId="0" borderId="37" xfId="0" applyNumberFormat="1" applyFont="1" applyBorder="1" applyAlignment="1">
      <alignment horizontal="right" vertical="center"/>
    </xf>
    <xf numFmtId="182" fontId="7" fillId="33" borderId="25" xfId="0" applyNumberFormat="1" applyFont="1" applyFill="1" applyBorder="1" applyAlignment="1" quotePrefix="1">
      <alignment horizontal="right" vertical="center"/>
    </xf>
    <xf numFmtId="0" fontId="11" fillId="0" borderId="35" xfId="0" applyNumberFormat="1" applyFont="1" applyBorder="1" applyAlignment="1" applyProtection="1">
      <alignment horizontal="center"/>
      <protection locked="0"/>
    </xf>
    <xf numFmtId="0" fontId="47" fillId="0" borderId="38" xfId="0" applyNumberFormat="1" applyFont="1" applyBorder="1" applyAlignment="1" applyProtection="1">
      <alignment horizontal="center" vertical="center" textRotation="255"/>
      <protection locked="0"/>
    </xf>
    <xf numFmtId="0" fontId="47" fillId="0" borderId="39" xfId="0" applyNumberFormat="1" applyFont="1" applyBorder="1" applyAlignment="1" applyProtection="1">
      <alignment horizontal="center" vertical="center" textRotation="255"/>
      <protection locked="0"/>
    </xf>
    <xf numFmtId="0" fontId="47" fillId="0" borderId="40" xfId="0" applyNumberFormat="1" applyFont="1" applyBorder="1" applyAlignment="1" applyProtection="1">
      <alignment horizontal="center" vertical="center" textRotation="255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5" customWidth="1"/>
    <col min="4" max="4" width="5" style="0" customWidth="1"/>
    <col min="5" max="6" width="5" style="6" customWidth="1"/>
    <col min="7" max="7" width="5" style="0" customWidth="1"/>
    <col min="8" max="8" width="5" style="6" customWidth="1"/>
    <col min="9" max="11" width="5" style="0" customWidth="1"/>
    <col min="12" max="12" width="5" style="6" customWidth="1"/>
    <col min="13" max="17" width="5" style="0" customWidth="1"/>
    <col min="18" max="18" width="5.75" style="0" customWidth="1"/>
    <col min="19" max="20" width="5" style="0" customWidth="1"/>
  </cols>
  <sheetData>
    <row r="1" spans="1:12" s="12" customFormat="1" ht="24" customHeight="1">
      <c r="A1" s="10" t="s">
        <v>25</v>
      </c>
      <c r="C1" s="11"/>
      <c r="E1" s="11"/>
      <c r="F1" s="11"/>
      <c r="H1" s="11"/>
      <c r="L1" s="11"/>
    </row>
    <row r="2" spans="1:20" ht="24.75" customHeight="1" thickBot="1">
      <c r="A2" s="64" t="s">
        <v>28</v>
      </c>
      <c r="B2" s="64"/>
      <c r="C2" s="64"/>
      <c r="D2" s="64"/>
      <c r="E2" s="64"/>
      <c r="F2" s="5"/>
      <c r="G2" s="2"/>
      <c r="H2" s="5"/>
      <c r="I2" s="2"/>
      <c r="J2" s="2"/>
      <c r="K2" s="2"/>
      <c r="L2" s="5"/>
      <c r="M2" s="2"/>
      <c r="N2" s="2"/>
      <c r="O2" s="1"/>
      <c r="P2" s="1"/>
      <c r="Q2" s="1"/>
      <c r="R2" s="1"/>
      <c r="S2" s="1"/>
      <c r="T2" s="17"/>
    </row>
    <row r="3" spans="1:20" s="2" customFormat="1" ht="23.25" customHeight="1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24</v>
      </c>
      <c r="S3" s="72"/>
      <c r="T3" s="76"/>
    </row>
    <row r="4" spans="1:20" s="2" customFormat="1" ht="23.25" customHeight="1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>
      <c r="A5" s="82"/>
      <c r="B5" s="83"/>
      <c r="C5" s="15" t="s">
        <v>13</v>
      </c>
      <c r="D5" s="21" t="s">
        <v>14</v>
      </c>
      <c r="E5" s="22" t="s">
        <v>15</v>
      </c>
      <c r="F5" s="15" t="s">
        <v>13</v>
      </c>
      <c r="G5" s="21" t="s">
        <v>14</v>
      </c>
      <c r="H5" s="23" t="s">
        <v>15</v>
      </c>
      <c r="I5" s="24" t="s">
        <v>13</v>
      </c>
      <c r="J5" s="25" t="s">
        <v>14</v>
      </c>
      <c r="K5" s="26" t="s">
        <v>15</v>
      </c>
      <c r="L5" s="24" t="s">
        <v>13</v>
      </c>
      <c r="M5" s="25" t="s">
        <v>14</v>
      </c>
      <c r="N5" s="27" t="s">
        <v>15</v>
      </c>
      <c r="O5" s="26" t="s">
        <v>13</v>
      </c>
      <c r="P5" s="25" t="s">
        <v>14</v>
      </c>
      <c r="Q5" s="27" t="s">
        <v>15</v>
      </c>
      <c r="R5" s="15" t="s">
        <v>13</v>
      </c>
      <c r="S5" s="16" t="s">
        <v>14</v>
      </c>
      <c r="T5" s="18" t="s">
        <v>15</v>
      </c>
    </row>
    <row r="6" spans="1:20" s="3" customFormat="1" ht="30.75" customHeight="1">
      <c r="A6" s="65" t="s">
        <v>22</v>
      </c>
      <c r="B6" s="14" t="s">
        <v>20</v>
      </c>
      <c r="C6" s="28">
        <f>D6+E6</f>
        <v>26495</v>
      </c>
      <c r="D6" s="29">
        <f>SUM(D7:D18)</f>
        <v>14200</v>
      </c>
      <c r="E6" s="30">
        <f>SUM(E7:E18)</f>
        <v>12295</v>
      </c>
      <c r="F6" s="28">
        <f>G6+H6</f>
        <v>5583</v>
      </c>
      <c r="G6" s="29">
        <f>SUM(G7:G18)</f>
        <v>2819</v>
      </c>
      <c r="H6" s="31">
        <f>SUM(H7:H18)</f>
        <v>2764</v>
      </c>
      <c r="I6" s="30">
        <f>J6+K6</f>
        <v>20912</v>
      </c>
      <c r="J6" s="29">
        <f>SUM(J7:J18)</f>
        <v>11381</v>
      </c>
      <c r="K6" s="30">
        <f>SUM(K7:K18)</f>
        <v>9531</v>
      </c>
      <c r="L6" s="28">
        <f>M6+N6</f>
        <v>10060</v>
      </c>
      <c r="M6" s="29">
        <f>SUM(M7:M18)</f>
        <v>5533</v>
      </c>
      <c r="N6" s="31">
        <f>SUM(N7:N18)</f>
        <v>4527</v>
      </c>
      <c r="O6" s="30">
        <f>P6+Q6</f>
        <v>10852</v>
      </c>
      <c r="P6" s="29">
        <f>SUM(P7:P18)</f>
        <v>5848</v>
      </c>
      <c r="Q6" s="30">
        <f>SUM(Q7:Q18)</f>
        <v>5004</v>
      </c>
      <c r="R6" s="32">
        <f>S6+T6</f>
        <v>-792</v>
      </c>
      <c r="S6" s="29">
        <f>SUM(S7:S18)</f>
        <v>-315</v>
      </c>
      <c r="T6" s="33">
        <f>SUM(T7:T18)</f>
        <v>-477</v>
      </c>
    </row>
    <row r="7" spans="1:20" s="2" customFormat="1" ht="36" customHeight="1">
      <c r="A7" s="65"/>
      <c r="B7" s="7" t="s">
        <v>9</v>
      </c>
      <c r="C7" s="34">
        <f aca="true" t="shared" si="0" ref="C7:C18">D7+E7</f>
        <v>1599</v>
      </c>
      <c r="D7" s="35">
        <f aca="true" t="shared" si="1" ref="D7:E18">G7+J7</f>
        <v>831</v>
      </c>
      <c r="E7" s="36">
        <f t="shared" si="1"/>
        <v>768</v>
      </c>
      <c r="F7" s="34">
        <f>G7+H7</f>
        <v>354</v>
      </c>
      <c r="G7" s="37">
        <v>167</v>
      </c>
      <c r="H7" s="38">
        <v>187</v>
      </c>
      <c r="I7" s="36">
        <f aca="true" t="shared" si="2" ref="I7:I18">J7+K7</f>
        <v>1245</v>
      </c>
      <c r="J7" s="35">
        <f>M7+P7</f>
        <v>664</v>
      </c>
      <c r="K7" s="36">
        <f aca="true" t="shared" si="3" ref="K7:K18">N7+Q7</f>
        <v>581</v>
      </c>
      <c r="L7" s="34">
        <f>M7+N7</f>
        <v>606</v>
      </c>
      <c r="M7" s="37">
        <v>303</v>
      </c>
      <c r="N7" s="38">
        <v>303</v>
      </c>
      <c r="O7" s="39">
        <f>P7+Q7</f>
        <v>639</v>
      </c>
      <c r="P7" s="37">
        <v>361</v>
      </c>
      <c r="Q7" s="39">
        <v>278</v>
      </c>
      <c r="R7" s="34">
        <f aca="true" t="shared" si="4" ref="R7:R18">S7+T7</f>
        <v>-33</v>
      </c>
      <c r="S7" s="35">
        <f aca="true" t="shared" si="5" ref="S7:T18">M7-P7</f>
        <v>-58</v>
      </c>
      <c r="T7" s="40">
        <f t="shared" si="5"/>
        <v>25</v>
      </c>
    </row>
    <row r="8" spans="1:20" s="2" customFormat="1" ht="36" customHeight="1">
      <c r="A8" s="65"/>
      <c r="B8" s="7" t="s">
        <v>10</v>
      </c>
      <c r="C8" s="34">
        <f t="shared" si="0"/>
        <v>1498</v>
      </c>
      <c r="D8" s="35">
        <f t="shared" si="1"/>
        <v>751</v>
      </c>
      <c r="E8" s="36">
        <f t="shared" si="1"/>
        <v>747</v>
      </c>
      <c r="F8" s="34">
        <f aca="true" t="shared" si="6" ref="F8:F18">G8+H8</f>
        <v>422</v>
      </c>
      <c r="G8" s="37">
        <v>184</v>
      </c>
      <c r="H8" s="38">
        <v>238</v>
      </c>
      <c r="I8" s="36">
        <f t="shared" si="2"/>
        <v>1076</v>
      </c>
      <c r="J8" s="35">
        <f aca="true" t="shared" si="7" ref="J8:J18">M8+P8</f>
        <v>567</v>
      </c>
      <c r="K8" s="36">
        <f t="shared" si="3"/>
        <v>509</v>
      </c>
      <c r="L8" s="34">
        <f aca="true" t="shared" si="8" ref="L8:L18">M8+N8</f>
        <v>552</v>
      </c>
      <c r="M8" s="37">
        <v>290</v>
      </c>
      <c r="N8" s="38">
        <v>262</v>
      </c>
      <c r="O8" s="39">
        <f aca="true" t="shared" si="9" ref="O8:O18">P8+Q8</f>
        <v>524</v>
      </c>
      <c r="P8" s="37">
        <v>277</v>
      </c>
      <c r="Q8" s="39">
        <v>247</v>
      </c>
      <c r="R8" s="34">
        <f t="shared" si="4"/>
        <v>28</v>
      </c>
      <c r="S8" s="35">
        <f t="shared" si="5"/>
        <v>13</v>
      </c>
      <c r="T8" s="40">
        <f t="shared" si="5"/>
        <v>15</v>
      </c>
    </row>
    <row r="9" spans="1:20" s="2" customFormat="1" ht="36" customHeight="1">
      <c r="A9" s="65"/>
      <c r="B9" s="7" t="s">
        <v>11</v>
      </c>
      <c r="C9" s="34">
        <f t="shared" si="0"/>
        <v>1296</v>
      </c>
      <c r="D9" s="35">
        <f t="shared" si="1"/>
        <v>684</v>
      </c>
      <c r="E9" s="36">
        <f t="shared" si="1"/>
        <v>612</v>
      </c>
      <c r="F9" s="34">
        <f t="shared" si="6"/>
        <v>348</v>
      </c>
      <c r="G9" s="37">
        <v>170</v>
      </c>
      <c r="H9" s="38">
        <v>178</v>
      </c>
      <c r="I9" s="36">
        <f t="shared" si="2"/>
        <v>948</v>
      </c>
      <c r="J9" s="35">
        <f t="shared" si="7"/>
        <v>514</v>
      </c>
      <c r="K9" s="36">
        <f t="shared" si="3"/>
        <v>434</v>
      </c>
      <c r="L9" s="34">
        <f t="shared" si="8"/>
        <v>498</v>
      </c>
      <c r="M9" s="37">
        <v>286</v>
      </c>
      <c r="N9" s="38">
        <v>212</v>
      </c>
      <c r="O9" s="39">
        <f t="shared" si="9"/>
        <v>450</v>
      </c>
      <c r="P9" s="37">
        <v>228</v>
      </c>
      <c r="Q9" s="39">
        <v>222</v>
      </c>
      <c r="R9" s="34">
        <f t="shared" si="4"/>
        <v>48</v>
      </c>
      <c r="S9" s="35">
        <f t="shared" si="5"/>
        <v>58</v>
      </c>
      <c r="T9" s="40">
        <f t="shared" si="5"/>
        <v>-10</v>
      </c>
    </row>
    <row r="10" spans="1:20" s="2" customFormat="1" ht="36" customHeight="1">
      <c r="A10" s="65"/>
      <c r="B10" s="7" t="s">
        <v>0</v>
      </c>
      <c r="C10" s="34">
        <f t="shared" si="0"/>
        <v>1321</v>
      </c>
      <c r="D10" s="35">
        <f t="shared" si="1"/>
        <v>702</v>
      </c>
      <c r="E10" s="36">
        <f t="shared" si="1"/>
        <v>619</v>
      </c>
      <c r="F10" s="34">
        <f t="shared" si="6"/>
        <v>300</v>
      </c>
      <c r="G10" s="37">
        <v>145</v>
      </c>
      <c r="H10" s="38">
        <v>155</v>
      </c>
      <c r="I10" s="36">
        <f t="shared" si="2"/>
        <v>1021</v>
      </c>
      <c r="J10" s="35">
        <f t="shared" si="7"/>
        <v>557</v>
      </c>
      <c r="K10" s="36">
        <f t="shared" si="3"/>
        <v>464</v>
      </c>
      <c r="L10" s="34">
        <f t="shared" si="8"/>
        <v>483</v>
      </c>
      <c r="M10" s="37">
        <v>272</v>
      </c>
      <c r="N10" s="38">
        <v>211</v>
      </c>
      <c r="O10" s="39">
        <f t="shared" si="9"/>
        <v>538</v>
      </c>
      <c r="P10" s="37">
        <v>285</v>
      </c>
      <c r="Q10" s="39">
        <v>253</v>
      </c>
      <c r="R10" s="34">
        <f t="shared" si="4"/>
        <v>-55</v>
      </c>
      <c r="S10" s="35">
        <f t="shared" si="5"/>
        <v>-13</v>
      </c>
      <c r="T10" s="40">
        <f t="shared" si="5"/>
        <v>-42</v>
      </c>
    </row>
    <row r="11" spans="1:20" s="2" customFormat="1" ht="36" customHeight="1">
      <c r="A11" s="65"/>
      <c r="B11" s="7" t="s">
        <v>1</v>
      </c>
      <c r="C11" s="34">
        <f t="shared" si="0"/>
        <v>1331</v>
      </c>
      <c r="D11" s="35">
        <f t="shared" si="1"/>
        <v>696</v>
      </c>
      <c r="E11" s="36">
        <f t="shared" si="1"/>
        <v>635</v>
      </c>
      <c r="F11" s="34">
        <f t="shared" si="6"/>
        <v>306</v>
      </c>
      <c r="G11" s="37">
        <v>147</v>
      </c>
      <c r="H11" s="38">
        <v>159</v>
      </c>
      <c r="I11" s="36">
        <f t="shared" si="2"/>
        <v>1025</v>
      </c>
      <c r="J11" s="35">
        <f t="shared" si="7"/>
        <v>549</v>
      </c>
      <c r="K11" s="36">
        <f t="shared" si="3"/>
        <v>476</v>
      </c>
      <c r="L11" s="34">
        <f t="shared" si="8"/>
        <v>451</v>
      </c>
      <c r="M11" s="37">
        <v>252</v>
      </c>
      <c r="N11" s="38">
        <v>199</v>
      </c>
      <c r="O11" s="39">
        <f t="shared" si="9"/>
        <v>574</v>
      </c>
      <c r="P11" s="37">
        <v>297</v>
      </c>
      <c r="Q11" s="39">
        <v>277</v>
      </c>
      <c r="R11" s="34">
        <f t="shared" si="4"/>
        <v>-123</v>
      </c>
      <c r="S11" s="35">
        <f t="shared" si="5"/>
        <v>-45</v>
      </c>
      <c r="T11" s="40">
        <f t="shared" si="5"/>
        <v>-78</v>
      </c>
    </row>
    <row r="12" spans="1:20" s="2" customFormat="1" ht="36" customHeight="1">
      <c r="A12" s="65"/>
      <c r="B12" s="7" t="s">
        <v>2</v>
      </c>
      <c r="C12" s="34">
        <f t="shared" si="0"/>
        <v>6284</v>
      </c>
      <c r="D12" s="35">
        <f t="shared" si="1"/>
        <v>3365</v>
      </c>
      <c r="E12" s="36">
        <f t="shared" si="1"/>
        <v>2919</v>
      </c>
      <c r="F12" s="34">
        <f t="shared" si="6"/>
        <v>1130</v>
      </c>
      <c r="G12" s="37">
        <v>575</v>
      </c>
      <c r="H12" s="38">
        <v>555</v>
      </c>
      <c r="I12" s="36">
        <f t="shared" si="2"/>
        <v>5154</v>
      </c>
      <c r="J12" s="35">
        <f t="shared" si="7"/>
        <v>2790</v>
      </c>
      <c r="K12" s="36">
        <f t="shared" si="3"/>
        <v>2364</v>
      </c>
      <c r="L12" s="34">
        <f t="shared" si="8"/>
        <v>1850</v>
      </c>
      <c r="M12" s="37">
        <v>1014</v>
      </c>
      <c r="N12" s="38">
        <v>836</v>
      </c>
      <c r="O12" s="39">
        <f t="shared" si="9"/>
        <v>3304</v>
      </c>
      <c r="P12" s="37">
        <v>1776</v>
      </c>
      <c r="Q12" s="39">
        <v>1528</v>
      </c>
      <c r="R12" s="34">
        <f t="shared" si="4"/>
        <v>-1454</v>
      </c>
      <c r="S12" s="35">
        <f t="shared" si="5"/>
        <v>-762</v>
      </c>
      <c r="T12" s="40">
        <f t="shared" si="5"/>
        <v>-692</v>
      </c>
    </row>
    <row r="13" spans="1:20" s="2" customFormat="1" ht="36" customHeight="1">
      <c r="A13" s="65"/>
      <c r="B13" s="7" t="s">
        <v>3</v>
      </c>
      <c r="C13" s="34">
        <f t="shared" si="0"/>
        <v>4067</v>
      </c>
      <c r="D13" s="35">
        <f t="shared" si="1"/>
        <v>2320</v>
      </c>
      <c r="E13" s="36">
        <f t="shared" si="1"/>
        <v>1747</v>
      </c>
      <c r="F13" s="34">
        <f t="shared" si="6"/>
        <v>932</v>
      </c>
      <c r="G13" s="37">
        <v>530</v>
      </c>
      <c r="H13" s="38">
        <v>402</v>
      </c>
      <c r="I13" s="36">
        <f t="shared" si="2"/>
        <v>3135</v>
      </c>
      <c r="J13" s="35">
        <f t="shared" si="7"/>
        <v>1790</v>
      </c>
      <c r="K13" s="36">
        <f t="shared" si="3"/>
        <v>1345</v>
      </c>
      <c r="L13" s="34">
        <f t="shared" si="8"/>
        <v>1838</v>
      </c>
      <c r="M13" s="37">
        <v>1067</v>
      </c>
      <c r="N13" s="38">
        <v>771</v>
      </c>
      <c r="O13" s="39">
        <f t="shared" si="9"/>
        <v>1297</v>
      </c>
      <c r="P13" s="37">
        <v>723</v>
      </c>
      <c r="Q13" s="39">
        <v>574</v>
      </c>
      <c r="R13" s="34">
        <f t="shared" si="4"/>
        <v>541</v>
      </c>
      <c r="S13" s="35">
        <f t="shared" si="5"/>
        <v>344</v>
      </c>
      <c r="T13" s="40">
        <f t="shared" si="5"/>
        <v>197</v>
      </c>
    </row>
    <row r="14" spans="1:20" s="4" customFormat="1" ht="36" customHeight="1">
      <c r="A14" s="65"/>
      <c r="B14" s="7" t="s">
        <v>4</v>
      </c>
      <c r="C14" s="34">
        <f t="shared" si="0"/>
        <v>1988</v>
      </c>
      <c r="D14" s="35">
        <f t="shared" si="1"/>
        <v>1053</v>
      </c>
      <c r="E14" s="36">
        <f t="shared" si="1"/>
        <v>935</v>
      </c>
      <c r="F14" s="34">
        <f t="shared" si="6"/>
        <v>432</v>
      </c>
      <c r="G14" s="37">
        <v>213</v>
      </c>
      <c r="H14" s="38">
        <v>219</v>
      </c>
      <c r="I14" s="36">
        <f t="shared" si="2"/>
        <v>1556</v>
      </c>
      <c r="J14" s="35">
        <f t="shared" si="7"/>
        <v>840</v>
      </c>
      <c r="K14" s="36">
        <f t="shared" si="3"/>
        <v>716</v>
      </c>
      <c r="L14" s="34">
        <f t="shared" si="8"/>
        <v>875</v>
      </c>
      <c r="M14" s="37">
        <v>484</v>
      </c>
      <c r="N14" s="38">
        <v>391</v>
      </c>
      <c r="O14" s="39">
        <f t="shared" si="9"/>
        <v>681</v>
      </c>
      <c r="P14" s="37">
        <v>356</v>
      </c>
      <c r="Q14" s="39">
        <v>325</v>
      </c>
      <c r="R14" s="34">
        <f t="shared" si="4"/>
        <v>194</v>
      </c>
      <c r="S14" s="35">
        <f t="shared" si="5"/>
        <v>128</v>
      </c>
      <c r="T14" s="40">
        <f t="shared" si="5"/>
        <v>66</v>
      </c>
    </row>
    <row r="15" spans="1:20" s="2" customFormat="1" ht="36" customHeight="1">
      <c r="A15" s="65"/>
      <c r="B15" s="7" t="s">
        <v>5</v>
      </c>
      <c r="C15" s="34">
        <f t="shared" si="0"/>
        <v>1820</v>
      </c>
      <c r="D15" s="35">
        <f t="shared" si="1"/>
        <v>995</v>
      </c>
      <c r="E15" s="36">
        <f t="shared" si="1"/>
        <v>825</v>
      </c>
      <c r="F15" s="34">
        <f t="shared" si="6"/>
        <v>380</v>
      </c>
      <c r="G15" s="37">
        <v>204</v>
      </c>
      <c r="H15" s="38">
        <v>176</v>
      </c>
      <c r="I15" s="36">
        <f t="shared" si="2"/>
        <v>1440</v>
      </c>
      <c r="J15" s="35">
        <f t="shared" si="7"/>
        <v>791</v>
      </c>
      <c r="K15" s="36">
        <f t="shared" si="3"/>
        <v>649</v>
      </c>
      <c r="L15" s="34">
        <f t="shared" si="8"/>
        <v>781</v>
      </c>
      <c r="M15" s="37">
        <v>414</v>
      </c>
      <c r="N15" s="38">
        <v>367</v>
      </c>
      <c r="O15" s="39">
        <f t="shared" si="9"/>
        <v>659</v>
      </c>
      <c r="P15" s="37">
        <v>377</v>
      </c>
      <c r="Q15" s="39">
        <v>282</v>
      </c>
      <c r="R15" s="34">
        <f t="shared" si="4"/>
        <v>122</v>
      </c>
      <c r="S15" s="35">
        <f t="shared" si="5"/>
        <v>37</v>
      </c>
      <c r="T15" s="40">
        <f t="shared" si="5"/>
        <v>85</v>
      </c>
    </row>
    <row r="16" spans="1:20" s="2" customFormat="1" ht="36" customHeight="1">
      <c r="A16" s="65"/>
      <c r="B16" s="7" t="s">
        <v>6</v>
      </c>
      <c r="C16" s="34">
        <f t="shared" si="0"/>
        <v>1828</v>
      </c>
      <c r="D16" s="35">
        <f t="shared" si="1"/>
        <v>983</v>
      </c>
      <c r="E16" s="36">
        <f t="shared" si="1"/>
        <v>845</v>
      </c>
      <c r="F16" s="34">
        <f t="shared" si="6"/>
        <v>344</v>
      </c>
      <c r="G16" s="37">
        <v>164</v>
      </c>
      <c r="H16" s="38">
        <v>180</v>
      </c>
      <c r="I16" s="36">
        <f t="shared" si="2"/>
        <v>1484</v>
      </c>
      <c r="J16" s="35">
        <f t="shared" si="7"/>
        <v>819</v>
      </c>
      <c r="K16" s="36">
        <f t="shared" si="3"/>
        <v>665</v>
      </c>
      <c r="L16" s="34">
        <f t="shared" si="8"/>
        <v>727</v>
      </c>
      <c r="M16" s="37">
        <v>413</v>
      </c>
      <c r="N16" s="38">
        <v>314</v>
      </c>
      <c r="O16" s="39">
        <f t="shared" si="9"/>
        <v>757</v>
      </c>
      <c r="P16" s="37">
        <v>406</v>
      </c>
      <c r="Q16" s="39">
        <v>351</v>
      </c>
      <c r="R16" s="34">
        <f t="shared" si="4"/>
        <v>-30</v>
      </c>
      <c r="S16" s="35">
        <f t="shared" si="5"/>
        <v>7</v>
      </c>
      <c r="T16" s="40">
        <f t="shared" si="5"/>
        <v>-37</v>
      </c>
    </row>
    <row r="17" spans="1:20" s="2" customFormat="1" ht="36" customHeight="1">
      <c r="A17" s="65"/>
      <c r="B17" s="7" t="s">
        <v>7</v>
      </c>
      <c r="C17" s="34">
        <f t="shared" si="0"/>
        <v>1764</v>
      </c>
      <c r="D17" s="35">
        <f t="shared" si="1"/>
        <v>922</v>
      </c>
      <c r="E17" s="36">
        <f t="shared" si="1"/>
        <v>842</v>
      </c>
      <c r="F17" s="34">
        <f t="shared" si="6"/>
        <v>314</v>
      </c>
      <c r="G17" s="37">
        <v>157</v>
      </c>
      <c r="H17" s="38">
        <v>157</v>
      </c>
      <c r="I17" s="36">
        <f t="shared" si="2"/>
        <v>1450</v>
      </c>
      <c r="J17" s="35">
        <f t="shared" si="7"/>
        <v>765</v>
      </c>
      <c r="K17" s="36">
        <f t="shared" si="3"/>
        <v>685</v>
      </c>
      <c r="L17" s="34">
        <f t="shared" si="8"/>
        <v>744</v>
      </c>
      <c r="M17" s="37">
        <v>392</v>
      </c>
      <c r="N17" s="38">
        <v>352</v>
      </c>
      <c r="O17" s="39">
        <f t="shared" si="9"/>
        <v>706</v>
      </c>
      <c r="P17" s="37">
        <v>373</v>
      </c>
      <c r="Q17" s="39">
        <v>333</v>
      </c>
      <c r="R17" s="34">
        <f t="shared" si="4"/>
        <v>38</v>
      </c>
      <c r="S17" s="35">
        <f t="shared" si="5"/>
        <v>19</v>
      </c>
      <c r="T17" s="40">
        <f t="shared" si="5"/>
        <v>19</v>
      </c>
    </row>
    <row r="18" spans="1:20" s="2" customFormat="1" ht="36" customHeight="1">
      <c r="A18" s="65"/>
      <c r="B18" s="7" t="s">
        <v>8</v>
      </c>
      <c r="C18" s="34">
        <f t="shared" si="0"/>
        <v>1699</v>
      </c>
      <c r="D18" s="35">
        <f t="shared" si="1"/>
        <v>898</v>
      </c>
      <c r="E18" s="36">
        <f t="shared" si="1"/>
        <v>801</v>
      </c>
      <c r="F18" s="34">
        <f t="shared" si="6"/>
        <v>321</v>
      </c>
      <c r="G18" s="37">
        <v>163</v>
      </c>
      <c r="H18" s="38">
        <v>158</v>
      </c>
      <c r="I18" s="36">
        <f t="shared" si="2"/>
        <v>1378</v>
      </c>
      <c r="J18" s="35">
        <f t="shared" si="7"/>
        <v>735</v>
      </c>
      <c r="K18" s="36">
        <f t="shared" si="3"/>
        <v>643</v>
      </c>
      <c r="L18" s="34">
        <f t="shared" si="8"/>
        <v>655</v>
      </c>
      <c r="M18" s="37">
        <v>346</v>
      </c>
      <c r="N18" s="38">
        <v>309</v>
      </c>
      <c r="O18" s="39">
        <f t="shared" si="9"/>
        <v>723</v>
      </c>
      <c r="P18" s="37">
        <v>389</v>
      </c>
      <c r="Q18" s="39">
        <v>334</v>
      </c>
      <c r="R18" s="34">
        <f t="shared" si="4"/>
        <v>-68</v>
      </c>
      <c r="S18" s="35">
        <f t="shared" si="5"/>
        <v>-43</v>
      </c>
      <c r="T18" s="40">
        <f t="shared" si="5"/>
        <v>-25</v>
      </c>
    </row>
    <row r="19" spans="1:20" s="3" customFormat="1" ht="30.75" customHeight="1">
      <c r="A19" s="66" t="s">
        <v>23</v>
      </c>
      <c r="B19" s="20" t="s">
        <v>20</v>
      </c>
      <c r="C19" s="41">
        <f aca="true" t="shared" si="10" ref="C19:Q19">SUM(C20:C31)</f>
        <v>99.99999999999997</v>
      </c>
      <c r="D19" s="41">
        <f t="shared" si="10"/>
        <v>100</v>
      </c>
      <c r="E19" s="42">
        <f t="shared" si="10"/>
        <v>100.00000000000001</v>
      </c>
      <c r="F19" s="43">
        <f t="shared" si="10"/>
        <v>100</v>
      </c>
      <c r="G19" s="41">
        <f t="shared" si="10"/>
        <v>99.99999999999999</v>
      </c>
      <c r="H19" s="44">
        <f t="shared" si="10"/>
        <v>100</v>
      </c>
      <c r="I19" s="41">
        <f t="shared" si="10"/>
        <v>100.00000000000003</v>
      </c>
      <c r="J19" s="41">
        <f t="shared" si="10"/>
        <v>100</v>
      </c>
      <c r="K19" s="44">
        <f t="shared" si="10"/>
        <v>100</v>
      </c>
      <c r="L19" s="45">
        <f t="shared" si="10"/>
        <v>99.99999999999999</v>
      </c>
      <c r="M19" s="41">
        <f t="shared" si="10"/>
        <v>99.99999999999999</v>
      </c>
      <c r="N19" s="44">
        <f t="shared" si="10"/>
        <v>99.99999999999999</v>
      </c>
      <c r="O19" s="41">
        <f t="shared" si="10"/>
        <v>100</v>
      </c>
      <c r="P19" s="41">
        <f t="shared" si="10"/>
        <v>100</v>
      </c>
      <c r="Q19" s="42">
        <f t="shared" si="10"/>
        <v>99.99999999999999</v>
      </c>
      <c r="R19" s="63" t="s">
        <v>27</v>
      </c>
      <c r="S19" s="41" t="s">
        <v>26</v>
      </c>
      <c r="T19" s="46" t="s">
        <v>26</v>
      </c>
    </row>
    <row r="20" spans="1:20" s="2" customFormat="1" ht="36" customHeight="1">
      <c r="A20" s="65"/>
      <c r="B20" s="7" t="s">
        <v>9</v>
      </c>
      <c r="C20" s="47">
        <f>C7/$C$6*100</f>
        <v>6.035100962445745</v>
      </c>
      <c r="D20" s="48">
        <f>D7/$D$6*100</f>
        <v>5.852112676056338</v>
      </c>
      <c r="E20" s="49">
        <f>E7/$E$6*100</f>
        <v>6.246441642944286</v>
      </c>
      <c r="F20" s="47">
        <f>F7/$F$6*100</f>
        <v>6.340677055346589</v>
      </c>
      <c r="G20" s="48">
        <f>G7/$G$6*100</f>
        <v>5.924086555516141</v>
      </c>
      <c r="H20" s="50">
        <f>H7/$H$6*100</f>
        <v>6.765557163531115</v>
      </c>
      <c r="I20" s="49">
        <f>I7/$I$6*100</f>
        <v>5.953519510328998</v>
      </c>
      <c r="J20" s="48">
        <f>J7/$J$6*100</f>
        <v>5.8342852121957645</v>
      </c>
      <c r="K20" s="49">
        <f>K7/$K$6*100</f>
        <v>6.095897597314028</v>
      </c>
      <c r="L20" s="47">
        <f>L7/$L$6*100</f>
        <v>6.023856858846918</v>
      </c>
      <c r="M20" s="51">
        <f>M7/$M$6*100</f>
        <v>5.476233508042653</v>
      </c>
      <c r="N20" s="52">
        <f>N7/$N$6*100</f>
        <v>6.693174287607687</v>
      </c>
      <c r="O20" s="53">
        <f>O7/$O$6*100</f>
        <v>5.8883155178768884</v>
      </c>
      <c r="P20" s="51">
        <f>P7/$P$6*100</f>
        <v>6.173050615595075</v>
      </c>
      <c r="Q20" s="53">
        <f>Q7/$Q$6*100</f>
        <v>5.555555555555555</v>
      </c>
      <c r="R20" s="47" t="s">
        <v>26</v>
      </c>
      <c r="S20" s="48" t="s">
        <v>26</v>
      </c>
      <c r="T20" s="54" t="s">
        <v>26</v>
      </c>
    </row>
    <row r="21" spans="1:20" s="2" customFormat="1" ht="36" customHeight="1">
      <c r="A21" s="65"/>
      <c r="B21" s="7" t="s">
        <v>10</v>
      </c>
      <c r="C21" s="47">
        <f aca="true" t="shared" si="11" ref="C21:C31">C8/$C$6*100</f>
        <v>5.653896961690885</v>
      </c>
      <c r="D21" s="48">
        <f aca="true" t="shared" si="12" ref="D21:D31">D8/$D$6*100</f>
        <v>5.288732394366198</v>
      </c>
      <c r="E21" s="49">
        <f aca="true" t="shared" si="13" ref="E21:E31">E8/$E$6*100</f>
        <v>6.075640504270028</v>
      </c>
      <c r="F21" s="47">
        <f aca="true" t="shared" si="14" ref="F21:F31">F8/$F$6*100</f>
        <v>7.558660218520509</v>
      </c>
      <c r="G21" s="48">
        <f aca="true" t="shared" si="15" ref="G21:G31">G8/$G$6*100</f>
        <v>6.52713728272437</v>
      </c>
      <c r="H21" s="50">
        <f aca="true" t="shared" si="16" ref="H21:H31">H8/$H$6*100</f>
        <v>8.610709117221418</v>
      </c>
      <c r="I21" s="49">
        <f aca="true" t="shared" si="17" ref="I21:I31">I8/$I$6*100</f>
        <v>5.145371078806427</v>
      </c>
      <c r="J21" s="48">
        <f aca="true" t="shared" si="18" ref="J21:J31">J8/$J$6*100</f>
        <v>4.981987523064757</v>
      </c>
      <c r="K21" s="49">
        <f aca="true" t="shared" si="19" ref="K21:K31">K8/$K$6*100</f>
        <v>5.340467946700241</v>
      </c>
      <c r="L21" s="47">
        <f aca="true" t="shared" si="20" ref="L21:L31">L8/$L$6*100</f>
        <v>5.487077534791252</v>
      </c>
      <c r="M21" s="51">
        <f aca="true" t="shared" si="21" ref="M21:M31">M8/$M$6*100</f>
        <v>5.2412795951563345</v>
      </c>
      <c r="N21" s="52">
        <f aca="true" t="shared" si="22" ref="N21:N31">N8/$N$6*100</f>
        <v>5.787497238789485</v>
      </c>
      <c r="O21" s="53">
        <f aca="true" t="shared" si="23" ref="O21:O31">O8/$O$6*100</f>
        <v>4.828603022484335</v>
      </c>
      <c r="P21" s="51">
        <f aca="true" t="shared" si="24" ref="P21:P31">P8/$P$6*100</f>
        <v>4.736662106703146</v>
      </c>
      <c r="Q21" s="53">
        <f aca="true" t="shared" si="25" ref="Q21:Q31">Q8/$Q$6*100</f>
        <v>4.9360511590727425</v>
      </c>
      <c r="R21" s="47" t="s">
        <v>26</v>
      </c>
      <c r="S21" s="48" t="s">
        <v>26</v>
      </c>
      <c r="T21" s="54" t="s">
        <v>26</v>
      </c>
    </row>
    <row r="22" spans="1:20" s="2" customFormat="1" ht="36" customHeight="1">
      <c r="A22" s="65"/>
      <c r="B22" s="7" t="s">
        <v>11</v>
      </c>
      <c r="C22" s="47">
        <f t="shared" si="11"/>
        <v>4.8914889601811655</v>
      </c>
      <c r="D22" s="48">
        <f t="shared" si="12"/>
        <v>4.816901408450704</v>
      </c>
      <c r="E22" s="49">
        <f t="shared" si="13"/>
        <v>4.977633184221228</v>
      </c>
      <c r="F22" s="47">
        <f t="shared" si="14"/>
        <v>6.233207952713595</v>
      </c>
      <c r="G22" s="48">
        <f t="shared" si="15"/>
        <v>6.030507272082299</v>
      </c>
      <c r="H22" s="50">
        <f t="shared" si="16"/>
        <v>6.439942112879884</v>
      </c>
      <c r="I22" s="49">
        <f t="shared" si="17"/>
        <v>4.533282325937261</v>
      </c>
      <c r="J22" s="48">
        <f t="shared" si="18"/>
        <v>4.516299094982866</v>
      </c>
      <c r="K22" s="49">
        <f t="shared" si="19"/>
        <v>4.5535620606442135</v>
      </c>
      <c r="L22" s="47">
        <f t="shared" si="20"/>
        <v>4.950298210735586</v>
      </c>
      <c r="M22" s="51">
        <f t="shared" si="21"/>
        <v>5.168986083499006</v>
      </c>
      <c r="N22" s="52">
        <f t="shared" si="22"/>
        <v>4.683013032913629</v>
      </c>
      <c r="O22" s="53">
        <f t="shared" si="23"/>
        <v>4.146701068927387</v>
      </c>
      <c r="P22" s="51">
        <f t="shared" si="24"/>
        <v>3.8987688098495212</v>
      </c>
      <c r="Q22" s="53">
        <f t="shared" si="25"/>
        <v>4.436450839328537</v>
      </c>
      <c r="R22" s="47" t="s">
        <v>26</v>
      </c>
      <c r="S22" s="48" t="s">
        <v>26</v>
      </c>
      <c r="T22" s="54" t="s">
        <v>26</v>
      </c>
    </row>
    <row r="23" spans="1:20" s="2" customFormat="1" ht="36" customHeight="1">
      <c r="A23" s="65"/>
      <c r="B23" s="7" t="s">
        <v>0</v>
      </c>
      <c r="C23" s="47">
        <f t="shared" si="11"/>
        <v>4.985846386110587</v>
      </c>
      <c r="D23" s="48">
        <f t="shared" si="12"/>
        <v>4.943661971830986</v>
      </c>
      <c r="E23" s="49">
        <f t="shared" si="13"/>
        <v>5.034566897112647</v>
      </c>
      <c r="F23" s="47">
        <f t="shared" si="14"/>
        <v>5.373455131649651</v>
      </c>
      <c r="G23" s="48">
        <f t="shared" si="15"/>
        <v>5.143667967364314</v>
      </c>
      <c r="H23" s="50">
        <f t="shared" si="16"/>
        <v>5.6078147612156295</v>
      </c>
      <c r="I23" s="49">
        <f t="shared" si="17"/>
        <v>4.882364192807957</v>
      </c>
      <c r="J23" s="48">
        <f t="shared" si="18"/>
        <v>4.89412178191723</v>
      </c>
      <c r="K23" s="49">
        <f t="shared" si="19"/>
        <v>4.868324415066624</v>
      </c>
      <c r="L23" s="47">
        <f t="shared" si="20"/>
        <v>4.801192842942346</v>
      </c>
      <c r="M23" s="51">
        <f t="shared" si="21"/>
        <v>4.915958792698355</v>
      </c>
      <c r="N23" s="52">
        <f t="shared" si="22"/>
        <v>4.660923348796112</v>
      </c>
      <c r="O23" s="53">
        <f t="shared" si="23"/>
        <v>4.957611500184298</v>
      </c>
      <c r="P23" s="51">
        <f t="shared" si="24"/>
        <v>4.8734610123119015</v>
      </c>
      <c r="Q23" s="53">
        <f t="shared" si="25"/>
        <v>5.055955235811351</v>
      </c>
      <c r="R23" s="47" t="s">
        <v>26</v>
      </c>
      <c r="S23" s="48" t="s">
        <v>26</v>
      </c>
      <c r="T23" s="54" t="s">
        <v>26</v>
      </c>
    </row>
    <row r="24" spans="1:20" s="2" customFormat="1" ht="36" customHeight="1">
      <c r="A24" s="65"/>
      <c r="B24" s="7" t="s">
        <v>1</v>
      </c>
      <c r="C24" s="47">
        <f t="shared" si="11"/>
        <v>5.023589356482355</v>
      </c>
      <c r="D24" s="48">
        <f t="shared" si="12"/>
        <v>4.901408450704226</v>
      </c>
      <c r="E24" s="49">
        <f t="shared" si="13"/>
        <v>5.1647010980073205</v>
      </c>
      <c r="F24" s="47">
        <f t="shared" si="14"/>
        <v>5.480924234282644</v>
      </c>
      <c r="G24" s="48">
        <f t="shared" si="15"/>
        <v>5.214615111741752</v>
      </c>
      <c r="H24" s="50">
        <f t="shared" si="16"/>
        <v>5.752532561505065</v>
      </c>
      <c r="I24" s="49">
        <f t="shared" si="17"/>
        <v>4.901491966335119</v>
      </c>
      <c r="J24" s="48">
        <f t="shared" si="18"/>
        <v>4.823829188999209</v>
      </c>
      <c r="K24" s="49">
        <f t="shared" si="19"/>
        <v>4.994229356835589</v>
      </c>
      <c r="L24" s="47">
        <f t="shared" si="20"/>
        <v>4.4831013916500995</v>
      </c>
      <c r="M24" s="51">
        <f t="shared" si="21"/>
        <v>4.554491234411712</v>
      </c>
      <c r="N24" s="52">
        <f t="shared" si="22"/>
        <v>4.395847139385907</v>
      </c>
      <c r="O24" s="53">
        <f t="shared" si="23"/>
        <v>5.289347585698489</v>
      </c>
      <c r="P24" s="51">
        <f t="shared" si="24"/>
        <v>5.078659370725034</v>
      </c>
      <c r="Q24" s="53">
        <f t="shared" si="25"/>
        <v>5.535571542765787</v>
      </c>
      <c r="R24" s="47" t="s">
        <v>26</v>
      </c>
      <c r="S24" s="48" t="s">
        <v>26</v>
      </c>
      <c r="T24" s="54" t="s">
        <v>26</v>
      </c>
    </row>
    <row r="25" spans="1:20" s="2" customFormat="1" ht="36" customHeight="1">
      <c r="A25" s="65"/>
      <c r="B25" s="7" t="s">
        <v>2</v>
      </c>
      <c r="C25" s="47">
        <f t="shared" si="11"/>
        <v>23.717682581619172</v>
      </c>
      <c r="D25" s="48">
        <f t="shared" si="12"/>
        <v>23.697183098591548</v>
      </c>
      <c r="E25" s="49">
        <f t="shared" si="13"/>
        <v>23.74135827572184</v>
      </c>
      <c r="F25" s="47">
        <f t="shared" si="14"/>
        <v>20.240014329213686</v>
      </c>
      <c r="G25" s="48">
        <f t="shared" si="15"/>
        <v>20.397304008513657</v>
      </c>
      <c r="H25" s="50">
        <f t="shared" si="16"/>
        <v>20.079594790159188</v>
      </c>
      <c r="I25" s="49">
        <f t="shared" si="17"/>
        <v>24.646136189747516</v>
      </c>
      <c r="J25" s="48">
        <f t="shared" si="18"/>
        <v>24.514541780159917</v>
      </c>
      <c r="K25" s="49">
        <f t="shared" si="19"/>
        <v>24.80327352848599</v>
      </c>
      <c r="L25" s="47">
        <f t="shared" si="20"/>
        <v>18.389662027833</v>
      </c>
      <c r="M25" s="51">
        <f t="shared" si="21"/>
        <v>18.32640520513284</v>
      </c>
      <c r="N25" s="52">
        <f t="shared" si="22"/>
        <v>18.46697592224431</v>
      </c>
      <c r="O25" s="53">
        <f t="shared" si="23"/>
        <v>30.446000737191305</v>
      </c>
      <c r="P25" s="51">
        <f t="shared" si="24"/>
        <v>30.36935704514364</v>
      </c>
      <c r="Q25" s="53">
        <f t="shared" si="25"/>
        <v>30.535571542765787</v>
      </c>
      <c r="R25" s="47" t="s">
        <v>26</v>
      </c>
      <c r="S25" s="48" t="s">
        <v>26</v>
      </c>
      <c r="T25" s="54" t="s">
        <v>26</v>
      </c>
    </row>
    <row r="26" spans="1:20" s="2" customFormat="1" ht="36" customHeight="1">
      <c r="A26" s="65"/>
      <c r="B26" s="7" t="s">
        <v>3</v>
      </c>
      <c r="C26" s="47">
        <f t="shared" si="11"/>
        <v>15.35006605019815</v>
      </c>
      <c r="D26" s="48">
        <f t="shared" si="12"/>
        <v>16.338028169014084</v>
      </c>
      <c r="E26" s="49">
        <f t="shared" si="13"/>
        <v>14.209028060187068</v>
      </c>
      <c r="F26" s="47">
        <f t="shared" si="14"/>
        <v>16.693533942324915</v>
      </c>
      <c r="G26" s="48">
        <f t="shared" si="15"/>
        <v>18.800993260021283</v>
      </c>
      <c r="H26" s="50">
        <f t="shared" si="16"/>
        <v>14.544138929088277</v>
      </c>
      <c r="I26" s="49">
        <f t="shared" si="17"/>
        <v>14.99139250191278</v>
      </c>
      <c r="J26" s="48">
        <f t="shared" si="18"/>
        <v>15.727967665407258</v>
      </c>
      <c r="K26" s="49">
        <f t="shared" si="19"/>
        <v>14.111845556604763</v>
      </c>
      <c r="L26" s="47">
        <f t="shared" si="20"/>
        <v>18.27037773359841</v>
      </c>
      <c r="M26" s="51">
        <f t="shared" si="21"/>
        <v>19.284294234592444</v>
      </c>
      <c r="N26" s="52">
        <f t="shared" si="22"/>
        <v>17.0311464546057</v>
      </c>
      <c r="O26" s="53">
        <f t="shared" si="23"/>
        <v>11.951713969775158</v>
      </c>
      <c r="P26" s="51">
        <f t="shared" si="24"/>
        <v>12.363201094391245</v>
      </c>
      <c r="Q26" s="53">
        <f t="shared" si="25"/>
        <v>11.470823341326938</v>
      </c>
      <c r="R26" s="47" t="s">
        <v>26</v>
      </c>
      <c r="S26" s="48" t="s">
        <v>26</v>
      </c>
      <c r="T26" s="54" t="s">
        <v>26</v>
      </c>
    </row>
    <row r="27" spans="1:20" s="4" customFormat="1" ht="36" customHeight="1">
      <c r="A27" s="65"/>
      <c r="B27" s="7" t="s">
        <v>4</v>
      </c>
      <c r="C27" s="47">
        <f t="shared" si="11"/>
        <v>7.503302509907529</v>
      </c>
      <c r="D27" s="48">
        <f t="shared" si="12"/>
        <v>7.415492957746479</v>
      </c>
      <c r="E27" s="49">
        <f t="shared" si="13"/>
        <v>7.604717364782432</v>
      </c>
      <c r="F27" s="47">
        <f t="shared" si="14"/>
        <v>7.737775389575496</v>
      </c>
      <c r="G27" s="48">
        <f t="shared" si="15"/>
        <v>7.5558708761972335</v>
      </c>
      <c r="H27" s="50">
        <f t="shared" si="16"/>
        <v>7.923299565846599</v>
      </c>
      <c r="I27" s="49">
        <f t="shared" si="17"/>
        <v>7.4407039020658</v>
      </c>
      <c r="J27" s="48">
        <f t="shared" si="18"/>
        <v>7.380722256392233</v>
      </c>
      <c r="K27" s="49">
        <f t="shared" si="19"/>
        <v>7.512328192214877</v>
      </c>
      <c r="L27" s="47">
        <f t="shared" si="20"/>
        <v>8.697813121272366</v>
      </c>
      <c r="M27" s="51">
        <f t="shared" si="21"/>
        <v>8.747514910536779</v>
      </c>
      <c r="N27" s="52">
        <f t="shared" si="22"/>
        <v>8.637066489949193</v>
      </c>
      <c r="O27" s="53">
        <f t="shared" si="23"/>
        <v>6.275340950976778</v>
      </c>
      <c r="P27" s="51">
        <f t="shared" si="24"/>
        <v>6.087551299589603</v>
      </c>
      <c r="Q27" s="53">
        <f t="shared" si="25"/>
        <v>6.494804156674661</v>
      </c>
      <c r="R27" s="47" t="s">
        <v>26</v>
      </c>
      <c r="S27" s="48" t="s">
        <v>26</v>
      </c>
      <c r="T27" s="54" t="s">
        <v>26</v>
      </c>
    </row>
    <row r="28" spans="1:20" s="2" customFormat="1" ht="36" customHeight="1">
      <c r="A28" s="65"/>
      <c r="B28" s="7" t="s">
        <v>5</v>
      </c>
      <c r="C28" s="47">
        <f t="shared" si="11"/>
        <v>6.869220607661823</v>
      </c>
      <c r="D28" s="48">
        <f t="shared" si="12"/>
        <v>7.007042253521127</v>
      </c>
      <c r="E28" s="49">
        <f t="shared" si="13"/>
        <v>6.710044733631558</v>
      </c>
      <c r="F28" s="47">
        <f t="shared" si="14"/>
        <v>6.8063765000895575</v>
      </c>
      <c r="G28" s="48">
        <f t="shared" si="15"/>
        <v>7.236608726498758</v>
      </c>
      <c r="H28" s="50">
        <f t="shared" si="16"/>
        <v>6.367583212735166</v>
      </c>
      <c r="I28" s="49">
        <f t="shared" si="17"/>
        <v>6.885998469778118</v>
      </c>
      <c r="J28" s="48">
        <f t="shared" si="18"/>
        <v>6.950180124769352</v>
      </c>
      <c r="K28" s="49">
        <f t="shared" si="19"/>
        <v>6.809358934004826</v>
      </c>
      <c r="L28" s="47">
        <f t="shared" si="20"/>
        <v>7.763419483101392</v>
      </c>
      <c r="M28" s="51">
        <f t="shared" si="21"/>
        <v>7.482378456533525</v>
      </c>
      <c r="N28" s="52">
        <f t="shared" si="22"/>
        <v>8.106914071128783</v>
      </c>
      <c r="O28" s="53">
        <f t="shared" si="23"/>
        <v>6.07261334316255</v>
      </c>
      <c r="P28" s="51">
        <f t="shared" si="24"/>
        <v>6.446648426812586</v>
      </c>
      <c r="Q28" s="53">
        <f t="shared" si="25"/>
        <v>5.635491606714628</v>
      </c>
      <c r="R28" s="47" t="s">
        <v>26</v>
      </c>
      <c r="S28" s="48" t="s">
        <v>26</v>
      </c>
      <c r="T28" s="54" t="s">
        <v>26</v>
      </c>
    </row>
    <row r="29" spans="1:20" s="2" customFormat="1" ht="36" customHeight="1">
      <c r="A29" s="65"/>
      <c r="B29" s="7" t="s">
        <v>6</v>
      </c>
      <c r="C29" s="47">
        <f t="shared" si="11"/>
        <v>6.899414983959237</v>
      </c>
      <c r="D29" s="48">
        <f t="shared" si="12"/>
        <v>6.922535211267605</v>
      </c>
      <c r="E29" s="49">
        <f t="shared" si="13"/>
        <v>6.872712484749899</v>
      </c>
      <c r="F29" s="47">
        <f t="shared" si="14"/>
        <v>6.1615618842916</v>
      </c>
      <c r="G29" s="48">
        <f t="shared" si="15"/>
        <v>5.817665838949982</v>
      </c>
      <c r="H29" s="50">
        <f t="shared" si="16"/>
        <v>6.512301013024602</v>
      </c>
      <c r="I29" s="49">
        <f t="shared" si="17"/>
        <v>7.096403978576895</v>
      </c>
      <c r="J29" s="48">
        <f t="shared" si="18"/>
        <v>7.196204199982427</v>
      </c>
      <c r="K29" s="49">
        <f t="shared" si="19"/>
        <v>6.977232189696779</v>
      </c>
      <c r="L29" s="47">
        <f t="shared" si="20"/>
        <v>7.226640159045726</v>
      </c>
      <c r="M29" s="51">
        <f t="shared" si="21"/>
        <v>7.464305078619193</v>
      </c>
      <c r="N29" s="52">
        <f t="shared" si="22"/>
        <v>6.936160812900376</v>
      </c>
      <c r="O29" s="53">
        <f t="shared" si="23"/>
        <v>6.975672687062293</v>
      </c>
      <c r="P29" s="51">
        <f t="shared" si="24"/>
        <v>6.942544459644323</v>
      </c>
      <c r="Q29" s="53">
        <f t="shared" si="25"/>
        <v>7.014388489208632</v>
      </c>
      <c r="R29" s="47" t="s">
        <v>26</v>
      </c>
      <c r="S29" s="48" t="s">
        <v>26</v>
      </c>
      <c r="T29" s="54" t="s">
        <v>26</v>
      </c>
    </row>
    <row r="30" spans="1:20" s="2" customFormat="1" ht="36" customHeight="1">
      <c r="A30" s="65"/>
      <c r="B30" s="7" t="s">
        <v>7</v>
      </c>
      <c r="C30" s="47">
        <f t="shared" si="11"/>
        <v>6.65785997357992</v>
      </c>
      <c r="D30" s="48">
        <f t="shared" si="12"/>
        <v>6.492957746478874</v>
      </c>
      <c r="E30" s="49">
        <f t="shared" si="13"/>
        <v>6.848312322082148</v>
      </c>
      <c r="F30" s="47">
        <f t="shared" si="14"/>
        <v>5.624216371126634</v>
      </c>
      <c r="G30" s="48">
        <f t="shared" si="15"/>
        <v>5.569350833628946</v>
      </c>
      <c r="H30" s="50">
        <f t="shared" si="16"/>
        <v>5.680173661360347</v>
      </c>
      <c r="I30" s="49">
        <f t="shared" si="17"/>
        <v>6.933817903596022</v>
      </c>
      <c r="J30" s="48">
        <f t="shared" si="18"/>
        <v>6.721729197785783</v>
      </c>
      <c r="K30" s="49">
        <f t="shared" si="19"/>
        <v>7.18707375931172</v>
      </c>
      <c r="L30" s="47">
        <f t="shared" si="20"/>
        <v>7.395626242544731</v>
      </c>
      <c r="M30" s="51">
        <f t="shared" si="21"/>
        <v>7.0847641424182175</v>
      </c>
      <c r="N30" s="52">
        <f t="shared" si="22"/>
        <v>7.7755688093660265</v>
      </c>
      <c r="O30" s="53">
        <f t="shared" si="23"/>
        <v>6.505713232583855</v>
      </c>
      <c r="P30" s="51">
        <f t="shared" si="24"/>
        <v>6.378248974008208</v>
      </c>
      <c r="Q30" s="53">
        <f t="shared" si="25"/>
        <v>6.654676258992806</v>
      </c>
      <c r="R30" s="47" t="s">
        <v>26</v>
      </c>
      <c r="S30" s="48" t="s">
        <v>26</v>
      </c>
      <c r="T30" s="54" t="s">
        <v>26</v>
      </c>
    </row>
    <row r="31" spans="1:20" s="2" customFormat="1" ht="36" customHeight="1" thickBot="1">
      <c r="A31" s="67"/>
      <c r="B31" s="19" t="s">
        <v>8</v>
      </c>
      <c r="C31" s="55">
        <f t="shared" si="11"/>
        <v>6.412530666163427</v>
      </c>
      <c r="D31" s="56">
        <f t="shared" si="12"/>
        <v>6.323943661971832</v>
      </c>
      <c r="E31" s="57">
        <f t="shared" si="13"/>
        <v>6.514843432289548</v>
      </c>
      <c r="F31" s="55">
        <f t="shared" si="14"/>
        <v>5.749596990865126</v>
      </c>
      <c r="G31" s="56">
        <f t="shared" si="15"/>
        <v>5.782192266761263</v>
      </c>
      <c r="H31" s="58">
        <f t="shared" si="16"/>
        <v>5.716353111432706</v>
      </c>
      <c r="I31" s="57">
        <f t="shared" si="17"/>
        <v>6.589517980107115</v>
      </c>
      <c r="J31" s="56">
        <f t="shared" si="18"/>
        <v>6.458131974343203</v>
      </c>
      <c r="K31" s="57">
        <f t="shared" si="19"/>
        <v>6.746406463120344</v>
      </c>
      <c r="L31" s="55">
        <f t="shared" si="20"/>
        <v>6.510934393638171</v>
      </c>
      <c r="M31" s="59">
        <f t="shared" si="21"/>
        <v>6.253388758358937</v>
      </c>
      <c r="N31" s="60">
        <f t="shared" si="22"/>
        <v>6.82571239231279</v>
      </c>
      <c r="O31" s="61">
        <f t="shared" si="23"/>
        <v>6.662366384076668</v>
      </c>
      <c r="P31" s="59">
        <f t="shared" si="24"/>
        <v>6.651846785225718</v>
      </c>
      <c r="Q31" s="61">
        <f t="shared" si="25"/>
        <v>6.6746602717825745</v>
      </c>
      <c r="R31" s="55" t="s">
        <v>26</v>
      </c>
      <c r="S31" s="56" t="s">
        <v>26</v>
      </c>
      <c r="T31" s="62" t="s">
        <v>26</v>
      </c>
    </row>
    <row r="32" spans="2:20" s="2" customFormat="1" ht="36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ht="16.5">
      <c r="P33" s="13"/>
    </row>
  </sheetData>
  <sheetProtection/>
  <mergeCells count="11">
    <mergeCell ref="R3:T4"/>
    <mergeCell ref="I4:K4"/>
    <mergeCell ref="L4:N4"/>
    <mergeCell ref="O4:Q4"/>
    <mergeCell ref="A3:B5"/>
    <mergeCell ref="A2:E2"/>
    <mergeCell ref="A6:A18"/>
    <mergeCell ref="A19:A31"/>
    <mergeCell ref="C3:E4"/>
    <mergeCell ref="F3:H4"/>
    <mergeCell ref="I3:Q3"/>
  </mergeCells>
  <printOptions/>
  <pageMargins left="0.5511811023622047" right="0.3937007874015748" top="0.7874015748031497" bottom="0.4724409448818898" header="0.5118110236220472" footer="0.3937007874015748"/>
  <pageSetup firstPageNumber="15" useFirstPageNumber="1" horizontalDpi="600" verticalDpi="600" orientation="portrait" paperSize="9" scale="75" r:id="rId1"/>
  <headerFooter alignWithMargins="0">
    <oddFooter>&amp;C‐45‐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2022-11-25T07:03:54Z</cp:lastPrinted>
  <dcterms:created xsi:type="dcterms:W3CDTF">2005-02-17T04:00:15Z</dcterms:created>
  <dcterms:modified xsi:type="dcterms:W3CDTF">2022-11-30T11:43:42Z</dcterms:modified>
  <cp:category/>
  <cp:version/>
  <cp:contentType/>
  <cp:contentStatus/>
</cp:coreProperties>
</file>