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0.1.12.178\share\02○介護･施設担当(R06)\12_介護ロボット導入支援事業補助金\97_要綱改正\介護ロボット\新しいフォルダー\"/>
    </mc:Choice>
  </mc:AlternateContent>
  <xr:revisionPtr revIDLastSave="0" documentId="13_ncr:1_{F9CC2B4E-3749-45E3-AE61-5050CE106EE6}" xr6:coauthVersionLast="47" xr6:coauthVersionMax="47" xr10:uidLastSave="{00000000-0000-0000-0000-000000000000}"/>
  <bookViews>
    <workbookView xWindow="28680" yWindow="15" windowWidth="29040" windowHeight="15840" xr2:uid="{E9B7FB46-51E1-4F86-B906-922F9CFF5C2F}"/>
  </bookViews>
  <sheets>
    <sheet name="様式第1-1号（共通）" sheetId="11" r:id="rId1"/>
    <sheet name="様式第1-1号別紙（共通）" sheetId="21" r:id="rId2"/>
    <sheet name="様式第1-2号（介護ロボット）" sheetId="17" r:id="rId3"/>
    <sheet name="様式第1-2号（ICT）" sheetId="16" r:id="rId4"/>
    <sheet name="様式第1-2号別紙（ICTのみ）" sheetId="18" r:id="rId5"/>
    <sheet name="様式第1-2号（パッケージ型）" sheetId="22" r:id="rId6"/>
    <sheet name="様式第2号（介護ロボット）" sheetId="20" r:id="rId7"/>
    <sheet name="様式第2号（ICT）" sheetId="19" r:id="rId8"/>
    <sheet name="様式第2号（パッケージ型）" sheetId="23" r:id="rId9"/>
    <sheet name="記入見本" sheetId="10" r:id="rId10"/>
    <sheet name="データセット" sheetId="5" state="hidden" r:id="rId11"/>
  </sheets>
  <externalReferences>
    <externalReference r:id="rId12"/>
  </externalReferences>
  <definedNames>
    <definedName name="_xlnm.Print_Area" localSheetId="9">記入見本!$A$1:$G$72</definedName>
    <definedName name="_xlnm.Print_Area" localSheetId="0">'様式第1-1号（共通）'!$A$1:$G$72</definedName>
    <definedName name="_xlnm.Print_Area" localSheetId="1">'様式第1-1号別紙（共通）'!$A$1:$I$53</definedName>
    <definedName name="_xlnm.Print_Area" localSheetId="5">'様式第1-2号（パッケージ型）'!$A$1:$H$24</definedName>
    <definedName name="_xlnm.Print_Area" localSheetId="2">'様式第1-2号（介護ロボット）'!$A$1:$I$21</definedName>
    <definedName name="_xlnm.Print_Area" localSheetId="7">'様式第2号（ICT）'!$A$1:$D$20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22" l="1"/>
  <c r="E10" i="22"/>
  <c r="G10" i="22" s="1"/>
  <c r="E11" i="22"/>
  <c r="E12" i="22"/>
  <c r="E13" i="22"/>
  <c r="E14" i="22"/>
  <c r="E15" i="22"/>
  <c r="E16" i="22"/>
  <c r="E17" i="22"/>
  <c r="E18" i="22"/>
  <c r="E19" i="22"/>
  <c r="E20" i="22" l="1"/>
  <c r="L9" i="16"/>
  <c r="D20" i="22"/>
  <c r="G19" i="22"/>
  <c r="G18" i="22"/>
  <c r="G17" i="22"/>
  <c r="G16" i="22"/>
  <c r="G15" i="22"/>
  <c r="G14" i="22"/>
  <c r="G13" i="22"/>
  <c r="G12" i="22"/>
  <c r="G11" i="22"/>
  <c r="C8" i="19"/>
  <c r="C9" i="19" s="1"/>
  <c r="E58" i="18"/>
  <c r="C51" i="18"/>
  <c r="B51" i="18"/>
  <c r="E48" i="18"/>
  <c r="C41" i="18"/>
  <c r="B41" i="18"/>
  <c r="E38" i="18"/>
  <c r="C31" i="18"/>
  <c r="B31" i="18"/>
  <c r="E28" i="18"/>
  <c r="C21" i="18"/>
  <c r="B21" i="18"/>
  <c r="E18" i="18"/>
  <c r="C11" i="18"/>
  <c r="B11" i="18"/>
  <c r="H13" i="17"/>
  <c r="H14" i="17"/>
  <c r="H11" i="17"/>
  <c r="H12" i="17"/>
  <c r="H10" i="17"/>
  <c r="C11" i="17"/>
  <c r="C12" i="17"/>
  <c r="C10" i="17"/>
  <c r="H19" i="16"/>
  <c r="J18" i="16"/>
  <c r="K18" i="16" s="1"/>
  <c r="L18" i="16" s="1"/>
  <c r="I18" i="16"/>
  <c r="J17" i="16"/>
  <c r="K17" i="16" s="1"/>
  <c r="I17" i="16"/>
  <c r="J16" i="16"/>
  <c r="K16" i="16" s="1"/>
  <c r="L16" i="16" s="1"/>
  <c r="I16" i="16"/>
  <c r="J15" i="16"/>
  <c r="K15" i="16" s="1"/>
  <c r="I15" i="16"/>
  <c r="J14" i="16"/>
  <c r="K14" i="16" s="1"/>
  <c r="I14" i="16"/>
  <c r="J13" i="16"/>
  <c r="K13" i="16" s="1"/>
  <c r="L13" i="16" s="1"/>
  <c r="I13" i="16"/>
  <c r="J12" i="16"/>
  <c r="K12" i="16" s="1"/>
  <c r="L12" i="16" s="1"/>
  <c r="I12" i="16"/>
  <c r="J11" i="16"/>
  <c r="K11" i="16" s="1"/>
  <c r="I11" i="16"/>
  <c r="J10" i="16"/>
  <c r="K10" i="16" s="1"/>
  <c r="L10" i="16" s="1"/>
  <c r="I10" i="16"/>
  <c r="J9" i="16"/>
  <c r="K9" i="16" s="1"/>
  <c r="I9" i="16"/>
  <c r="L11" i="16" l="1"/>
  <c r="L15" i="16"/>
  <c r="I19" i="16"/>
  <c r="L14" i="16"/>
  <c r="L17" i="16"/>
  <c r="G20" i="22" l="1"/>
  <c r="L1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岡田茂彦</author>
  </authors>
  <commentList>
    <comment ref="A11" authorId="0" shapeId="0" xr:uid="{869004DA-B4F6-4AE2-AF88-1B253690D7E7}">
      <text>
        <r>
          <rPr>
            <b/>
            <sz val="11"/>
            <color indexed="81"/>
            <rFont val="MS P ゴシック"/>
            <family val="3"/>
            <charset val="128"/>
          </rPr>
          <t>所要額調書の事業所No.を記入</t>
        </r>
      </text>
    </comment>
    <comment ref="E18" authorId="0" shapeId="0" xr:uid="{B3B327CF-4241-455D-A876-A04012E90D17}">
      <text>
        <r>
          <rPr>
            <b/>
            <sz val="11"/>
            <color indexed="81"/>
            <rFont val="MS P ゴシック"/>
            <family val="3"/>
            <charset val="128"/>
          </rPr>
          <t>所要額調書の「事業費（税抜き）」Aと一致すること</t>
        </r>
      </text>
    </comment>
    <comment ref="A21" authorId="0" shapeId="0" xr:uid="{A5E378AF-2348-4A6D-A740-BA9540F4018F}">
      <text>
        <r>
          <rPr>
            <b/>
            <sz val="11"/>
            <color indexed="81"/>
            <rFont val="MS P ゴシック"/>
            <family val="3"/>
            <charset val="128"/>
          </rPr>
          <t>所要額調書の事業所No.を記入</t>
        </r>
      </text>
    </comment>
    <comment ref="E28" authorId="0" shapeId="0" xr:uid="{1FBC31E9-F777-4826-B737-F1796B3423EB}">
      <text>
        <r>
          <rPr>
            <b/>
            <sz val="11"/>
            <color indexed="81"/>
            <rFont val="MS P ゴシック"/>
            <family val="3"/>
            <charset val="128"/>
          </rPr>
          <t>所要額調書の「事業費（税抜き）」Aと一致すること</t>
        </r>
      </text>
    </comment>
    <comment ref="A31" authorId="0" shapeId="0" xr:uid="{B9D7B80C-DA50-4356-A00B-0A205BCB36FB}">
      <text>
        <r>
          <rPr>
            <b/>
            <sz val="11"/>
            <color indexed="81"/>
            <rFont val="MS P ゴシック"/>
            <family val="3"/>
            <charset val="128"/>
          </rPr>
          <t>所要額調書の事業所No.を記入</t>
        </r>
      </text>
    </comment>
    <comment ref="E38" authorId="0" shapeId="0" xr:uid="{9DBCF465-BB80-4286-BD87-FEB478E5A8F7}">
      <text>
        <r>
          <rPr>
            <b/>
            <sz val="11"/>
            <color indexed="81"/>
            <rFont val="MS P ゴシック"/>
            <family val="3"/>
            <charset val="128"/>
          </rPr>
          <t>所要額調書の「事業費（税抜き）」Aと一致すること</t>
        </r>
      </text>
    </comment>
    <comment ref="A41" authorId="0" shapeId="0" xr:uid="{E16AD51E-298A-4F57-96B9-F8E5950F62DF}">
      <text>
        <r>
          <rPr>
            <b/>
            <sz val="11"/>
            <color indexed="81"/>
            <rFont val="MS P ゴシック"/>
            <family val="3"/>
            <charset val="128"/>
          </rPr>
          <t>所要額調書の事業所No.を記入</t>
        </r>
      </text>
    </comment>
    <comment ref="E48" authorId="0" shapeId="0" xr:uid="{10961EF2-3CD5-4D6F-9221-34A4F1FBFB9B}">
      <text>
        <r>
          <rPr>
            <b/>
            <sz val="11"/>
            <color indexed="81"/>
            <rFont val="MS P ゴシック"/>
            <family val="3"/>
            <charset val="128"/>
          </rPr>
          <t>所要額調書の「事業費（税抜き）」Aと一致すること</t>
        </r>
      </text>
    </comment>
    <comment ref="A51" authorId="0" shapeId="0" xr:uid="{5A4CF378-9883-41B7-8860-BDBFDF517CB0}">
      <text>
        <r>
          <rPr>
            <b/>
            <sz val="11"/>
            <color indexed="81"/>
            <rFont val="MS P ゴシック"/>
            <family val="3"/>
            <charset val="128"/>
          </rPr>
          <t>所要額調書の事業所No.を記入</t>
        </r>
      </text>
    </comment>
    <comment ref="E58" authorId="0" shapeId="0" xr:uid="{B3CFE88F-1E5A-4EC1-A14A-21F76B31E2DC}">
      <text>
        <r>
          <rPr>
            <b/>
            <sz val="11"/>
            <color indexed="81"/>
            <rFont val="MS P ゴシック"/>
            <family val="3"/>
            <charset val="128"/>
          </rPr>
          <t>所要額調書の「事業費（税抜き）」Aと一致すること</t>
        </r>
      </text>
    </comment>
  </commentList>
</comments>
</file>

<file path=xl/sharedStrings.xml><?xml version="1.0" encoding="utf-8"?>
<sst xmlns="http://schemas.openxmlformats.org/spreadsheetml/2006/main" count="667" uniqueCount="389">
  <si>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</si>
  <si>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</si>
  <si>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</si>
  <si>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　業務改善計画様式</t>
    <rPh sb="1" eb="3">
      <t>ギョウム</t>
    </rPh>
    <rPh sb="3" eb="5">
      <t>カイゼン</t>
    </rPh>
    <rPh sb="5" eb="7">
      <t>ケイカク</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</si>
  <si>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</si>
  <si>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</si>
  <si>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</si>
  <si>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</si>
  <si>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</si>
  <si>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</si>
  <si>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</si>
  <si>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択一</t>
    <rPh sb="0" eb="2">
      <t>タクイツ</t>
    </rPh>
    <phoneticPr fontId="1"/>
  </si>
  <si>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</si>
  <si>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</si>
  <si>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</si>
  <si>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</si>
  <si>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</si>
  <si>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</si>
  <si>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</si>
  <si>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</si>
  <si>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</si>
  <si>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</si>
  <si>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</si>
  <si>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</si>
  <si>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</si>
  <si>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</si>
  <si>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</si>
  <si>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</si>
  <si>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</si>
  <si>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</si>
  <si>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</si>
  <si>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</si>
  <si>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</si>
  <si>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モバイルPC</t>
    <phoneticPr fontId="1"/>
  </si>
  <si>
    <t>※導入済み機器は「●」を、
　 今年度導入予定機器は「○」を入力ください</t>
    <rPh sb="16" eb="19">
      <t>コンネンド</t>
    </rPh>
    <phoneticPr fontId="1"/>
  </si>
  <si>
    <t>スマートフォン</t>
    <phoneticPr fontId="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</si>
  <si>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</si>
  <si>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</si>
  <si>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</si>
  <si>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</si>
  <si>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</si>
  <si>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</si>
  <si>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</si>
  <si>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</si>
  <si>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</si>
  <si>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</si>
  <si>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</si>
  <si>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</si>
  <si>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</si>
  <si>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</si>
  <si>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</si>
  <si>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</si>
  <si>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</si>
  <si>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</si>
  <si>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</si>
  <si>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</si>
  <si>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</si>
  <si>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</si>
  <si>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</si>
  <si>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　（例：アセスメントシート、サービス担当者会議録）</t>
    <rPh sb="20" eb="21">
      <t>レイ</t>
    </rPh>
    <rPh sb="36" eb="39">
      <t>タントウシャ</t>
    </rPh>
    <rPh sb="39" eb="42">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</si>
  <si>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</si>
  <si>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</si>
  <si>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</si>
  <si>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</si>
  <si>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ケアプランデータ連携システム等の利用</t>
    <rPh sb="11" eb="13">
      <t>レンケイ</t>
    </rPh>
    <rPh sb="17" eb="18">
      <t>トウ</t>
    </rPh>
    <rPh sb="19" eb="21">
      <t>リヨウ</t>
    </rPh>
    <phoneticPr fontId="1"/>
  </si>
  <si>
    <t>データの連携方法</t>
    <rPh sb="4" eb="6">
      <t>レンケイ</t>
    </rPh>
    <rPh sb="6" eb="8">
      <t>ホウホウ</t>
    </rPh>
    <phoneticPr fontId="1"/>
  </si>
  <si>
    <t>データ連携の内容</t>
    <rPh sb="3" eb="5">
      <t>レンケイ</t>
    </rPh>
    <rPh sb="6" eb="8">
      <t>ナイヨウ</t>
    </rPh>
    <phoneticPr fontId="1"/>
  </si>
  <si>
    <t>主なデータ連携先</t>
    <rPh sb="0" eb="1">
      <t>オモ</t>
    </rPh>
    <rPh sb="5" eb="7">
      <t>レンケイ</t>
    </rPh>
    <rPh sb="7" eb="8">
      <t>サキ</t>
    </rPh>
    <phoneticPr fontId="1"/>
  </si>
  <si>
    <t>（自由記述）</t>
    <phoneticPr fontId="1"/>
  </si>
  <si>
    <t>⑦-1　LIFEの利用</t>
    <rPh sb="9" eb="11">
      <t>リヨウ</t>
    </rPh>
    <phoneticPr fontId="1"/>
  </si>
  <si>
    <t>⑦-2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</si>
  <si>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</si>
  <si>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</si>
  <si>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⑧　セキュリティ対策</t>
    <rPh sb="8" eb="10">
      <t>タイサク</t>
    </rPh>
    <phoneticPr fontId="1"/>
  </si>
  <si>
    <t>「ＳＥＣＹＲＩＴＹ　ＡＣＴＩＯＮ」宣言　　　択一</t>
    <rPh sb="17" eb="19">
      <t>センゲン</t>
    </rPh>
    <rPh sb="22" eb="24">
      <t>タクイツ</t>
    </rPh>
    <phoneticPr fontId="1"/>
  </si>
  <si>
    <t>個人情報保護のセキュリティ対策　　　択一</t>
    <rPh sb="0" eb="2">
      <t>コジン</t>
    </rPh>
    <rPh sb="2" eb="4">
      <t>ジョウホウ</t>
    </rPh>
    <rPh sb="4" eb="6">
      <t>ホゴ</t>
    </rPh>
    <rPh sb="13" eb="15">
      <t>タイサク</t>
    </rPh>
    <rPh sb="18" eb="20">
      <t>タクイツ</t>
    </rPh>
    <phoneticPr fontId="1"/>
  </si>
  <si>
    <t>講じている</t>
    <rPh sb="0" eb="1">
      <t>コウ</t>
    </rPh>
    <phoneticPr fontId="1"/>
  </si>
  <si>
    <t>○</t>
  </si>
  <si>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</si>
  <si>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</si>
  <si>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</si>
  <si>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</si>
  <si>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</si>
  <si>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</si>
  <si>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</si>
  <si>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</si>
  <si>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</si>
  <si>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</si>
  <si>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r>
      <t>（自由記述）</t>
    </r>
    <r>
      <rPr>
        <sz val="12"/>
        <color rgb="FFFF0000"/>
        <rFont val="ＭＳ Ｐゴシック"/>
        <family val="3"/>
        <charset val="128"/>
      </rPr>
      <t>●●●事業所</t>
    </r>
    <rPh sb="9" eb="11">
      <t>ジギョウ</t>
    </rPh>
    <rPh sb="11" eb="12">
      <t>ショ</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</si>
  <si>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</si>
  <si>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</si>
  <si>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</si>
  <si>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</si>
  <si>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</si>
  <si>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</si>
  <si>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</si>
  <si>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</si>
  <si>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</si>
  <si>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</si>
  <si>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</si>
  <si>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</si>
  <si>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</si>
  <si>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</si>
  <si>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</si>
  <si>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</si>
  <si>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</si>
  <si>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</si>
  <si>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</si>
  <si>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</si>
  <si>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</si>
  <si>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</si>
  <si>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</si>
  <si>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</si>
  <si>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</si>
  <si>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</si>
  <si>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</si>
  <si>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</si>
  <si>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</si>
  <si>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</si>
  <si>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</si>
  <si>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</si>
  <si>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</si>
  <si>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</si>
  <si>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</si>
  <si>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</si>
  <si>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</si>
  <si>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</si>
  <si>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</si>
  <si>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</si>
  <si>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</si>
  <si>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</si>
  <si>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</si>
  <si>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</si>
  <si>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</si>
  <si>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</si>
  <si>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</si>
  <si>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</si>
  <si>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</si>
  <si>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</si>
  <si>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</si>
  <si>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</si>
  <si>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</si>
  <si>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</si>
  <si>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</si>
  <si>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</si>
  <si>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</si>
  <si>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</si>
  <si>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</si>
  <si>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</si>
  <si>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</si>
  <si>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</si>
  <si>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320_認知症対応型共同生活介護</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</si>
  <si>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</si>
  <si>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</si>
  <si>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</si>
  <si>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</si>
  <si>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</si>
  <si>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</si>
  <si>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</si>
  <si>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</si>
  <si>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</si>
  <si>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</si>
  <si>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</si>
  <si>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</si>
  <si>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</si>
  <si>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</si>
  <si>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337_特定施設入居者生活介護（サービス付き高齢者向け住宅・外部サービス利用型）</t>
  </si>
  <si>
    <t>20長野県</t>
  </si>
  <si>
    <t>361_地域密着型特定施設入居者生活介護（有料老人ホーム）</t>
  </si>
  <si>
    <t>21岐阜県</t>
  </si>
  <si>
    <t>362_地域密着型特定施設入居者生活介護（軽費老人ホーム</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</si>
  <si>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</si>
  <si>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</si>
  <si>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</si>
  <si>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</si>
  <si>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</si>
  <si>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</si>
  <si>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</si>
  <si>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</si>
  <si>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</si>
  <si>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</si>
  <si>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</si>
  <si>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</si>
  <si>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</si>
  <si>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</si>
  <si>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</si>
  <si>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</si>
  <si>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</si>
  <si>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</si>
  <si>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</si>
  <si>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</si>
  <si>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</si>
  <si>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</si>
  <si>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</si>
  <si>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</si>
  <si>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</si>
  <si>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</si>
  <si>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</si>
  <si>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</si>
  <si>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</si>
  <si>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</si>
  <si>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</si>
  <si>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</si>
  <si>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</si>
  <si>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</si>
  <si>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</si>
  <si>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</si>
  <si>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</si>
  <si>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</si>
  <si>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</si>
  <si>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</si>
  <si>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介護ソフト等</t>
    <rPh sb="0" eb="2">
      <t>カイゴ</t>
    </rPh>
    <rPh sb="5" eb="6">
      <t>トウ</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</si>
  <si>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</si>
  <si>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3"/>
  </si>
  <si>
    <t>※どちらかに○を付けてください。</t>
    <phoneticPr fontId="1"/>
  </si>
  <si>
    <t>介護テクノロジーのパッケージ型導入支援事業　</t>
    <rPh sb="0" eb="2">
      <t>カイゴ</t>
    </rPh>
    <rPh sb="14" eb="15">
      <t>ガタ</t>
    </rPh>
    <rPh sb="15" eb="19">
      <t>ドウニュウシエン</t>
    </rPh>
    <rPh sb="19" eb="21">
      <t>ジギョウ</t>
    </rPh>
    <phoneticPr fontId="1"/>
  </si>
  <si>
    <t>介護分野ＩＣＴ機器導入支援事業</t>
    <rPh sb="0" eb="4">
      <t>カイゴブンヤ</t>
    </rPh>
    <rPh sb="7" eb="9">
      <t>キキ</t>
    </rPh>
    <rPh sb="9" eb="13">
      <t>ドウニュウシエン</t>
    </rPh>
    <rPh sb="13" eb="15">
      <t>ジギョウ</t>
    </rPh>
    <phoneticPr fontId="1"/>
  </si>
  <si>
    <t>介護ロボット導入支援事業</t>
    <rPh sb="0" eb="2">
      <t>カイゴ</t>
    </rPh>
    <rPh sb="6" eb="8">
      <t>ドウニュウ</t>
    </rPh>
    <rPh sb="8" eb="10">
      <t>シエン</t>
    </rPh>
    <rPh sb="10" eb="12">
      <t>ジギョウ</t>
    </rPh>
    <phoneticPr fontId="1"/>
  </si>
  <si>
    <t>○○○○○○○○○○</t>
  </si>
  <si>
    <t>様式第１－１号（第４条、第７条関係）</t>
    <phoneticPr fontId="1"/>
  </si>
  <si>
    <t>介護事業所名</t>
    <rPh sb="0" eb="2">
      <t>カイゴ</t>
    </rPh>
    <rPh sb="2" eb="5">
      <t>ジギョウショ</t>
    </rPh>
    <rPh sb="5" eb="6">
      <t>メイ</t>
    </rPh>
    <phoneticPr fontId="1"/>
  </si>
  <si>
    <t>介護保険事業所番号</t>
    <rPh sb="0" eb="4">
      <t>カイゴホケン</t>
    </rPh>
    <rPh sb="4" eb="7">
      <t>ジギョウショ</t>
    </rPh>
    <rPh sb="7" eb="9">
      <t>バンゴウ</t>
    </rPh>
    <phoneticPr fontId="1"/>
  </si>
  <si>
    <t>サービス種類</t>
    <rPh sb="4" eb="6">
      <t>シュルイ</t>
    </rPh>
    <phoneticPr fontId="1"/>
  </si>
  <si>
    <t>様式第１－１号別紙（第４条、第７条関係）</t>
    <rPh sb="7" eb="9">
      <t>ベッシ</t>
    </rPh>
    <phoneticPr fontId="1"/>
  </si>
  <si>
    <t>様式第１－２号（第４条、第７条関係）　</t>
    <rPh sb="8" eb="9">
      <t>ダイ</t>
    </rPh>
    <rPh sb="10" eb="11">
      <t>ジョウ</t>
    </rPh>
    <rPh sb="12" eb="13">
      <t>ダイ</t>
    </rPh>
    <rPh sb="14" eb="15">
      <t>ジョウ</t>
    </rPh>
    <rPh sb="15" eb="17">
      <t>カンケイ</t>
    </rPh>
    <phoneticPr fontId="1"/>
  </si>
  <si>
    <t>法人名</t>
    <rPh sb="0" eb="2">
      <t>ホウジン</t>
    </rPh>
    <rPh sb="2" eb="3">
      <t>メイ</t>
    </rPh>
    <phoneticPr fontId="1"/>
  </si>
  <si>
    <t>（単位：円）</t>
    <phoneticPr fontId="1"/>
  </si>
  <si>
    <t>事業所No.</t>
    <rPh sb="0" eb="3">
      <t>ジギョウショ</t>
    </rPh>
    <phoneticPr fontId="1"/>
  </si>
  <si>
    <t>令和２年度～令和５年度補助金交付額</t>
    <rPh sb="0" eb="2">
      <t>レイワ</t>
    </rPh>
    <rPh sb="3" eb="5">
      <t>ネンド</t>
    </rPh>
    <rPh sb="6" eb="8">
      <t>レイワ</t>
    </rPh>
    <rPh sb="9" eb="11">
      <t>ネンド</t>
    </rPh>
    <rPh sb="11" eb="14">
      <t>ホジョキン</t>
    </rPh>
    <rPh sb="14" eb="16">
      <t>コウフ</t>
    </rPh>
    <rPh sb="16" eb="17">
      <t>ガク</t>
    </rPh>
    <phoneticPr fontId="1"/>
  </si>
  <si>
    <t>職員数</t>
    <rPh sb="0" eb="3">
      <t>ショクインスウ</t>
    </rPh>
    <phoneticPr fontId="1"/>
  </si>
  <si>
    <t>事業費（税抜き）
【事業所の総額】</t>
    <rPh sb="0" eb="3">
      <t>ジギョウヒ</t>
    </rPh>
    <rPh sb="4" eb="6">
      <t>ゼイヌ</t>
    </rPh>
    <rPh sb="10" eb="13">
      <t>ジギョウショ</t>
    </rPh>
    <rPh sb="14" eb="16">
      <t>ソウガク</t>
    </rPh>
    <phoneticPr fontId="1"/>
  </si>
  <si>
    <t>基準額</t>
    <rPh sb="0" eb="3">
      <t>キジュンガク</t>
    </rPh>
    <phoneticPr fontId="1"/>
  </si>
  <si>
    <t>差し引き基準額
※３の金額があればCから差し引く</t>
    <rPh sb="0" eb="1">
      <t>サ</t>
    </rPh>
    <rPh sb="2" eb="3">
      <t>ヒ</t>
    </rPh>
    <rPh sb="4" eb="6">
      <t>キジュン</t>
    </rPh>
    <rPh sb="6" eb="7">
      <t>ガク</t>
    </rPh>
    <rPh sb="11" eb="13">
      <t>キンガク</t>
    </rPh>
    <rPh sb="20" eb="21">
      <t>サ</t>
    </rPh>
    <rPh sb="22" eb="23">
      <t>ヒ</t>
    </rPh>
    <phoneticPr fontId="1"/>
  </si>
  <si>
    <t>※1</t>
    <phoneticPr fontId="1"/>
  </si>
  <si>
    <t>※２</t>
    <phoneticPr fontId="1"/>
  </si>
  <si>
    <t>※３</t>
    <phoneticPr fontId="1"/>
  </si>
  <si>
    <t>※４</t>
    <phoneticPr fontId="1"/>
  </si>
  <si>
    <t>A</t>
    <phoneticPr fontId="1"/>
  </si>
  <si>
    <t>B</t>
    <phoneticPr fontId="1"/>
  </si>
  <si>
    <t>C</t>
    <phoneticPr fontId="1"/>
  </si>
  <si>
    <t>D</t>
    <phoneticPr fontId="1"/>
  </si>
  <si>
    <t>E</t>
    <phoneticPr fontId="1"/>
  </si>
  <si>
    <t>法人合計</t>
    <rPh sb="0" eb="2">
      <t>ホウジン</t>
    </rPh>
    <rPh sb="2" eb="4">
      <t>ゴウケイ</t>
    </rPh>
    <phoneticPr fontId="1"/>
  </si>
  <si>
    <t>※１　１つの事業所につき、1行。事業所数が10以上であれば、行を追加して、11～の番号を付番すること。</t>
    <rPh sb="6" eb="9">
      <t>ジギョウショ</t>
    </rPh>
    <rPh sb="14" eb="15">
      <t>ギョウ</t>
    </rPh>
    <rPh sb="16" eb="20">
      <t>ジギョウショスウ</t>
    </rPh>
    <rPh sb="23" eb="25">
      <t>イジョウ</t>
    </rPh>
    <rPh sb="30" eb="31">
      <t>ギョウ</t>
    </rPh>
    <rPh sb="32" eb="34">
      <t>ツイカ</t>
    </rPh>
    <rPh sb="41" eb="43">
      <t>バンゴウ</t>
    </rPh>
    <rPh sb="44" eb="46">
      <t>フバン</t>
    </rPh>
    <phoneticPr fontId="1"/>
  </si>
  <si>
    <t>※２　介護予防サービスは、居宅サービス種類に含める（１事業所としてカウント）。施設併設の短期入所サービスは、施設に含める。</t>
    <rPh sb="3" eb="5">
      <t>カイゴ</t>
    </rPh>
    <rPh sb="5" eb="7">
      <t>ヨボウ</t>
    </rPh>
    <rPh sb="13" eb="15">
      <t>キョタク</t>
    </rPh>
    <rPh sb="19" eb="21">
      <t>シュルイ</t>
    </rPh>
    <rPh sb="22" eb="23">
      <t>フク</t>
    </rPh>
    <rPh sb="27" eb="30">
      <t>ジギョウショ</t>
    </rPh>
    <phoneticPr fontId="1"/>
  </si>
  <si>
    <t>※３　令和２年度～令和５年度に交付を受けた事業所のみ記載</t>
    <rPh sb="3" eb="5">
      <t>レイワ</t>
    </rPh>
    <rPh sb="6" eb="8">
      <t>ネンド</t>
    </rPh>
    <rPh sb="9" eb="11">
      <t>レイワ</t>
    </rPh>
    <rPh sb="12" eb="14">
      <t>ネンド</t>
    </rPh>
    <phoneticPr fontId="1"/>
  </si>
  <si>
    <t>※４　職員数には、訪問介護員等の直接処遇職員だけでなく、ＩＣＴの活用が見込まれる管理者や生活相談員等の職員も算入して差し支えない。また、常勤・非常勤の別は問わない。</t>
    <phoneticPr fontId="1"/>
  </si>
  <si>
    <t>※５　職員数については、申請時点における常勤換算方法により算出された人数（「指定居宅サービス等の事業の人員、設備及び運営に関する基準」（平成11 年３月31 日厚生省令第37 号）第２条第８号等の規定に基づいて計算した人数とし、小数点以下は四捨五入するものとする。）とするが、居宅を訪問してサービスを提供する職員（訪問介護員、居宅介護支援専門員等）及び管理者や生活相談員等の職員については、従事する職務の性質上、実人数（常勤・非常勤の別は問わない）としても差し支えない。</t>
    <phoneticPr fontId="1"/>
  </si>
  <si>
    <t>訪問介護</t>
  </si>
  <si>
    <t>訪問入浴介護</t>
  </si>
  <si>
    <t>訪問看護</t>
  </si>
  <si>
    <t>訪問リハビリテーション</t>
  </si>
  <si>
    <t>通所介護</t>
  </si>
  <si>
    <t>通所リハビリテーション</t>
  </si>
  <si>
    <t>福祉用具貸与・販売</t>
    <rPh sb="7" eb="9">
      <t>ハンバイ</t>
    </rPh>
    <phoneticPr fontId="1"/>
  </si>
  <si>
    <t>短期入所生活介護</t>
  </si>
  <si>
    <t>居宅療養管理指導</t>
  </si>
  <si>
    <t>夜間対応型訪問介護</t>
  </si>
  <si>
    <t>認知症対応型通所介護</t>
  </si>
  <si>
    <t>小規模多機能型居宅介護</t>
  </si>
  <si>
    <t>定期巡回・随時対応型訪問介護看護</t>
  </si>
  <si>
    <t>複合型サービス（看護小規模多機能型居宅介護）</t>
  </si>
  <si>
    <t>特定施設入居者生活介護</t>
  </si>
  <si>
    <t>地域密着型特定施設入居者生活介護</t>
  </si>
  <si>
    <t>認知症対応型共同生活介護</t>
  </si>
  <si>
    <t>介護老人福祉施設</t>
    <rPh sb="2" eb="4">
      <t>ロウジン</t>
    </rPh>
    <phoneticPr fontId="1"/>
  </si>
  <si>
    <t>介護老人保健施設</t>
    <rPh sb="2" eb="4">
      <t>ロウジン</t>
    </rPh>
    <phoneticPr fontId="1"/>
  </si>
  <si>
    <t>介護療養施設</t>
    <phoneticPr fontId="1"/>
  </si>
  <si>
    <t>地域密着型介護福祉施設入所者生活介護</t>
  </si>
  <si>
    <t>介護医療院</t>
    <phoneticPr fontId="1"/>
  </si>
  <si>
    <t>地域密着型通所介護</t>
  </si>
  <si>
    <t>居宅介護支援</t>
  </si>
  <si>
    <t>（A）</t>
    <phoneticPr fontId="1"/>
  </si>
  <si>
    <t>（B）</t>
    <phoneticPr fontId="1"/>
  </si>
  <si>
    <t>（C）</t>
    <phoneticPr fontId="1"/>
  </si>
  <si>
    <t>（D）</t>
    <phoneticPr fontId="1"/>
  </si>
  <si>
    <t>備考</t>
  </si>
  <si>
    <t>法人名</t>
  </si>
  <si>
    <t>※１　導入優先順位の高い順に機器毎に記入すること。</t>
    <rPh sb="3" eb="5">
      <t>ドウニュウ</t>
    </rPh>
    <rPh sb="5" eb="9">
      <t>ユウセンジュンイ</t>
    </rPh>
    <rPh sb="10" eb="11">
      <t>タカ</t>
    </rPh>
    <rPh sb="12" eb="13">
      <t>ジュン</t>
    </rPh>
    <rPh sb="14" eb="16">
      <t>キキ</t>
    </rPh>
    <rPh sb="16" eb="17">
      <t>ゴト</t>
    </rPh>
    <rPh sb="18" eb="20">
      <t>キニュウ</t>
    </rPh>
    <phoneticPr fontId="1"/>
  </si>
  <si>
    <t>※３　B欄は、１機器あたり、上限を３０万円（移乗支援、入浴支援は１００万円）とし、千円未満切捨てとする。</t>
    <rPh sb="4" eb="5">
      <t>ラン</t>
    </rPh>
    <rPh sb="8" eb="10">
      <t>キキ</t>
    </rPh>
    <rPh sb="14" eb="16">
      <t>ジョウゲン</t>
    </rPh>
    <rPh sb="19" eb="20">
      <t>マン</t>
    </rPh>
    <rPh sb="20" eb="21">
      <t>エン</t>
    </rPh>
    <rPh sb="22" eb="24">
      <t>イジョウ</t>
    </rPh>
    <rPh sb="24" eb="26">
      <t>シエン</t>
    </rPh>
    <rPh sb="27" eb="29">
      <t>ニュウヨク</t>
    </rPh>
    <rPh sb="29" eb="31">
      <t>シエン</t>
    </rPh>
    <rPh sb="35" eb="36">
      <t>マン</t>
    </rPh>
    <rPh sb="36" eb="37">
      <t>エン</t>
    </rPh>
    <rPh sb="41" eb="42">
      <t>セン</t>
    </rPh>
    <rPh sb="42" eb="43">
      <t>エン</t>
    </rPh>
    <rPh sb="43" eb="45">
      <t>ミマン</t>
    </rPh>
    <rPh sb="45" eb="47">
      <t>キリス</t>
    </rPh>
    <phoneticPr fontId="1"/>
  </si>
  <si>
    <t>※４　Dの合計欄は、施設・居宅系サービスにあっては１／１０、在宅系サービスにあっては１／２０とする。</t>
  </si>
  <si>
    <t>※５　Eの合計欄は、１台未満の端数は切り上げすること。</t>
    <rPh sb="5" eb="8">
      <t>ゴウケイラン</t>
    </rPh>
    <rPh sb="11" eb="12">
      <t>ダイ</t>
    </rPh>
    <rPh sb="12" eb="14">
      <t>ミマン</t>
    </rPh>
    <rPh sb="15" eb="17">
      <t>ハスウ</t>
    </rPh>
    <rPh sb="18" eb="19">
      <t>キ</t>
    </rPh>
    <rPh sb="20" eb="21">
      <t>ア</t>
    </rPh>
    <phoneticPr fontId="1"/>
  </si>
  <si>
    <t>※６　F欄の合計台数が、E欄を超えないこと。</t>
    <rPh sb="4" eb="5">
      <t>ラン</t>
    </rPh>
    <rPh sb="6" eb="8">
      <t>ゴウケイ</t>
    </rPh>
    <rPh sb="8" eb="10">
      <t>ダイスウ</t>
    </rPh>
    <rPh sb="13" eb="14">
      <t>ラン</t>
    </rPh>
    <rPh sb="15" eb="16">
      <t>コ</t>
    </rPh>
    <phoneticPr fontId="1"/>
  </si>
  <si>
    <t>合計</t>
    <rPh sb="0" eb="2">
      <t>ゴウケイ</t>
    </rPh>
    <phoneticPr fontId="1"/>
  </si>
  <si>
    <t>（E)</t>
    <phoneticPr fontId="1"/>
  </si>
  <si>
    <t>（F)</t>
    <phoneticPr fontId="1"/>
  </si>
  <si>
    <t>（G)</t>
    <phoneticPr fontId="1"/>
  </si>
  <si>
    <t xml:space="preserve">
機器名</t>
    <rPh sb="2" eb="5">
      <t>キキメイ</t>
    </rPh>
    <phoneticPr fontId="1"/>
  </si>
  <si>
    <t xml:space="preserve">
機器購入価格</t>
    <rPh sb="2" eb="4">
      <t>キキ</t>
    </rPh>
    <rPh sb="4" eb="6">
      <t>コウニュウ</t>
    </rPh>
    <rPh sb="6" eb="8">
      <t>カカク</t>
    </rPh>
    <phoneticPr fontId="1"/>
  </si>
  <si>
    <t xml:space="preserve">
利用定員数</t>
    <rPh sb="2" eb="4">
      <t>リヨウ</t>
    </rPh>
    <rPh sb="4" eb="7">
      <t>テイインスウ</t>
    </rPh>
    <phoneticPr fontId="1"/>
  </si>
  <si>
    <t xml:space="preserve">
補助対象
台数割合</t>
    <rPh sb="2" eb="4">
      <t>ホジョ</t>
    </rPh>
    <rPh sb="4" eb="6">
      <t>タイショウ</t>
    </rPh>
    <rPh sb="7" eb="9">
      <t>ダイスウ</t>
    </rPh>
    <rPh sb="9" eb="11">
      <t>ワリアイ</t>
    </rPh>
    <phoneticPr fontId="1"/>
  </si>
  <si>
    <t xml:space="preserve">
補助対象限度
台数
（C）×（D)</t>
    <rPh sb="2" eb="6">
      <t>ホジョタイショウ</t>
    </rPh>
    <rPh sb="6" eb="8">
      <t>ゲンド</t>
    </rPh>
    <rPh sb="9" eb="11">
      <t>ダイスウ</t>
    </rPh>
    <phoneticPr fontId="1"/>
  </si>
  <si>
    <t xml:space="preserve">
購入台数</t>
    <rPh sb="2" eb="4">
      <t>コウニュウ</t>
    </rPh>
    <rPh sb="4" eb="6">
      <t>ダイスウ</t>
    </rPh>
    <phoneticPr fontId="1"/>
  </si>
  <si>
    <t xml:space="preserve">
県補助金所要額
（B）×（F）</t>
    <rPh sb="2" eb="3">
      <t>ケン</t>
    </rPh>
    <rPh sb="3" eb="5">
      <t>ホジョ</t>
    </rPh>
    <rPh sb="5" eb="6">
      <t>キン</t>
    </rPh>
    <rPh sb="6" eb="9">
      <t>ショヨウガク</t>
    </rPh>
    <phoneticPr fontId="1"/>
  </si>
  <si>
    <t xml:space="preserve">
備考</t>
    <rPh sb="2" eb="4">
      <t>ビコウ</t>
    </rPh>
    <phoneticPr fontId="1"/>
  </si>
  <si>
    <t xml:space="preserve">
基礎額
（A）×3/4</t>
    <rPh sb="2" eb="5">
      <t>キソガク</t>
    </rPh>
    <phoneticPr fontId="1"/>
  </si>
  <si>
    <t>（施設・居宅系）</t>
    <rPh sb="1" eb="3">
      <t>シセツ</t>
    </rPh>
    <rPh sb="4" eb="6">
      <t>キョタク</t>
    </rPh>
    <rPh sb="6" eb="7">
      <t>ケイ</t>
    </rPh>
    <phoneticPr fontId="1"/>
  </si>
  <si>
    <t>（在宅系）</t>
    <rPh sb="1" eb="3">
      <t>ザイタク</t>
    </rPh>
    <rPh sb="3" eb="4">
      <t>ケイ</t>
    </rPh>
    <phoneticPr fontId="1"/>
  </si>
  <si>
    <t>1/10</t>
    <phoneticPr fontId="1"/>
  </si>
  <si>
    <t>1/20</t>
    <phoneticPr fontId="1"/>
  </si>
  <si>
    <t>様式第1-2号別紙　（契約内訳）</t>
    <rPh sb="11" eb="13">
      <t>ケイヤク</t>
    </rPh>
    <rPh sb="13" eb="15">
      <t>ウチワケ</t>
    </rPh>
    <phoneticPr fontId="1"/>
  </si>
  <si>
    <t>事業所ごとの内訳を記載してください。行が足りない場合は追加してください。複数の事業所で１つの製品等を使用する場合、いずれかの事業所にふりわけてください。表が不足する場合、コピーして追加のうえ、入力してください。</t>
    <rPh sb="76" eb="77">
      <t>ヒョウ</t>
    </rPh>
    <rPh sb="78" eb="80">
      <t>フソク</t>
    </rPh>
    <rPh sb="82" eb="84">
      <t>バアイ</t>
    </rPh>
    <rPh sb="90" eb="92">
      <t>ツイカ</t>
    </rPh>
    <rPh sb="96" eb="98">
      <t>ニュウリョク</t>
    </rPh>
    <phoneticPr fontId="1"/>
  </si>
  <si>
    <t>※1　契約No.は、見積書（請求書）ごとに1つとしてください。添付する見積書（契約書、請求書、領収書）には契約No.を①、②等と記載してください。</t>
    <rPh sb="3" eb="5">
      <t>ケイヤク</t>
    </rPh>
    <rPh sb="10" eb="13">
      <t>ミツモリショ</t>
    </rPh>
    <rPh sb="14" eb="17">
      <t>セイキュウショ</t>
    </rPh>
    <rPh sb="31" eb="33">
      <t>テンプ</t>
    </rPh>
    <rPh sb="35" eb="38">
      <t>ミツモリショ</t>
    </rPh>
    <rPh sb="39" eb="42">
      <t>ケイヤクショ</t>
    </rPh>
    <rPh sb="43" eb="46">
      <t>セイキュウショ</t>
    </rPh>
    <rPh sb="47" eb="50">
      <t>リョウシュウショ</t>
    </rPh>
    <rPh sb="53" eb="55">
      <t>ケイヤク</t>
    </rPh>
    <rPh sb="62" eb="63">
      <t>トウ</t>
    </rPh>
    <rPh sb="64" eb="66">
      <t>キサイ</t>
    </rPh>
    <phoneticPr fontId="1"/>
  </si>
  <si>
    <t>※2　組合わせた見積であれば、主たる種別としてください（例えば、「ソフトウェア＋導入研修等」の合算の場合は、「ソフトウェア」とする）。</t>
    <rPh sb="3" eb="5">
      <t>クミア</t>
    </rPh>
    <rPh sb="8" eb="10">
      <t>ミツモリ</t>
    </rPh>
    <rPh sb="15" eb="16">
      <t>シュ</t>
    </rPh>
    <rPh sb="18" eb="20">
      <t>シュベツ</t>
    </rPh>
    <rPh sb="28" eb="29">
      <t>タト</t>
    </rPh>
    <rPh sb="47" eb="49">
      <t>ガッサン</t>
    </rPh>
    <rPh sb="50" eb="52">
      <t>バアイ</t>
    </rPh>
    <phoneticPr fontId="1"/>
  </si>
  <si>
    <t>※3　精算額調書作成時（実績報告時）に入力してください。支払日は、領収書で確認できる日としてください。発注、納品、支払日のいずれも令和５年度中であることが必要です。</t>
    <rPh sb="3" eb="8">
      <t>セイサンガクチョウショ</t>
    </rPh>
    <rPh sb="8" eb="11">
      <t>サクセイジ</t>
    </rPh>
    <rPh sb="12" eb="17">
      <t>ジッセキホウコクジ</t>
    </rPh>
    <rPh sb="19" eb="21">
      <t>ニュウリョク</t>
    </rPh>
    <rPh sb="28" eb="31">
      <t>シハライビ</t>
    </rPh>
    <rPh sb="33" eb="36">
      <t>リョウシュウショ</t>
    </rPh>
    <rPh sb="37" eb="39">
      <t>カクニン</t>
    </rPh>
    <rPh sb="42" eb="43">
      <t>ヒ</t>
    </rPh>
    <rPh sb="51" eb="53">
      <t>ハッチュウ</t>
    </rPh>
    <rPh sb="54" eb="56">
      <t>ノウヒン</t>
    </rPh>
    <rPh sb="57" eb="60">
      <t>シハライビ</t>
    </rPh>
    <rPh sb="65" eb="67">
      <t>レイワ</t>
    </rPh>
    <rPh sb="68" eb="71">
      <t>ネンドチュウ</t>
    </rPh>
    <rPh sb="77" eb="79">
      <t>ヒツヨウ</t>
    </rPh>
    <phoneticPr fontId="1"/>
  </si>
  <si>
    <t>契約No.
※1</t>
    <rPh sb="0" eb="2">
      <t>ケイヤク</t>
    </rPh>
    <phoneticPr fontId="1"/>
  </si>
  <si>
    <t>購入又はリースする製品等</t>
    <rPh sb="0" eb="2">
      <t>コウニュウ</t>
    </rPh>
    <rPh sb="2" eb="3">
      <t>マタ</t>
    </rPh>
    <rPh sb="9" eb="11">
      <t>セイヒン</t>
    </rPh>
    <rPh sb="11" eb="12">
      <t>トウ</t>
    </rPh>
    <phoneticPr fontId="25"/>
  </si>
  <si>
    <t>種別※2</t>
    <rPh sb="0" eb="2">
      <t>シュベツ</t>
    </rPh>
    <phoneticPr fontId="25"/>
  </si>
  <si>
    <t>事業費（税抜き）／円</t>
    <rPh sb="0" eb="3">
      <t>ジギョウヒ</t>
    </rPh>
    <rPh sb="4" eb="6">
      <t>ゼイヌ</t>
    </rPh>
    <rPh sb="9" eb="10">
      <t>エン</t>
    </rPh>
    <phoneticPr fontId="22"/>
  </si>
  <si>
    <t>業者名（挙証書類発行者）</t>
    <rPh sb="0" eb="2">
      <t>ギョウシャ</t>
    </rPh>
    <rPh sb="2" eb="3">
      <t>メイ</t>
    </rPh>
    <rPh sb="4" eb="6">
      <t>キョショウ</t>
    </rPh>
    <rPh sb="6" eb="8">
      <t>ショルイ</t>
    </rPh>
    <rPh sb="8" eb="10">
      <t>ハッコウ</t>
    </rPh>
    <rPh sb="10" eb="11">
      <t>シャ</t>
    </rPh>
    <phoneticPr fontId="25"/>
  </si>
  <si>
    <t>発注日※3</t>
    <rPh sb="0" eb="2">
      <t>ハッチュウ</t>
    </rPh>
    <rPh sb="2" eb="3">
      <t>ニチ</t>
    </rPh>
    <phoneticPr fontId="1"/>
  </si>
  <si>
    <t>支払日※3</t>
    <rPh sb="0" eb="3">
      <t>シハライビ</t>
    </rPh>
    <phoneticPr fontId="1"/>
  </si>
  <si>
    <t>事業所合計</t>
    <rPh sb="0" eb="3">
      <t>ジギョウショ</t>
    </rPh>
    <rPh sb="3" eb="5">
      <t>ゴウケイ</t>
    </rPh>
    <rPh sb="4" eb="5">
      <t>ケイ</t>
    </rPh>
    <phoneticPr fontId="1"/>
  </si>
  <si>
    <t>補助率
（3/4）</t>
    <phoneticPr fontId="1"/>
  </si>
  <si>
    <t>補助対象経費
A×補助率（千円未満切捨て）</t>
    <rPh sb="9" eb="12">
      <t>ホジョリツ</t>
    </rPh>
    <phoneticPr fontId="1"/>
  </si>
  <si>
    <t>所要額
BとDを比較して低い方の額</t>
    <phoneticPr fontId="1"/>
  </si>
  <si>
    <r>
      <t>介護保険事業所番号</t>
    </r>
    <r>
      <rPr>
        <u/>
        <sz val="12"/>
        <color theme="1"/>
        <rFont val="ＭＳ Ｐゴシック"/>
        <family val="3"/>
        <charset val="128"/>
      </rPr>
      <t>（31で始まる10桁番号）</t>
    </r>
    <rPh sb="0" eb="4">
      <t>カイゴホケン</t>
    </rPh>
    <rPh sb="4" eb="7">
      <t>ジギョウショ</t>
    </rPh>
    <rPh sb="7" eb="9">
      <t>バンゴウ</t>
    </rPh>
    <rPh sb="13" eb="14">
      <t>ハジ</t>
    </rPh>
    <rPh sb="18" eb="19">
      <t>ケタ</t>
    </rPh>
    <rPh sb="19" eb="21">
      <t>バンゴウ</t>
    </rPh>
    <phoneticPr fontId="1"/>
  </si>
  <si>
    <t>様式第２号（第４条、第７条関係）</t>
    <rPh sb="6" eb="7">
      <t>ダイ</t>
    </rPh>
    <rPh sb="8" eb="9">
      <t>ジョウ</t>
    </rPh>
    <rPh sb="10" eb="11">
      <t>ダイ</t>
    </rPh>
    <rPh sb="12" eb="15">
      <t>ジョウカンケイ</t>
    </rPh>
    <phoneticPr fontId="1"/>
  </si>
  <si>
    <t>１　収　入</t>
  </si>
  <si>
    <t>（単位：円）</t>
    <rPh sb="1" eb="3">
      <t>タンイ</t>
    </rPh>
    <rPh sb="4" eb="5">
      <t>エン</t>
    </rPh>
    <phoneticPr fontId="1"/>
  </si>
  <si>
    <t>項　目</t>
  </si>
  <si>
    <t>予 算 額
（決 算 額）</t>
    <rPh sb="7" eb="8">
      <t>ケッ</t>
    </rPh>
    <rPh sb="9" eb="10">
      <t>サン</t>
    </rPh>
    <rPh sb="11" eb="12">
      <t>ガク</t>
    </rPh>
    <phoneticPr fontId="1"/>
  </si>
  <si>
    <t>補助金</t>
    <phoneticPr fontId="1"/>
  </si>
  <si>
    <t>事業者負担</t>
  </si>
  <si>
    <t>（事業者負担に含まれる消費税額）</t>
    <rPh sb="1" eb="4">
      <t>ジギョウシャ</t>
    </rPh>
    <rPh sb="4" eb="6">
      <t>フタン</t>
    </rPh>
    <rPh sb="7" eb="8">
      <t>フク</t>
    </rPh>
    <rPh sb="11" eb="14">
      <t>ショウヒゼイ</t>
    </rPh>
    <rPh sb="14" eb="15">
      <t>ガク</t>
    </rPh>
    <phoneticPr fontId="1"/>
  </si>
  <si>
    <t>計</t>
  </si>
  <si>
    <t>Ⓐ</t>
    <phoneticPr fontId="1"/>
  </si>
  <si>
    <t>２　支　出</t>
  </si>
  <si>
    <t>予 算 額</t>
  </si>
  <si>
    <t>ＩＣＴ導入費</t>
  </si>
  <si>
    <t>Ⓑ</t>
    <phoneticPr fontId="1"/>
  </si>
  <si>
    <t>（注1） 予算額（ⒶⒷ欄）は実額（消費税込み）を記載すること</t>
    <rPh sb="11" eb="12">
      <t>ラン</t>
    </rPh>
    <phoneticPr fontId="1"/>
  </si>
  <si>
    <t>（注2） ⒶとⒷの金額は同一とすること</t>
  </si>
  <si>
    <t>法人（事業者）名：　</t>
    <phoneticPr fontId="1"/>
  </si>
  <si>
    <t>【収入】</t>
    <phoneticPr fontId="1"/>
  </si>
  <si>
    <t>予算額</t>
    <rPh sb="0" eb="3">
      <t>ヨサンガク</t>
    </rPh>
    <phoneticPr fontId="1"/>
  </si>
  <si>
    <t>決算額</t>
    <rPh sb="0" eb="3">
      <t>ケッサンガク</t>
    </rPh>
    <phoneticPr fontId="1"/>
  </si>
  <si>
    <t>差引増減額</t>
    <rPh sb="0" eb="2">
      <t>サシヒキ</t>
    </rPh>
    <rPh sb="2" eb="5">
      <t>ゾウゲンガク</t>
    </rPh>
    <phoneticPr fontId="1"/>
  </si>
  <si>
    <t>摘要</t>
    <rPh sb="0" eb="2">
      <t>テキヨウ</t>
    </rPh>
    <phoneticPr fontId="1"/>
  </si>
  <si>
    <t>合　　計</t>
    <rPh sb="0" eb="1">
      <t>ア</t>
    </rPh>
    <rPh sb="3" eb="4">
      <t>ケイ</t>
    </rPh>
    <phoneticPr fontId="1"/>
  </si>
  <si>
    <t>区　　分</t>
    <rPh sb="0" eb="1">
      <t>ク</t>
    </rPh>
    <rPh sb="3" eb="4">
      <t>ブン</t>
    </rPh>
    <phoneticPr fontId="1"/>
  </si>
  <si>
    <t>【支出】</t>
    <phoneticPr fontId="1"/>
  </si>
  <si>
    <t>有</t>
    <rPh sb="0" eb="1">
      <t>アリ</t>
    </rPh>
    <phoneticPr fontId="1"/>
  </si>
  <si>
    <t>無</t>
    <rPh sb="0" eb="1">
      <t>ナシ</t>
    </rPh>
    <phoneticPr fontId="1"/>
  </si>
  <si>
    <t>記録業務、情報共有業務（介護事業所内外の情報
連携含む。）及び請求業務を一貫して行う機能の有無</t>
    <rPh sb="0" eb="2">
      <t>キロク</t>
    </rPh>
    <rPh sb="2" eb="4">
      <t>ギョウム</t>
    </rPh>
    <rPh sb="5" eb="11">
      <t>ジョウホウキョウユウギョウム</t>
    </rPh>
    <rPh sb="12" eb="14">
      <t>カイゴ</t>
    </rPh>
    <rPh sb="14" eb="19">
      <t>ジギョウショナイガイ</t>
    </rPh>
    <rPh sb="20" eb="22">
      <t>ジョウホウ</t>
    </rPh>
    <rPh sb="23" eb="25">
      <t>レンケイ</t>
    </rPh>
    <rPh sb="25" eb="26">
      <t>フク</t>
    </rPh>
    <rPh sb="29" eb="30">
      <t>オヨ</t>
    </rPh>
    <rPh sb="31" eb="35">
      <t>セイキュウギョウム</t>
    </rPh>
    <rPh sb="36" eb="38">
      <t>イッカン</t>
    </rPh>
    <rPh sb="40" eb="41">
      <t>オコナ</t>
    </rPh>
    <rPh sb="42" eb="44">
      <t>キノウ</t>
    </rPh>
    <rPh sb="45" eb="47">
      <t>ウム</t>
    </rPh>
    <phoneticPr fontId="1"/>
  </si>
  <si>
    <t>居宅介護支援事業所と訪問介護などのサービス提供事業所間における情報連携の標準仕様に準じた仕様の有無</t>
    <rPh sb="0" eb="2">
      <t>キョタク</t>
    </rPh>
    <rPh sb="2" eb="4">
      <t>カイゴ</t>
    </rPh>
    <rPh sb="4" eb="6">
      <t>シエン</t>
    </rPh>
    <rPh sb="6" eb="9">
      <t>ジギョウショ</t>
    </rPh>
    <rPh sb="10" eb="12">
      <t>ホウモン</t>
    </rPh>
    <rPh sb="12" eb="14">
      <t>カイゴ</t>
    </rPh>
    <rPh sb="21" eb="23">
      <t>テイキョウ</t>
    </rPh>
    <rPh sb="23" eb="26">
      <t>ジギョウショ</t>
    </rPh>
    <rPh sb="26" eb="27">
      <t>カン</t>
    </rPh>
    <rPh sb="31" eb="35">
      <t>ジョウホウレンケイ</t>
    </rPh>
    <rPh sb="36" eb="38">
      <t>ヒョウジュン</t>
    </rPh>
    <rPh sb="38" eb="40">
      <t>シヨウ</t>
    </rPh>
    <rPh sb="41" eb="42">
      <t>ジュン</t>
    </rPh>
    <rPh sb="44" eb="46">
      <t>シヨウ</t>
    </rPh>
    <rPh sb="47" eb="49">
      <t>ウム</t>
    </rPh>
    <phoneticPr fontId="1"/>
  </si>
  <si>
    <t>※２　導入する目的、効果は、介護従事者の負担軽減等による雇用環境の改善、離職防止及び定着促進を中心に、数値
　　　 を用いてできるだけ具体的に記載すること。</t>
    <rPh sb="3" eb="5">
      <t>ドウニュウ</t>
    </rPh>
    <rPh sb="7" eb="9">
      <t>モクテキ</t>
    </rPh>
    <rPh sb="10" eb="12">
      <t>コウカ</t>
    </rPh>
    <rPh sb="14" eb="16">
      <t>カイゴ</t>
    </rPh>
    <rPh sb="16" eb="19">
      <t>ジュウジシャ</t>
    </rPh>
    <rPh sb="20" eb="22">
      <t>フタン</t>
    </rPh>
    <rPh sb="22" eb="24">
      <t>ケイゲン</t>
    </rPh>
    <rPh sb="24" eb="25">
      <t>トウ</t>
    </rPh>
    <rPh sb="28" eb="30">
      <t>コヨウ</t>
    </rPh>
    <rPh sb="30" eb="32">
      <t>カンキョウ</t>
    </rPh>
    <rPh sb="33" eb="35">
      <t>カイゼン</t>
    </rPh>
    <rPh sb="36" eb="38">
      <t>リショク</t>
    </rPh>
    <rPh sb="38" eb="40">
      <t>ボウシ</t>
    </rPh>
    <rPh sb="40" eb="41">
      <t>オヨ</t>
    </rPh>
    <rPh sb="42" eb="44">
      <t>テイチャク</t>
    </rPh>
    <rPh sb="44" eb="46">
      <t>ソクシン</t>
    </rPh>
    <rPh sb="47" eb="49">
      <t>チュウシン</t>
    </rPh>
    <rPh sb="51" eb="53">
      <t>スウチ</t>
    </rPh>
    <rPh sb="59" eb="60">
      <t>モチ</t>
    </rPh>
    <rPh sb="67" eb="70">
      <t>グタイテキ</t>
    </rPh>
    <rPh sb="71" eb="73">
      <t>キサイ</t>
    </rPh>
    <phoneticPr fontId="1"/>
  </si>
  <si>
    <t>事業期間：
　　　　　　年　　　　　月　　　　　日　～　　　　　　年　　　　　月　　　　　日</t>
    <rPh sb="0" eb="4">
      <t>ジギョウキカン</t>
    </rPh>
    <rPh sb="13" eb="14">
      <t>ネン</t>
    </rPh>
    <rPh sb="19" eb="20">
      <t>ガツ</t>
    </rPh>
    <rPh sb="25" eb="26">
      <t>ニチ</t>
    </rPh>
    <rPh sb="34" eb="35">
      <t>ネン</t>
    </rPh>
    <rPh sb="40" eb="41">
      <t>ガツ</t>
    </rPh>
    <rPh sb="46" eb="47">
      <t>ニチ</t>
    </rPh>
    <phoneticPr fontId="1"/>
  </si>
  <si>
    <t>①　介護ロボットの対象機器名</t>
    <rPh sb="2" eb="4">
      <t>カイゴ</t>
    </rPh>
    <rPh sb="9" eb="11">
      <t>タイショウ</t>
    </rPh>
    <rPh sb="11" eb="13">
      <t>キキ</t>
    </rPh>
    <rPh sb="13" eb="14">
      <t>メイ</t>
    </rPh>
    <phoneticPr fontId="1"/>
  </si>
  <si>
    <t>②　介護ソフト</t>
    <rPh sb="2" eb="4">
      <t>カイゴ</t>
    </rPh>
    <phoneticPr fontId="1"/>
  </si>
  <si>
    <t>ア　新規導入</t>
    <rPh sb="2" eb="6">
      <t>シンキドウニュウ</t>
    </rPh>
    <phoneticPr fontId="1"/>
  </si>
  <si>
    <t>イ　導入済（転記不要とするための改修）</t>
    <rPh sb="2" eb="5">
      <t>ドウニュウズ</t>
    </rPh>
    <rPh sb="6" eb="8">
      <t>テンキ</t>
    </rPh>
    <rPh sb="8" eb="10">
      <t>フヨウ</t>
    </rPh>
    <rPh sb="16" eb="18">
      <t>カイシュウ</t>
    </rPh>
    <phoneticPr fontId="1"/>
  </si>
  <si>
    <t>ウ　導入済（ケアプラン標準仕様・LIFE標準仕様に対応するための改修）</t>
    <phoneticPr fontId="1"/>
  </si>
  <si>
    <t>エ　機能追加</t>
    <rPh sb="2" eb="4">
      <t>キノウ</t>
    </rPh>
    <rPh sb="4" eb="6">
      <t>ツイカ</t>
    </rPh>
    <phoneticPr fontId="1"/>
  </si>
  <si>
    <t>機器名、製品名等</t>
    <rPh sb="0" eb="3">
      <t>キキメイ</t>
    </rPh>
    <rPh sb="4" eb="7">
      <t>セイヒンメイ</t>
    </rPh>
    <rPh sb="7" eb="8">
      <t>トウ</t>
    </rPh>
    <phoneticPr fontId="1"/>
  </si>
  <si>
    <t>補助対象経費
A×3/4（千円未満切捨て）</t>
    <phoneticPr fontId="1"/>
  </si>
  <si>
    <t>※２　A欄は、１台を購入するに当たっての単価（消費税及び地方消費税は除く。）を記入し、当該単価の根拠となる資料（見積書、カタログ等）を添付すること。</t>
    <rPh sb="4" eb="5">
      <t>ラン</t>
    </rPh>
    <rPh sb="8" eb="9">
      <t>ダイ</t>
    </rPh>
    <rPh sb="10" eb="12">
      <t>コウニュウ</t>
    </rPh>
    <rPh sb="15" eb="16">
      <t>ア</t>
    </rPh>
    <phoneticPr fontId="1"/>
  </si>
  <si>
    <t>③　介護ソフト製品名</t>
    <rPh sb="2" eb="4">
      <t>カイゴ</t>
    </rPh>
    <rPh sb="7" eb="10">
      <t>セイヒンメイ</t>
    </rPh>
    <phoneticPr fontId="1"/>
  </si>
  <si>
    <t>④　ハードウェア製品名</t>
    <rPh sb="8" eb="11">
      <t>セイヒンメイ</t>
    </rPh>
    <phoneticPr fontId="1"/>
  </si>
  <si>
    <t>⑤　その他（ネットワーク機器等）</t>
    <rPh sb="4" eb="5">
      <t>タ</t>
    </rPh>
    <rPh sb="12" eb="14">
      <t>キキ</t>
    </rPh>
    <rPh sb="14" eb="15">
      <t>トウ</t>
    </rPh>
    <phoneticPr fontId="1"/>
  </si>
  <si>
    <t>導入台数</t>
    <rPh sb="0" eb="4">
      <t>ドウニュウダイスウ</t>
    </rPh>
    <phoneticPr fontId="1"/>
  </si>
  <si>
    <t>導入費（税抜き）</t>
    <rPh sb="0" eb="2">
      <t>ドウニュウ</t>
    </rPh>
    <rPh sb="2" eb="3">
      <t>ヒ</t>
    </rPh>
    <rPh sb="4" eb="6">
      <t>ゼイヌ</t>
    </rPh>
    <phoneticPr fontId="1"/>
  </si>
  <si>
    <t>（単位：円）</t>
  </si>
  <si>
    <t>所要額
B×C</t>
    <phoneticPr fontId="1"/>
  </si>
  <si>
    <t>法人名</t>
    <rPh sb="0" eb="3">
      <t>ホウジンメイ</t>
    </rPh>
    <phoneticPr fontId="1"/>
  </si>
  <si>
    <t>※１　導入する機器、製品等が１０種類以上ある場合は、行を追加して、１１～の番号を付番すること。</t>
    <rPh sb="3" eb="5">
      <t>ドウニュウ</t>
    </rPh>
    <rPh sb="7" eb="9">
      <t>キキ</t>
    </rPh>
    <rPh sb="10" eb="13">
      <t>セイヒントウ</t>
    </rPh>
    <rPh sb="16" eb="18">
      <t>シュルイ</t>
    </rPh>
    <rPh sb="18" eb="20">
      <t>イジョウ</t>
    </rPh>
    <rPh sb="22" eb="24">
      <t>バアイ</t>
    </rPh>
    <rPh sb="26" eb="27">
      <t>ギョウ</t>
    </rPh>
    <rPh sb="28" eb="30">
      <t>ツイカ</t>
    </rPh>
    <rPh sb="37" eb="39">
      <t>バンゴウ</t>
    </rPh>
    <rPh sb="40" eb="42">
      <t>フバン</t>
    </rPh>
    <phoneticPr fontId="1"/>
  </si>
  <si>
    <t>※２　A欄は、機器１台を導入するに当たっての単価（消費税及び地方消費税は除く。）を記入し、当該単価の根拠となる資料（見積書、カタログ等）を添付すること。</t>
    <rPh sb="7" eb="9">
      <t>キキ</t>
    </rPh>
    <rPh sb="12" eb="14">
      <t>ドウニュウ</t>
    </rPh>
    <phoneticPr fontId="1"/>
  </si>
  <si>
    <t>※３　D欄は、１事業所の上限を１，０００万円とし、千円未満切り捨てとする。</t>
    <rPh sb="4" eb="5">
      <t>ラン</t>
    </rPh>
    <rPh sb="8" eb="11">
      <t>ジギョウショ</t>
    </rPh>
    <rPh sb="12" eb="14">
      <t>ジョウゲン</t>
    </rPh>
    <rPh sb="20" eb="22">
      <t>マンエン</t>
    </rPh>
    <rPh sb="25" eb="27">
      <t>センエン</t>
    </rPh>
    <rPh sb="27" eb="29">
      <t>ミマン</t>
    </rPh>
    <rPh sb="29" eb="30">
      <t>キ</t>
    </rPh>
    <rPh sb="31" eb="32">
      <t>ス</t>
    </rPh>
    <phoneticPr fontId="1"/>
  </si>
  <si>
    <t>機器、製品
No.</t>
    <rPh sb="0" eb="2">
      <t>キキ</t>
    </rPh>
    <rPh sb="3" eb="5">
      <t>セイヒン</t>
    </rPh>
    <phoneticPr fontId="1"/>
  </si>
  <si>
    <t>介護ロボット導入支援</t>
    <rPh sb="0" eb="2">
      <t>カイゴ</t>
    </rPh>
    <rPh sb="6" eb="8">
      <t>ドウニュウ</t>
    </rPh>
    <rPh sb="8" eb="10">
      <t>シエン</t>
    </rPh>
    <phoneticPr fontId="1"/>
  </si>
  <si>
    <t>介護分野ＩＣＴ機器導入支援</t>
    <rPh sb="0" eb="4">
      <t>カイゴブンヤ</t>
    </rPh>
    <rPh sb="7" eb="9">
      <t>キキ</t>
    </rPh>
    <rPh sb="9" eb="13">
      <t>ドウニュウシエン</t>
    </rPh>
    <phoneticPr fontId="1"/>
  </si>
  <si>
    <t>介護テクノロジーのパッケージ型導入支援</t>
    <rPh sb="0" eb="2">
      <t>カイゴ</t>
    </rPh>
    <rPh sb="14" eb="15">
      <t>ガタ</t>
    </rPh>
    <rPh sb="15" eb="19">
      <t>ドウニュウシエン</t>
    </rPh>
    <phoneticPr fontId="1"/>
  </si>
  <si>
    <t>介護分野ＩＣＴ導入支援　所要（精算）額調書</t>
    <rPh sb="15" eb="17">
      <t>セイサン</t>
    </rPh>
    <phoneticPr fontId="1"/>
  </si>
  <si>
    <t>介護ロボット導入支援　所要（精算）額調書</t>
    <rPh sb="14" eb="16">
      <t>セイサン</t>
    </rPh>
    <phoneticPr fontId="1"/>
  </si>
  <si>
    <t>介護分野ＩＣＴ導入支援　所要（精算）額調書（契約内訳）</t>
    <rPh sb="0" eb="4">
      <t>カイゴブンヤ</t>
    </rPh>
    <rPh sb="15" eb="17">
      <t>セイサン</t>
    </rPh>
    <rPh sb="22" eb="24">
      <t>ケイヤク</t>
    </rPh>
    <rPh sb="24" eb="26">
      <t>ウチワケ</t>
    </rPh>
    <phoneticPr fontId="1"/>
  </si>
  <si>
    <t>介護テクノロジーのパッケージ型導入支援　所要（精算）額調書</t>
    <rPh sb="14" eb="15">
      <t>ガタ</t>
    </rPh>
    <rPh sb="23" eb="25">
      <t>セイサン</t>
    </rPh>
    <phoneticPr fontId="1"/>
  </si>
  <si>
    <t>介護ロボット導入支援　収支予算（決算）書</t>
    <phoneticPr fontId="1"/>
  </si>
  <si>
    <t>介護分野ＩＣＴ導入支援　収支予算（決算）書</t>
    <phoneticPr fontId="1"/>
  </si>
  <si>
    <t>介護テクノロジーのパッケージ型導入支援　収支予算（決算）書</t>
    <rPh sb="14" eb="15">
      <t>ガタ</t>
    </rPh>
    <phoneticPr fontId="1"/>
  </si>
  <si>
    <t>　　一般課税事業者　　・　　簡易課税事業者　　・　　免税事業者　　</t>
    <phoneticPr fontId="1"/>
  </si>
  <si>
    <t>１　導入する
　　機器等</t>
    <rPh sb="2" eb="4">
      <t>ドウニュウ</t>
    </rPh>
    <rPh sb="9" eb="11">
      <t>キキ</t>
    </rPh>
    <rPh sb="11" eb="12">
      <t>トウ</t>
    </rPh>
    <phoneticPr fontId="1"/>
  </si>
  <si>
    <t>※いずれかに○を付けてください。</t>
    <phoneticPr fontId="1"/>
  </si>
  <si>
    <t>２　導入する目的、効果</t>
    <rPh sb="2" eb="4">
      <t>ドウニュウ</t>
    </rPh>
    <rPh sb="6" eb="8">
      <t>モクテキ</t>
    </rPh>
    <rPh sb="9" eb="11">
      <t>コウカ</t>
    </rPh>
    <phoneticPr fontId="1"/>
  </si>
  <si>
    <t>３　導入スケジュール</t>
    <rPh sb="2" eb="4">
      <t>ドウニュウ</t>
    </rPh>
    <phoneticPr fontId="1"/>
  </si>
  <si>
    <r>
      <t>４　ICT機器の導入の有無
　　</t>
    </r>
    <r>
      <rPr>
        <sz val="10"/>
        <color theme="1"/>
        <rFont val="ＭＳ Ｐゴシック"/>
        <family val="3"/>
        <charset val="128"/>
      </rPr>
      <t>※「有」の場合、以下の要件の「有」・「無」を回答</t>
    </r>
    <rPh sb="5" eb="7">
      <t>キキ</t>
    </rPh>
    <rPh sb="8" eb="10">
      <t>ドウニュウ</t>
    </rPh>
    <rPh sb="11" eb="13">
      <t>ウム</t>
    </rPh>
    <rPh sb="18" eb="19">
      <t>ア</t>
    </rPh>
    <rPh sb="21" eb="23">
      <t>バアイ</t>
    </rPh>
    <rPh sb="24" eb="26">
      <t>イカ</t>
    </rPh>
    <rPh sb="27" eb="29">
      <t>ヨウケン</t>
    </rPh>
    <rPh sb="31" eb="32">
      <t>アリ</t>
    </rPh>
    <rPh sb="35" eb="36">
      <t>ナシ</t>
    </rPh>
    <rPh sb="38" eb="40">
      <t>カイトウ</t>
    </rPh>
    <phoneticPr fontId="1"/>
  </si>
  <si>
    <t>５　消費税の取り扱い</t>
    <phoneticPr fontId="1"/>
  </si>
  <si>
    <t>介護テクノロジー定着支援事業　導入支援計画（報告）書</t>
    <rPh sb="0" eb="2">
      <t>カイゴ</t>
    </rPh>
    <rPh sb="8" eb="10">
      <t>テイチャク</t>
    </rPh>
    <rPh sb="10" eb="12">
      <t>シエン</t>
    </rPh>
    <rPh sb="12" eb="14">
      <t>ジギョウ</t>
    </rPh>
    <rPh sb="15" eb="17">
      <t>ドウニュウ</t>
    </rPh>
    <rPh sb="17" eb="19">
      <t>シエン</t>
    </rPh>
    <rPh sb="19" eb="21">
      <t>ケイカク</t>
    </rPh>
    <rPh sb="22" eb="24">
      <t>ホウコク</t>
    </rPh>
    <rPh sb="25" eb="26">
      <t>ショ</t>
    </rPh>
    <phoneticPr fontId="1"/>
  </si>
  <si>
    <t>※３　居宅介護支援事業所との情報連携要件は、居宅サービス計画や介護予防サービス計画に基づきサービス提供をす
　　　 るものに限る（※介護保険施設（地域密着型を含む）、特定施設入居者生活介護（地域密着型を含む）、福祉用具販
　　　 売、 認知症対応型共同生活介護は記入不要）。</t>
    <phoneticPr fontId="1"/>
  </si>
  <si>
    <t>※１　事業所ごとに「介護ロボット導入支援」、「介護分野ICT導入支援」、「介護テクノロジーのパッケージ型導入支援」の
　　　 導入支援計画（報告）書をそれぞれ作成すること。
　　　 なお、本書は１計画につき、１回までの補助とし、同じ内容での補助は不可。</t>
    <rPh sb="3" eb="6">
      <t>ジギョウショ</t>
    </rPh>
    <rPh sb="10" eb="12">
      <t>カイゴ</t>
    </rPh>
    <rPh sb="16" eb="20">
      <t>ドウニュウシエン</t>
    </rPh>
    <rPh sb="23" eb="25">
      <t>カイゴ</t>
    </rPh>
    <rPh sb="25" eb="27">
      <t>ブンヤ</t>
    </rPh>
    <rPh sb="30" eb="34">
      <t>ドウニュウシエン</t>
    </rPh>
    <rPh sb="37" eb="39">
      <t>カイゴ</t>
    </rPh>
    <rPh sb="51" eb="52">
      <t>ガタ</t>
    </rPh>
    <rPh sb="52" eb="54">
      <t>ドウニュウ</t>
    </rPh>
    <rPh sb="54" eb="55">
      <t>シ</t>
    </rPh>
    <rPh sb="55" eb="56">
      <t>エン</t>
    </rPh>
    <rPh sb="63" eb="67">
      <t>ドウニュウシエン</t>
    </rPh>
    <rPh sb="67" eb="69">
      <t>ケイカク</t>
    </rPh>
    <rPh sb="70" eb="72">
      <t>ホウコク</t>
    </rPh>
    <rPh sb="73" eb="74">
      <t>ショ</t>
    </rPh>
    <rPh sb="79" eb="81">
      <t>サクセイ</t>
    </rPh>
    <rPh sb="94" eb="96">
      <t>ホンショ</t>
    </rPh>
    <rPh sb="114" eb="115">
      <t>オナ</t>
    </rPh>
    <rPh sb="116" eb="118">
      <t>ナイヨウ</t>
    </rPh>
    <rPh sb="120" eb="122">
      <t>ホジョ</t>
    </rPh>
    <rPh sb="123" eb="125">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</si>
</sst>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11.5"/>
      <color theme="1"/>
      <name val="ＭＳ Ｐゴシック"/>
      <family val="3"/>
      <charset val="128"/>
    </font>
    <font>
      <sz val="16"/>
      <color theme="1"/>
      <name val="ＭＳ Ｐゴシック"/>
      <family val="3"/>
      <charset val="128"/>
    </font>
    <font>
      <sz val="10"/>
      <color theme="1"/>
      <name val="游ゴシック"/>
      <family val="3"/>
      <charset val="128"/>
      <scheme val="minor"/>
    </font>
    <font>
      <sz val="14"/>
      <color theme="1"/>
      <name val="ＭＳ Ｐゴシック"/>
      <family val="3"/>
      <charset val="128"/>
    </font>
    <font>
      <sz val="14"/>
      <name val="ＭＳ Ｐゴシック"/>
      <family val="3"/>
      <charset val="128"/>
    </font>
    <font>
      <sz val="14"/>
      <color theme="1"/>
      <name val="游ゴシック"/>
      <family val="3"/>
      <charset val="128"/>
      <scheme val="minor"/>
    </font>
    <font>
      <u/>
      <sz val="12"/>
      <color theme="1"/>
      <name val="ＭＳ Ｐゴシック"/>
      <family val="3"/>
      <charset val="128"/>
    </font>
    <font>
      <b/>
      <sz val="11"/>
      <color indexed="81"/>
      <name val="MS P ゴシック"/>
      <family val="3"/>
      <charset val="128"/>
    </font>
    <font>
      <sz val="11"/>
      <color rgb="FFFF0000"/>
      <name val="ＭＳ Ｐゴシック"/>
      <family val="3"/>
      <charset val="128"/>
    </font>
    <font>
      <sz val="16"/>
      <color rgb="FFFF0000"/>
      <name val="ＭＳ Ｐ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0" fontId="9" fillId="0" borderId="0"/>
  </cellStyleXfs>
  <cellXfs count="234">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horizontal="righ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5" fillId="0" borderId="0" xfId="0" applyFont="1" applyAlignment="1">
      <alignment horizontal="right" vertical="center" wrapText="1"/>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7" borderId="2" xfId="0" applyFont="1" applyFill="1" applyBorder="1" applyAlignment="1">
      <alignment vertical="center" wrapText="1"/>
    </xf>
    <xf numFmtId="0" fontId="5" fillId="7" borderId="1"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0" borderId="2" xfId="0" applyFont="1" applyBorder="1" applyAlignment="1">
      <alignment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6" xfId="0" applyFont="1" applyFill="1" applyBorder="1" applyAlignment="1">
      <alignment horizontal="lef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7" fillId="0" borderId="0" xfId="0" applyFont="1" applyAlignment="1">
      <alignment horizontal="left" vertical="center"/>
    </xf>
    <xf numFmtId="0" fontId="17" fillId="0" borderId="0" xfId="0" applyFont="1">
      <alignment vertical="center"/>
    </xf>
    <xf numFmtId="0" fontId="5" fillId="0" borderId="0" xfId="0" applyFont="1" applyAlignment="1">
      <alignment horizontal="right" vertical="center"/>
    </xf>
    <xf numFmtId="0" fontId="18" fillId="7" borderId="1" xfId="0" applyFont="1" applyFill="1" applyBorder="1" applyAlignment="1">
      <alignment horizontal="center" vertical="center"/>
    </xf>
    <xf numFmtId="0" fontId="19" fillId="0" borderId="0" xfId="0" applyFont="1" applyAlignment="1"/>
    <xf numFmtId="0" fontId="7" fillId="0" borderId="4" xfId="0" applyFont="1" applyBorder="1" applyAlignment="1">
      <alignment horizontal="left" vertical="center"/>
    </xf>
    <xf numFmtId="0" fontId="5" fillId="0" borderId="0" xfId="0" applyFont="1" applyAlignment="1">
      <alignment horizontal="left" vertical="center"/>
    </xf>
    <xf numFmtId="0" fontId="21"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9" xfId="0" applyFont="1" applyBorder="1">
      <alignment vertical="center"/>
    </xf>
    <xf numFmtId="0" fontId="5" fillId="0" borderId="11" xfId="0" applyFont="1" applyBorder="1">
      <alignment vertical="center"/>
    </xf>
    <xf numFmtId="0" fontId="5" fillId="0" borderId="5" xfId="0" applyFont="1" applyBorder="1">
      <alignment vertical="center"/>
    </xf>
    <xf numFmtId="0" fontId="5" fillId="0" borderId="1" xfId="0" applyFont="1" applyBorder="1" applyAlignment="1">
      <alignment horizontal="center" vertical="center" wrapText="1"/>
    </xf>
    <xf numFmtId="0" fontId="23" fillId="0" borderId="0" xfId="0" applyFont="1" applyAlignment="1">
      <alignment horizontal="center" vertical="center"/>
    </xf>
    <xf numFmtId="0" fontId="2" fillId="0" borderId="2" xfId="0" applyFont="1" applyBorder="1">
      <alignment vertical="center"/>
    </xf>
    <xf numFmtId="0" fontId="2" fillId="0" borderId="6" xfId="0" applyFont="1" applyBorder="1">
      <alignment vertical="center"/>
    </xf>
    <xf numFmtId="0" fontId="5" fillId="0" borderId="3" xfId="0" applyFont="1" applyBorder="1" applyAlignment="1">
      <alignment vertical="center" wrapText="1"/>
    </xf>
    <xf numFmtId="0" fontId="23" fillId="0" borderId="12" xfId="0" applyFont="1" applyBorder="1" applyAlignment="1">
      <alignment horizontal="center" vertical="top" wrapText="1"/>
    </xf>
    <xf numFmtId="0" fontId="23" fillId="0" borderId="8" xfId="0" applyFont="1" applyBorder="1" applyAlignment="1">
      <alignment horizontal="center" vertical="top" wrapText="1"/>
    </xf>
    <xf numFmtId="0" fontId="23" fillId="0" borderId="14" xfId="0" applyFont="1" applyBorder="1" applyAlignment="1">
      <alignment horizontal="center" vertical="top" wrapText="1"/>
    </xf>
    <xf numFmtId="0" fontId="23" fillId="0" borderId="11" xfId="0" applyFont="1" applyBorder="1" applyAlignment="1">
      <alignment horizontal="center" vertical="top" wrapText="1"/>
    </xf>
    <xf numFmtId="0" fontId="23" fillId="0" borderId="0" xfId="0" applyFont="1">
      <alignment vertical="center"/>
    </xf>
    <xf numFmtId="0" fontId="23" fillId="0" borderId="4" xfId="0" applyFont="1" applyBorder="1">
      <alignment vertical="center"/>
    </xf>
    <xf numFmtId="0" fontId="23" fillId="0" borderId="0" xfId="0" applyFont="1" applyAlignment="1">
      <alignment horizontal="right" vertical="center"/>
    </xf>
    <xf numFmtId="0" fontId="23" fillId="0" borderId="1" xfId="0" applyFont="1" applyBorder="1">
      <alignment vertical="center"/>
    </xf>
    <xf numFmtId="0" fontId="23" fillId="0" borderId="1" xfId="0" applyFont="1" applyBorder="1" applyAlignment="1" applyProtection="1">
      <alignment vertical="center" shrinkToFit="1"/>
      <protection locked="0"/>
    </xf>
    <xf numFmtId="12" fontId="23" fillId="0" borderId="1" xfId="0" applyNumberFormat="1" applyFont="1" applyBorder="1" applyAlignment="1" applyProtection="1">
      <alignment horizontal="center" vertical="center"/>
      <protection locked="0"/>
    </xf>
    <xf numFmtId="176" fontId="23" fillId="0" borderId="1" xfId="0" applyNumberFormat="1" applyFont="1" applyBorder="1" applyProtection="1">
      <alignment vertical="center"/>
      <protection locked="0"/>
    </xf>
    <xf numFmtId="176" fontId="23" fillId="0" borderId="1" xfId="0" applyNumberFormat="1" applyFont="1" applyBorder="1">
      <alignment vertical="center"/>
    </xf>
    <xf numFmtId="12" fontId="23" fillId="0" borderId="1" xfId="0" applyNumberFormat="1" applyFont="1" applyBorder="1" applyProtection="1">
      <alignment vertical="center"/>
      <protection locked="0"/>
    </xf>
    <xf numFmtId="0" fontId="24" fillId="0" borderId="0" xfId="0" applyFont="1" applyAlignment="1">
      <alignment horizontal="center" vertical="center"/>
    </xf>
    <xf numFmtId="0" fontId="24" fillId="0" borderId="0" xfId="0" applyFont="1" applyAlignment="1" applyProtection="1">
      <alignment horizontal="center" vertical="center"/>
      <protection locked="0"/>
    </xf>
    <xf numFmtId="0" fontId="24" fillId="0" borderId="0" xfId="0" applyFont="1" applyAlignment="1" applyProtection="1">
      <alignment vertical="center" shrinkToFit="1"/>
      <protection locked="0"/>
    </xf>
    <xf numFmtId="176" fontId="24" fillId="0" borderId="0" xfId="0" applyNumberFormat="1" applyFont="1" applyProtection="1">
      <alignment vertical="center"/>
      <protection locked="0"/>
    </xf>
    <xf numFmtId="12" fontId="24" fillId="0" borderId="0" xfId="0" applyNumberFormat="1" applyFont="1" applyProtection="1">
      <alignment vertical="center"/>
      <protection locked="0"/>
    </xf>
    <xf numFmtId="176" fontId="24" fillId="0" borderId="0" xfId="0" applyNumberFormat="1" applyFont="1">
      <alignment vertical="center"/>
    </xf>
    <xf numFmtId="12" fontId="23" fillId="0" borderId="0" xfId="0" applyNumberFormat="1" applyFont="1">
      <alignment vertical="center"/>
    </xf>
    <xf numFmtId="3" fontId="23" fillId="0" borderId="1" xfId="0" applyNumberFormat="1" applyFont="1" applyBorder="1" applyProtection="1">
      <alignment vertical="center"/>
      <protection locked="0"/>
    </xf>
    <xf numFmtId="3" fontId="23" fillId="0" borderId="1" xfId="0" applyNumberFormat="1" applyFont="1" applyBorder="1" applyAlignment="1" applyProtection="1">
      <alignment vertical="center" shrinkToFit="1"/>
      <protection locked="0"/>
    </xf>
    <xf numFmtId="176" fontId="23" fillId="0" borderId="1" xfId="0" quotePrefix="1" applyNumberFormat="1" applyFont="1" applyBorder="1" applyProtection="1">
      <alignment vertical="center"/>
      <protection locked="0"/>
    </xf>
    <xf numFmtId="0" fontId="23" fillId="0" borderId="4" xfId="0" applyFont="1" applyBorder="1" applyAlignment="1">
      <alignment horizontal="left" vertical="center"/>
    </xf>
    <xf numFmtId="0" fontId="5" fillId="8" borderId="1" xfId="0" applyFont="1" applyFill="1" applyBorder="1" applyAlignment="1" applyProtection="1">
      <alignment vertical="center" wrapText="1"/>
      <protection locked="0"/>
    </xf>
    <xf numFmtId="0" fontId="5" fillId="8" borderId="1" xfId="0" applyFont="1" applyFill="1" applyBorder="1" applyProtection="1">
      <alignment vertical="center"/>
      <protection locked="0"/>
    </xf>
    <xf numFmtId="0" fontId="5" fillId="8" borderId="1" xfId="0" applyFont="1" applyFill="1" applyBorder="1" applyAlignment="1" applyProtection="1">
      <alignment vertical="center" shrinkToFit="1"/>
      <protection locked="0"/>
    </xf>
    <xf numFmtId="176" fontId="5" fillId="8" borderId="1" xfId="0" applyNumberFormat="1" applyFont="1" applyFill="1" applyBorder="1" applyProtection="1">
      <alignment vertical="center"/>
      <protection locked="0"/>
    </xf>
    <xf numFmtId="12" fontId="5" fillId="8" borderId="1" xfId="0" applyNumberFormat="1" applyFont="1" applyFill="1" applyBorder="1" applyAlignment="1" applyProtection="1">
      <alignment horizontal="center" vertical="center"/>
      <protection locked="0"/>
    </xf>
    <xf numFmtId="176" fontId="5" fillId="9" borderId="1" xfId="0" applyNumberFormat="1" applyFont="1" applyFill="1" applyBorder="1">
      <alignment vertical="center"/>
    </xf>
    <xf numFmtId="176" fontId="5" fillId="9" borderId="1" xfId="0" applyNumberFormat="1" applyFont="1" applyFill="1" applyBorder="1" applyAlignment="1">
      <alignment horizontal="right" vertical="center"/>
    </xf>
    <xf numFmtId="176" fontId="5" fillId="0" borderId="16" xfId="0" applyNumberFormat="1" applyFont="1" applyBorder="1">
      <alignment vertical="center"/>
    </xf>
    <xf numFmtId="12" fontId="5" fillId="0" borderId="0" xfId="0" applyNumberFormat="1" applyFont="1">
      <alignment vertical="center"/>
    </xf>
    <xf numFmtId="0" fontId="5" fillId="8" borderId="4" xfId="0" applyFont="1" applyFill="1" applyBorder="1">
      <alignment vertical="center"/>
    </xf>
    <xf numFmtId="0" fontId="5" fillId="9" borderId="1" xfId="0" applyFont="1" applyFill="1" applyBorder="1">
      <alignment vertical="center"/>
    </xf>
    <xf numFmtId="0" fontId="5" fillId="0" borderId="1" xfId="0" applyFont="1" applyBorder="1" applyAlignment="1">
      <alignment vertical="center" wrapText="1" shrinkToFit="1"/>
    </xf>
    <xf numFmtId="0" fontId="5" fillId="0" borderId="1" xfId="0" applyFont="1" applyBorder="1" applyAlignment="1">
      <alignment horizontal="center" vertical="center" wrapText="1" shrinkToFit="1"/>
    </xf>
    <xf numFmtId="176" fontId="5" fillId="0" borderId="0" xfId="0" applyNumberFormat="1" applyFont="1">
      <alignment vertical="center"/>
    </xf>
    <xf numFmtId="0" fontId="5" fillId="0" borderId="0" xfId="0" applyFont="1" applyProtection="1">
      <alignment vertical="center"/>
      <protection locked="0"/>
    </xf>
    <xf numFmtId="0" fontId="5" fillId="0" borderId="0" xfId="0" applyFont="1" applyAlignment="1">
      <alignment horizontal="justify" vertical="center"/>
    </xf>
    <xf numFmtId="0" fontId="5" fillId="0" borderId="1" xfId="0" applyFont="1" applyBorder="1" applyAlignment="1">
      <alignment horizontal="justify" vertical="center" wrapText="1"/>
    </xf>
    <xf numFmtId="176" fontId="5" fillId="6" borderId="1" xfId="0" applyNumberFormat="1" applyFont="1" applyFill="1" applyBorder="1" applyAlignment="1">
      <alignment horizontal="right" vertical="center" wrapText="1"/>
    </xf>
    <xf numFmtId="0" fontId="5" fillId="0" borderId="1" xfId="0" applyFont="1" applyBorder="1" applyAlignment="1">
      <alignment horizontal="right" vertical="center" wrapText="1"/>
    </xf>
    <xf numFmtId="176" fontId="5" fillId="6" borderId="1" xfId="0" applyNumberFormat="1" applyFont="1" applyFill="1" applyBorder="1" applyAlignment="1" applyProtection="1">
      <alignment horizontal="right" vertical="center" wrapText="1"/>
      <protection locked="0"/>
    </xf>
    <xf numFmtId="176" fontId="5" fillId="6" borderId="1" xfId="0" applyNumberFormat="1" applyFont="1" applyFill="1" applyBorder="1" applyProtection="1">
      <alignment vertical="center"/>
      <protection locked="0"/>
    </xf>
    <xf numFmtId="0" fontId="5" fillId="0" borderId="4" xfId="0" applyFont="1" applyBorder="1" applyAlignment="1">
      <alignment horizontal="right" vertical="center"/>
    </xf>
    <xf numFmtId="0" fontId="26" fillId="0" borderId="4" xfId="0" applyFont="1" applyBorder="1" applyAlignment="1">
      <alignment horizontal="right" vertical="center"/>
    </xf>
    <xf numFmtId="0" fontId="2" fillId="0" borderId="0" xfId="0" applyFont="1" applyAlignment="1">
      <alignment horizontal="left" vertical="center"/>
    </xf>
    <xf numFmtId="0" fontId="5" fillId="0" borderId="1" xfId="0" applyFont="1" applyBorder="1" applyAlignment="1" applyProtection="1">
      <alignment vertical="center" wrapText="1"/>
      <protection locked="0"/>
    </xf>
    <xf numFmtId="176" fontId="5" fillId="0" borderId="1" xfId="0" applyNumberFormat="1" applyFont="1" applyBorder="1">
      <alignment vertical="center"/>
    </xf>
    <xf numFmtId="3" fontId="5" fillId="0" borderId="1" xfId="0" applyNumberFormat="1" applyFont="1" applyBorder="1" applyProtection="1">
      <alignment vertical="center"/>
      <protection locked="0"/>
    </xf>
    <xf numFmtId="3" fontId="5" fillId="0" borderId="1" xfId="0" applyNumberFormat="1" applyFont="1" applyBorder="1">
      <alignment vertical="center"/>
    </xf>
    <xf numFmtId="3" fontId="5" fillId="0" borderId="1" xfId="0" applyNumberFormat="1" applyFont="1" applyBorder="1" applyAlignment="1">
      <alignment horizontal="right" vertical="center" shrinkToFit="1"/>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5" fillId="4" borderId="0" xfId="0" applyFont="1" applyFill="1">
      <alignment vertical="center"/>
    </xf>
    <xf numFmtId="0" fontId="5" fillId="0" borderId="0" xfId="0" applyFont="1" applyAlignment="1">
      <alignment horizontal="right" wrapText="1"/>
    </xf>
    <xf numFmtId="0" fontId="5" fillId="0" borderId="5" xfId="0" applyFont="1" applyBorder="1" applyAlignment="1">
      <alignment horizontal="right" wrapText="1"/>
    </xf>
    <xf numFmtId="0" fontId="5" fillId="0" borderId="0" xfId="0" applyFont="1" applyAlignment="1">
      <alignment horizontal="right" vertical="center"/>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5" borderId="2" xfId="0" applyFont="1" applyFill="1" applyBorder="1" applyAlignment="1">
      <alignment horizontal="left" vertical="center"/>
    </xf>
    <xf numFmtId="0" fontId="5" fillId="5" borderId="6" xfId="0" applyFont="1" applyFill="1" applyBorder="1" applyAlignment="1">
      <alignment horizontal="left" vertical="center"/>
    </xf>
    <xf numFmtId="0" fontId="5" fillId="5"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left" vertical="center"/>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20" fillId="0" borderId="2" xfId="0" applyFont="1" applyBorder="1" applyAlignment="1">
      <alignment horizontal="left" vertical="center" wrapText="1"/>
    </xf>
    <xf numFmtId="0" fontId="20" fillId="0" borderId="6" xfId="0" applyFont="1" applyBorder="1" applyAlignment="1">
      <alignment horizontal="left" vertical="center" wrapText="1"/>
    </xf>
    <xf numFmtId="0" fontId="20" fillId="0" borderId="3" xfId="0" applyFont="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6"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5" fillId="0" borderId="0" xfId="0" applyFont="1" applyAlignment="1">
      <alignment horizontal="left" vertical="center"/>
    </xf>
    <xf numFmtId="0" fontId="15" fillId="0" borderId="0" xfId="0" applyFont="1" applyAlignment="1">
      <alignment horizontal="left" vertical="center"/>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21" fillId="0" borderId="0" xfId="0" applyFont="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15" xfId="0" applyFont="1" applyBorder="1" applyAlignment="1">
      <alignment horizontal="left" vertical="center" wrapText="1"/>
    </xf>
    <xf numFmtId="0" fontId="5" fillId="0" borderId="5" xfId="0" applyFont="1" applyBorder="1" applyAlignment="1">
      <alignment horizontal="left" vertical="center" wrapText="1"/>
    </xf>
    <xf numFmtId="0" fontId="5" fillId="0" borderId="14" xfId="0" applyFont="1" applyBorder="1" applyAlignment="1">
      <alignment horizontal="center"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15" xfId="0" applyFont="1" applyBorder="1" applyAlignment="1">
      <alignment horizontal="left" vertical="center"/>
    </xf>
    <xf numFmtId="0" fontId="5" fillId="0" borderId="5" xfId="0" applyFont="1" applyBorder="1" applyAlignment="1">
      <alignment horizontal="left" vertical="center"/>
    </xf>
    <xf numFmtId="0" fontId="5" fillId="0" borderId="10" xfId="0" applyFont="1" applyBorder="1" applyAlignment="1">
      <alignment horizontal="left" vertical="center"/>
    </xf>
    <xf numFmtId="0" fontId="5" fillId="0" borderId="4" xfId="0" applyFont="1" applyBorder="1" applyAlignment="1">
      <alignment horizontal="left" vertical="center"/>
    </xf>
    <xf numFmtId="0" fontId="5" fillId="0" borderId="11" xfId="0" applyFont="1" applyBorder="1" applyAlignment="1">
      <alignment horizontal="left" vertical="center"/>
    </xf>
    <xf numFmtId="0" fontId="5" fillId="0" borderId="13" xfId="0" applyFont="1" applyBorder="1" applyAlignment="1">
      <alignment horizontal="center" vertical="center"/>
    </xf>
    <xf numFmtId="0" fontId="23" fillId="0" borderId="0" xfId="0" applyFont="1" applyAlignment="1">
      <alignment horizontal="center" vertical="center"/>
    </xf>
    <xf numFmtId="0" fontId="2" fillId="0" borderId="2" xfId="0" applyFont="1" applyBorder="1" applyAlignment="1">
      <alignment horizontal="left" vertical="center"/>
    </xf>
    <xf numFmtId="0" fontId="5" fillId="0" borderId="10" xfId="0" applyFont="1" applyBorder="1" applyAlignment="1">
      <alignment horizontal="left" vertical="center" wrapText="1"/>
    </xf>
    <xf numFmtId="0" fontId="5" fillId="0" borderId="4" xfId="0" applyFont="1" applyBorder="1" applyAlignment="1">
      <alignment horizontal="left" vertical="center" wrapText="1"/>
    </xf>
    <xf numFmtId="0" fontId="5" fillId="0" borderId="11" xfId="0" applyFont="1" applyBorder="1" applyAlignment="1">
      <alignment horizontal="left" vertical="center" wrapText="1"/>
    </xf>
    <xf numFmtId="0" fontId="5" fillId="0" borderId="8" xfId="0" applyFont="1" applyBorder="1" applyAlignment="1">
      <alignment horizontal="left" vertical="center"/>
    </xf>
    <xf numFmtId="0" fontId="14" fillId="0" borderId="8" xfId="0" applyFont="1" applyBorder="1" applyAlignment="1">
      <alignment vertical="center" wrapText="1"/>
    </xf>
    <xf numFmtId="0" fontId="14" fillId="0" borderId="7" xfId="0" applyFont="1" applyBorder="1" applyAlignment="1">
      <alignmen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4" fillId="0" borderId="4" xfId="0" applyFont="1" applyBorder="1" applyAlignment="1">
      <alignment vertical="center" wrapText="1"/>
    </xf>
    <xf numFmtId="0" fontId="14" fillId="0" borderId="11" xfId="0" applyFont="1" applyBorder="1" applyAlignment="1">
      <alignment vertical="center" wrapText="1"/>
    </xf>
    <xf numFmtId="0" fontId="5" fillId="0" borderId="1" xfId="0" applyFont="1" applyBorder="1" applyAlignment="1">
      <alignment horizontal="center" vertical="center"/>
    </xf>
    <xf numFmtId="0" fontId="2" fillId="0" borderId="6" xfId="0" applyFont="1" applyBorder="1" applyAlignment="1">
      <alignment horizontal="left" vertical="center"/>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5" xfId="0" applyFont="1" applyBorder="1" applyAlignment="1">
      <alignment vertical="center" wrapText="1"/>
    </xf>
    <xf numFmtId="0" fontId="5" fillId="0" borderId="5" xfId="0" applyFont="1" applyBorder="1" applyAlignment="1">
      <alignment vertical="center" wrapText="1"/>
    </xf>
    <xf numFmtId="0" fontId="23" fillId="0" borderId="0" xfId="0" applyFont="1" applyAlignment="1">
      <alignment horizontal="left" vertical="center" wrapText="1"/>
    </xf>
    <xf numFmtId="0" fontId="23" fillId="0" borderId="0" xfId="0" applyFont="1">
      <alignment vertical="center"/>
    </xf>
    <xf numFmtId="176" fontId="23" fillId="0" borderId="17" xfId="0" applyNumberFormat="1" applyFont="1" applyBorder="1" applyAlignment="1" applyProtection="1">
      <alignment horizontal="center" vertical="center"/>
      <protection locked="0"/>
    </xf>
    <xf numFmtId="176" fontId="23" fillId="0" borderId="18" xfId="0" applyNumberFormat="1" applyFont="1" applyBorder="1" applyAlignment="1" applyProtection="1">
      <alignment horizontal="center" vertical="center"/>
      <protection locked="0"/>
    </xf>
    <xf numFmtId="176" fontId="23" fillId="0" borderId="19" xfId="0" applyNumberFormat="1" applyFont="1" applyBorder="1" applyAlignment="1" applyProtection="1">
      <alignment horizontal="center" vertical="center"/>
      <protection locked="0"/>
    </xf>
    <xf numFmtId="0" fontId="23" fillId="0" borderId="12" xfId="0" applyFont="1" applyBorder="1" applyAlignment="1">
      <alignment horizontal="center" vertical="top" wrapText="1"/>
    </xf>
    <xf numFmtId="0" fontId="23" fillId="0" borderId="14" xfId="0" applyFont="1" applyBorder="1" applyAlignment="1">
      <alignment horizontal="center" vertical="top" wrapText="1"/>
    </xf>
    <xf numFmtId="176" fontId="23" fillId="0" borderId="12" xfId="0" applyNumberFormat="1" applyFont="1" applyBorder="1" applyAlignment="1">
      <alignment horizontal="center" vertical="center"/>
    </xf>
    <xf numFmtId="176" fontId="23" fillId="0" borderId="14"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17"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0" xfId="0" applyFont="1">
      <alignment vertical="center"/>
    </xf>
    <xf numFmtId="0" fontId="5" fillId="0" borderId="6" xfId="0" applyFont="1" applyBorder="1" applyAlignment="1">
      <alignment horizontal="left" vertical="center"/>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0" fontId="5" fillId="0" borderId="14" xfId="0" applyFont="1" applyBorder="1" applyAlignment="1">
      <alignment horizontal="center" vertical="top" wrapText="1"/>
    </xf>
    <xf numFmtId="0" fontId="5" fillId="4" borderId="0" xfId="0" applyFont="1" applyFill="1" applyAlignment="1">
      <alignment horizontal="left" vertical="center" indent="8"/>
    </xf>
    <xf numFmtId="0" fontId="28" fillId="0" borderId="0" xfId="0" applyFont="1" applyAlignment="1"/>
    <xf numFmtId="0" fontId="29" fillId="0" borderId="1" xfId="0" applyFont="1" applyFill="1" applyBorder="1" applyAlignment="1">
      <alignment horizontal="center" vertical="center"/>
    </xf>
  </cellXfs>
  <cellStyles count="2">
    <cellStyle name="標準" xfId="0" builtinId="0"/>
    <cellStyle name="標準 2" xfId="1" xr:uid="{6D32CDE6-9F71-4E7F-8F03-9200C39B8747}"/>
  </cellStyles>
  <dxfs count="5">
    <dxf>
      <fill>
        <patternFill>
          <bgColor theme="7"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12.178\share\02&#9675;&#20171;&#35703;&#65381;&#26045;&#35373;&#25285;&#24403;(R05)\13_ICT&#23566;&#20837;&#25903;&#25588;&#20107;&#26989;&#35036;&#21161;&#37329;\08.R6&#21069;&#20498;&#12375;&#23455;&#26045;\03.&#23566;&#20837;&#35336;&#30011;&#26360;\01.&#25552;&#20986;&#20381;&#38972;\02.&#26045;&#34892;\ICT\&#65288;ICT&#65289;&#35336;&#30011;&#27096;&#24335;.xlsx" TargetMode="External"/><Relationship Id="rId1" Type="http://schemas.openxmlformats.org/officeDocument/2006/relationships/externalLinkPath" Target="/02&#9675;&#20171;&#35703;&#65381;&#26045;&#35373;&#25285;&#24403;(R05)/13_ICT&#23566;&#20837;&#25903;&#25588;&#20107;&#26989;&#35036;&#21161;&#37329;/08.R6&#21069;&#20498;&#12375;&#23455;&#26045;/03.&#23566;&#20837;&#35336;&#30011;&#26360;/01.&#25552;&#20986;&#20381;&#38972;/02.&#26045;&#34892;/ICT/&#65288;ICT&#65289;&#35336;&#3001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お読みください！"/>
      <sheetName val="所要(精算)額調書（様式１－２）"/>
      <sheetName val="契約内訳（様式１－２別紙）"/>
      <sheetName val="導入計画(報告)書（様式１－１）"/>
      <sheetName val="収支予算(決算)書（様式第2号)"/>
    </sheetNames>
    <sheetDataSet>
      <sheetData sheetId="0"/>
      <sheetData sheetId="1">
        <row r="7">
          <cell r="A7">
            <v>1</v>
          </cell>
          <cell r="G7">
            <v>0.75</v>
          </cell>
        </row>
        <row r="8">
          <cell r="A8">
            <v>2</v>
          </cell>
          <cell r="G8">
            <v>0.75</v>
          </cell>
        </row>
        <row r="9">
          <cell r="A9">
            <v>3</v>
          </cell>
          <cell r="G9">
            <v>0.75</v>
          </cell>
        </row>
        <row r="10">
          <cell r="A10">
            <v>4</v>
          </cell>
          <cell r="G10">
            <v>0.75</v>
          </cell>
        </row>
        <row r="11">
          <cell r="A11">
            <v>5</v>
          </cell>
          <cell r="G11">
            <v>0.75</v>
          </cell>
        </row>
        <row r="12">
          <cell r="A12">
            <v>6</v>
          </cell>
          <cell r="G12">
            <v>0.75</v>
          </cell>
        </row>
        <row r="13">
          <cell r="A13">
            <v>7</v>
          </cell>
          <cell r="G13">
            <v>0.75</v>
          </cell>
        </row>
        <row r="14">
          <cell r="A14">
            <v>8</v>
          </cell>
          <cell r="G14">
            <v>0.75</v>
          </cell>
        </row>
        <row r="15">
          <cell r="A15">
            <v>9</v>
          </cell>
          <cell r="G15">
            <v>0.75</v>
          </cell>
        </row>
        <row r="16">
          <cell r="A16">
            <v>10</v>
          </cell>
          <cell r="G16">
            <v>0.75</v>
          </cell>
        </row>
        <row r="17">
          <cell r="A17" t="str">
            <v>法人合計</v>
          </cell>
          <cell r="L17">
            <v>0</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5F9C5-4DF5-4DB5-B957-C194A88EBBDD}">
  <sheetPr>
    <tabColor theme="2"/>
    <pageSetUpPr fitToPage="1"/>
  </sheetPr>
  <dimension ref="A1:J72"/>
  <sheetViews>
    <sheetView showGridLines="0" tabSelected="1" view="pageBreakPreview" zoomScale="85" zoomScaleNormal="100" zoomScaleSheetLayoutView="85" workbookViewId="0">
      <selection sqref="A1:G1"/>
    </sheetView>
  </sheetViews>
  <sheetFormatPr defaultColWidth="8.75" defaultRowHeight="14"/>
  <cols>
    <col min="1" max="1" width="8.75" style="3"/>
    <col min="2" max="2" width="30.75" style="3" customWidth="1"/>
    <col min="3" max="3" width="4.83203125" style="3" customWidth="1"/>
    <col min="4" max="4" width="19.9140625" style="3" customWidth="1"/>
    <col min="5" max="5" width="13.9140625" style="3" customWidth="1"/>
    <col min="6" max="6" width="4.83203125" style="3" customWidth="1"/>
    <col min="7" max="7" width="37.08203125" style="3" customWidth="1"/>
    <col min="8" max="16384" width="8.75" style="3"/>
  </cols>
  <sheetData>
    <row r="1" spans="1:7" ht="17" customHeight="1">
      <c r="A1" s="153" t="s">
        <v>219</v>
      </c>
      <c r="B1" s="153"/>
      <c r="C1" s="153"/>
      <c r="D1" s="153"/>
      <c r="E1" s="153"/>
      <c r="F1" s="153"/>
      <c r="G1" s="153"/>
    </row>
    <row r="2" spans="1:7" ht="9.5" customHeight="1">
      <c r="A2" s="47"/>
      <c r="B2" s="47"/>
      <c r="C2" s="47"/>
      <c r="D2" s="47"/>
      <c r="E2" s="47"/>
      <c r="F2" s="47"/>
      <c r="G2" s="47"/>
    </row>
    <row r="3" spans="1:7" ht="12" customHeight="1">
      <c r="A3" s="34"/>
      <c r="B3" s="35" t="s">
        <v>0</v>
      </c>
      <c r="C3" s="36"/>
      <c r="D3" s="37"/>
      <c r="E3" s="37"/>
      <c r="F3" s="30"/>
    </row>
    <row r="4" spans="1:7" ht="12" customHeight="1">
      <c r="A4" s="38"/>
      <c r="B4" s="35" t="s">
        <v>1</v>
      </c>
      <c r="C4" s="36"/>
      <c r="D4" s="37"/>
      <c r="E4" s="37"/>
      <c r="F4" s="30"/>
    </row>
    <row r="5" spans="1:7" ht="12" customHeight="1">
      <c r="A5" s="39"/>
      <c r="B5" s="35" t="s">
        <v>2</v>
      </c>
      <c r="C5" s="36"/>
      <c r="D5" s="37"/>
      <c r="E5" s="37"/>
      <c r="F5" s="30"/>
    </row>
    <row r="6" spans="1:7" ht="22.5" customHeight="1">
      <c r="A6" s="45" t="s">
        <v>381</v>
      </c>
      <c r="B6" s="30"/>
      <c r="C6" s="30"/>
      <c r="F6" s="30"/>
    </row>
    <row r="7" spans="1:7" ht="18" customHeight="1">
      <c r="A7" s="44"/>
      <c r="B7" s="42" t="s">
        <v>369</v>
      </c>
      <c r="C7" s="40"/>
      <c r="D7" s="40"/>
      <c r="E7" s="154" t="s">
        <v>3</v>
      </c>
      <c r="F7" s="154"/>
      <c r="G7" s="154"/>
    </row>
    <row r="8" spans="1:7" ht="18" customHeight="1">
      <c r="A8" s="44"/>
      <c r="B8" s="42" t="s">
        <v>370</v>
      </c>
      <c r="C8" s="40"/>
      <c r="D8" s="40"/>
      <c r="E8" s="154"/>
      <c r="F8" s="154"/>
      <c r="G8" s="154"/>
    </row>
    <row r="9" spans="1:7" ht="18" customHeight="1">
      <c r="A9" s="44"/>
      <c r="B9" s="42" t="s">
        <v>371</v>
      </c>
      <c r="C9" s="40"/>
      <c r="D9" s="40"/>
      <c r="E9" s="154"/>
      <c r="F9" s="154"/>
      <c r="G9" s="154"/>
    </row>
    <row r="10" spans="1:7" ht="9.5" customHeight="1">
      <c r="A10" s="30"/>
      <c r="B10" s="30"/>
      <c r="C10" s="30"/>
      <c r="F10" s="30"/>
    </row>
    <row r="11" spans="1:7">
      <c r="A11" s="155" t="s">
        <v>4</v>
      </c>
      <c r="B11" s="156"/>
      <c r="C11" s="156"/>
      <c r="D11" s="156"/>
      <c r="E11" s="32"/>
      <c r="F11" s="32"/>
      <c r="G11" s="33"/>
    </row>
    <row r="12" spans="1:7">
      <c r="A12" s="9"/>
      <c r="B12" s="9"/>
      <c r="C12" s="9"/>
      <c r="D12" s="9"/>
      <c r="E12" s="9"/>
      <c r="F12" s="9"/>
      <c r="G12" s="9"/>
    </row>
    <row r="13" spans="1:7">
      <c r="A13" s="29" t="s">
        <v>5</v>
      </c>
      <c r="B13" s="4" t="s">
        <v>6</v>
      </c>
      <c r="C13" s="157"/>
      <c r="D13" s="158"/>
      <c r="E13" s="158"/>
      <c r="F13" s="158"/>
      <c r="G13" s="159"/>
    </row>
    <row r="14" spans="1:7">
      <c r="A14" s="29" t="s">
        <v>7</v>
      </c>
      <c r="B14" s="4" t="s">
        <v>8</v>
      </c>
      <c r="C14" s="157"/>
      <c r="D14" s="158"/>
      <c r="E14" s="158"/>
      <c r="F14" s="158"/>
      <c r="G14" s="159"/>
    </row>
    <row r="15" spans="1:7">
      <c r="A15" s="29" t="s">
        <v>9</v>
      </c>
      <c r="B15" s="4" t="s">
        <v>10</v>
      </c>
      <c r="C15" s="157"/>
      <c r="D15" s="158"/>
      <c r="E15" s="158"/>
      <c r="F15" s="158"/>
      <c r="G15" s="159"/>
    </row>
    <row r="16" spans="1:7">
      <c r="A16" s="29" t="s">
        <v>12</v>
      </c>
      <c r="B16" s="5" t="s">
        <v>13</v>
      </c>
      <c r="C16" s="157"/>
      <c r="D16" s="158"/>
      <c r="E16" s="158"/>
      <c r="F16" s="158"/>
      <c r="G16" s="159"/>
    </row>
    <row r="17" spans="1:10">
      <c r="A17" s="29" t="s">
        <v>14</v>
      </c>
      <c r="B17" s="5" t="s">
        <v>15</v>
      </c>
      <c r="C17" s="114"/>
      <c r="D17" s="115"/>
      <c r="E17" s="115"/>
      <c r="F17" s="115"/>
      <c r="G17" s="116"/>
    </row>
    <row r="18" spans="1:10">
      <c r="A18" s="29" t="s">
        <v>16</v>
      </c>
      <c r="B18" s="5" t="s">
        <v>17</v>
      </c>
      <c r="C18" s="114"/>
      <c r="D18" s="115"/>
      <c r="E18" s="115"/>
      <c r="F18" s="115"/>
      <c r="G18" s="116"/>
    </row>
    <row r="19" spans="1:10">
      <c r="A19" s="29" t="s">
        <v>18</v>
      </c>
      <c r="B19" s="5" t="s">
        <v>19</v>
      </c>
      <c r="C19" s="114"/>
      <c r="D19" s="115"/>
      <c r="E19" s="115"/>
      <c r="F19" s="115"/>
      <c r="G19" s="116"/>
    </row>
    <row r="20" spans="1:10" ht="9.5" customHeight="1">
      <c r="A20" s="10"/>
      <c r="B20" s="10"/>
      <c r="C20" s="10"/>
      <c r="D20" s="10"/>
      <c r="E20" s="10"/>
      <c r="F20" s="10"/>
      <c r="G20" s="10"/>
    </row>
    <row r="21" spans="1:10">
      <c r="A21" s="155" t="s">
        <v>20</v>
      </c>
      <c r="B21" s="156"/>
      <c r="C21" s="156"/>
      <c r="D21" s="156"/>
      <c r="E21" s="32"/>
      <c r="F21" s="32"/>
      <c r="G21" s="33"/>
    </row>
    <row r="22" spans="1:10">
      <c r="A22" s="12" t="s">
        <v>21</v>
      </c>
      <c r="B22" s="12"/>
      <c r="C22" s="12"/>
      <c r="D22" s="12"/>
      <c r="E22" s="12"/>
      <c r="F22" s="13"/>
      <c r="G22" s="13"/>
    </row>
    <row r="23" spans="1:10" ht="14" customHeight="1">
      <c r="A23" s="12"/>
      <c r="B23" s="14" t="s">
        <v>22</v>
      </c>
      <c r="C23" s="25"/>
      <c r="D23" s="149" t="s">
        <v>23</v>
      </c>
      <c r="E23" s="150"/>
      <c r="F23" s="23"/>
      <c r="G23" s="18" t="s">
        <v>24</v>
      </c>
    </row>
    <row r="24" spans="1:10" ht="14" customHeight="1">
      <c r="A24" s="12"/>
      <c r="B24" s="15"/>
      <c r="C24" s="25"/>
      <c r="D24" s="149" t="s">
        <v>25</v>
      </c>
      <c r="E24" s="150"/>
      <c r="F24" s="23"/>
      <c r="G24" s="18" t="s">
        <v>26</v>
      </c>
    </row>
    <row r="25" spans="1:10" ht="14" customHeight="1">
      <c r="A25" s="12"/>
      <c r="B25" s="15"/>
      <c r="C25" s="25"/>
      <c r="D25" s="149" t="s">
        <v>27</v>
      </c>
      <c r="E25" s="150"/>
      <c r="F25" s="23"/>
      <c r="G25" s="18" t="s">
        <v>28</v>
      </c>
    </row>
    <row r="26" spans="1:10">
      <c r="A26" s="12"/>
      <c r="B26" s="15"/>
      <c r="C26" s="25"/>
      <c r="D26" s="149" t="s">
        <v>29</v>
      </c>
      <c r="E26" s="150"/>
      <c r="F26" s="23"/>
      <c r="G26" s="18"/>
    </row>
    <row r="27" spans="1:10">
      <c r="A27" s="12"/>
      <c r="B27" s="15"/>
      <c r="C27" s="25"/>
      <c r="D27" s="149" t="s">
        <v>30</v>
      </c>
      <c r="E27" s="150"/>
      <c r="F27" s="151" t="s">
        <v>31</v>
      </c>
      <c r="G27" s="152"/>
    </row>
    <row r="28" spans="1:10">
      <c r="A28" s="12" t="s">
        <v>32</v>
      </c>
      <c r="B28" s="12"/>
      <c r="C28" s="24"/>
      <c r="D28" s="46"/>
      <c r="E28" s="41"/>
      <c r="F28" s="12"/>
      <c r="G28" s="13"/>
    </row>
    <row r="29" spans="1:10">
      <c r="B29" s="14" t="s">
        <v>22</v>
      </c>
      <c r="C29" s="25"/>
      <c r="D29" s="134" t="s">
        <v>211</v>
      </c>
      <c r="E29" s="136"/>
      <c r="F29" s="16"/>
      <c r="G29" s="18" t="s">
        <v>33</v>
      </c>
      <c r="J29" s="41"/>
    </row>
    <row r="30" spans="1:10" ht="14.25" customHeight="1">
      <c r="A30" s="145" t="s">
        <v>34</v>
      </c>
      <c r="B30" s="146"/>
      <c r="C30" s="25"/>
      <c r="D30" s="134" t="s">
        <v>212</v>
      </c>
      <c r="E30" s="136"/>
      <c r="F30" s="16"/>
      <c r="G30" s="18" t="s">
        <v>35</v>
      </c>
    </row>
    <row r="31" spans="1:10">
      <c r="A31" s="145"/>
      <c r="B31" s="146"/>
      <c r="C31" s="25"/>
      <c r="D31" s="147" t="s">
        <v>213</v>
      </c>
      <c r="E31" s="148"/>
      <c r="F31" s="16"/>
      <c r="G31" s="18" t="s">
        <v>36</v>
      </c>
    </row>
    <row r="32" spans="1:10" ht="14" customHeight="1">
      <c r="A32" s="12"/>
      <c r="B32" s="14"/>
      <c r="C32" s="25"/>
      <c r="D32" s="134" t="s">
        <v>37</v>
      </c>
      <c r="E32" s="136"/>
      <c r="F32" s="25"/>
      <c r="G32" s="18" t="s">
        <v>38</v>
      </c>
    </row>
    <row r="33" spans="1:7">
      <c r="A33" s="12"/>
      <c r="B33" s="14"/>
      <c r="C33" s="25"/>
      <c r="D33" s="134" t="s">
        <v>30</v>
      </c>
      <c r="E33" s="136"/>
      <c r="F33" s="143" t="s">
        <v>31</v>
      </c>
      <c r="G33" s="144"/>
    </row>
    <row r="34" spans="1:7">
      <c r="A34" s="12" t="s">
        <v>39</v>
      </c>
      <c r="B34" s="12"/>
      <c r="C34" s="24"/>
      <c r="D34" s="13"/>
      <c r="E34" s="12"/>
      <c r="F34" s="12"/>
      <c r="G34" s="13"/>
    </row>
    <row r="35" spans="1:7">
      <c r="A35" s="12"/>
      <c r="B35" s="14" t="s">
        <v>22</v>
      </c>
      <c r="C35" s="25"/>
      <c r="D35" s="134" t="s">
        <v>40</v>
      </c>
      <c r="E35" s="135"/>
      <c r="F35" s="135"/>
      <c r="G35" s="136"/>
    </row>
    <row r="36" spans="1:7">
      <c r="A36" s="12"/>
      <c r="B36" s="14"/>
      <c r="C36" s="25"/>
      <c r="D36" s="134" t="s">
        <v>41</v>
      </c>
      <c r="E36" s="135"/>
      <c r="F36" s="135"/>
      <c r="G36" s="136"/>
    </row>
    <row r="37" spans="1:7">
      <c r="A37" s="12"/>
      <c r="B37" s="14"/>
      <c r="C37" s="25"/>
      <c r="D37" s="134" t="s">
        <v>42</v>
      </c>
      <c r="E37" s="135"/>
      <c r="F37" s="135"/>
      <c r="G37" s="136"/>
    </row>
    <row r="38" spans="1:7">
      <c r="A38" s="12"/>
      <c r="B38" s="14"/>
      <c r="C38" s="25"/>
      <c r="D38" s="134" t="s">
        <v>43</v>
      </c>
      <c r="E38" s="135"/>
      <c r="F38" s="135"/>
      <c r="G38" s="136"/>
    </row>
    <row r="39" spans="1:7">
      <c r="A39" s="12"/>
      <c r="B39" s="14"/>
      <c r="C39" s="25"/>
      <c r="D39" s="134" t="s">
        <v>44</v>
      </c>
      <c r="E39" s="135"/>
      <c r="F39" s="135"/>
      <c r="G39" s="136"/>
    </row>
    <row r="40" spans="1:7">
      <c r="A40" s="12"/>
      <c r="B40" s="14"/>
      <c r="C40" s="25"/>
      <c r="D40" s="134" t="s">
        <v>45</v>
      </c>
      <c r="E40" s="135"/>
      <c r="F40" s="135"/>
      <c r="G40" s="136"/>
    </row>
    <row r="41" spans="1:7">
      <c r="A41" s="12"/>
      <c r="B41" s="15"/>
      <c r="C41" s="20"/>
      <c r="D41" s="18" t="s">
        <v>30</v>
      </c>
      <c r="E41" s="28"/>
      <c r="F41" s="143" t="s">
        <v>31</v>
      </c>
      <c r="G41" s="144"/>
    </row>
    <row r="42" spans="1:7">
      <c r="A42" s="12" t="s">
        <v>46</v>
      </c>
      <c r="B42" s="12"/>
      <c r="C42" s="24"/>
      <c r="D42" s="13"/>
      <c r="E42" s="12"/>
      <c r="F42" s="12"/>
      <c r="G42" s="13"/>
    </row>
    <row r="43" spans="1:7" ht="30" customHeight="1">
      <c r="A43" s="12"/>
      <c r="B43" s="14" t="s">
        <v>22</v>
      </c>
      <c r="C43" s="25"/>
      <c r="D43" s="134" t="s">
        <v>47</v>
      </c>
      <c r="E43" s="135"/>
      <c r="F43" s="135"/>
      <c r="G43" s="136"/>
    </row>
    <row r="44" spans="1:7" ht="26.25" customHeight="1">
      <c r="A44" s="12"/>
      <c r="B44" s="14"/>
      <c r="C44" s="25"/>
      <c r="D44" s="134" t="s">
        <v>48</v>
      </c>
      <c r="E44" s="135"/>
      <c r="F44" s="135"/>
      <c r="G44" s="136"/>
    </row>
    <row r="45" spans="1:7">
      <c r="A45" s="12"/>
      <c r="B45" s="14"/>
      <c r="C45" s="23"/>
      <c r="D45" s="134" t="s">
        <v>49</v>
      </c>
      <c r="E45" s="135"/>
      <c r="F45" s="135"/>
      <c r="G45" s="136"/>
    </row>
    <row r="46" spans="1:7">
      <c r="A46" s="12"/>
      <c r="B46" s="15"/>
      <c r="C46" s="20"/>
      <c r="D46" s="18" t="s">
        <v>30</v>
      </c>
      <c r="E46" s="28"/>
      <c r="F46" s="143" t="s">
        <v>31</v>
      </c>
      <c r="G46" s="144"/>
    </row>
    <row r="47" spans="1:7">
      <c r="A47" s="12" t="s">
        <v>50</v>
      </c>
      <c r="B47" s="12"/>
      <c r="C47" s="24"/>
      <c r="D47" s="12"/>
      <c r="E47" s="12"/>
      <c r="F47" s="13"/>
      <c r="G47" s="12"/>
    </row>
    <row r="48" spans="1:7">
      <c r="A48" s="12"/>
      <c r="B48" s="14" t="s">
        <v>22</v>
      </c>
      <c r="C48" s="25"/>
      <c r="D48" s="134" t="s">
        <v>51</v>
      </c>
      <c r="E48" s="135"/>
      <c r="F48" s="135"/>
      <c r="G48" s="136"/>
    </row>
    <row r="49" spans="1:7">
      <c r="A49" s="12"/>
      <c r="B49" s="15"/>
      <c r="C49" s="25"/>
      <c r="D49" s="134" t="s">
        <v>52</v>
      </c>
      <c r="E49" s="135"/>
      <c r="F49" s="135"/>
      <c r="G49" s="136"/>
    </row>
    <row r="50" spans="1:7">
      <c r="A50" s="12"/>
      <c r="B50" s="15"/>
      <c r="C50" s="25"/>
      <c r="D50" s="134" t="s">
        <v>53</v>
      </c>
      <c r="E50" s="135"/>
      <c r="F50" s="135"/>
      <c r="G50" s="136"/>
    </row>
    <row r="51" spans="1:7">
      <c r="A51" s="12"/>
      <c r="B51" s="15"/>
      <c r="C51" s="25"/>
      <c r="D51" s="134" t="s">
        <v>54</v>
      </c>
      <c r="E51" s="135"/>
      <c r="F51" s="135"/>
      <c r="G51" s="136"/>
    </row>
    <row r="52" spans="1:7">
      <c r="A52" s="12"/>
      <c r="B52" s="15"/>
      <c r="C52" s="25"/>
      <c r="D52" s="134" t="s">
        <v>55</v>
      </c>
      <c r="E52" s="135"/>
      <c r="F52" s="135"/>
      <c r="G52" s="136"/>
    </row>
    <row r="53" spans="1:7">
      <c r="B53" s="7"/>
      <c r="C53" s="25"/>
      <c r="D53" s="137" t="s">
        <v>56</v>
      </c>
      <c r="E53" s="138"/>
      <c r="F53" s="138"/>
      <c r="G53" s="139"/>
    </row>
    <row r="54" spans="1:7">
      <c r="B54" s="7"/>
      <c r="C54" s="25"/>
      <c r="D54" s="137" t="s">
        <v>57</v>
      </c>
      <c r="E54" s="138"/>
      <c r="F54" s="138"/>
      <c r="G54" s="139"/>
    </row>
    <row r="55" spans="1:7">
      <c r="B55" s="8"/>
      <c r="C55" s="26"/>
      <c r="D55" s="19" t="s">
        <v>30</v>
      </c>
      <c r="E55" s="22"/>
      <c r="F55" s="132" t="s">
        <v>31</v>
      </c>
      <c r="G55" s="133"/>
    </row>
    <row r="56" spans="1:7">
      <c r="A56" s="3" t="s">
        <v>58</v>
      </c>
      <c r="C56" s="27"/>
      <c r="D56" s="9"/>
      <c r="G56" s="9"/>
    </row>
    <row r="57" spans="1:7">
      <c r="B57" s="6" t="s">
        <v>22</v>
      </c>
      <c r="C57" s="25"/>
      <c r="D57" s="140" t="s">
        <v>59</v>
      </c>
      <c r="E57" s="141"/>
      <c r="F57" s="141"/>
      <c r="G57" s="142"/>
    </row>
    <row r="58" spans="1:7">
      <c r="B58" s="7"/>
      <c r="C58" s="25"/>
      <c r="D58" s="137" t="s">
        <v>60</v>
      </c>
      <c r="E58" s="138"/>
      <c r="F58" s="138"/>
      <c r="G58" s="139"/>
    </row>
    <row r="59" spans="1:7">
      <c r="B59" s="7"/>
      <c r="C59" s="25"/>
      <c r="D59" s="137" t="s">
        <v>61</v>
      </c>
      <c r="E59" s="138"/>
      <c r="F59" s="138"/>
      <c r="G59" s="139"/>
    </row>
    <row r="60" spans="1:7">
      <c r="B60" s="7"/>
      <c r="C60" s="25"/>
      <c r="D60" s="137" t="s">
        <v>62</v>
      </c>
      <c r="E60" s="138"/>
      <c r="F60" s="138"/>
      <c r="G60" s="139"/>
    </row>
    <row r="61" spans="1:7" ht="14.25" customHeight="1">
      <c r="C61" s="21"/>
      <c r="D61" s="19" t="s">
        <v>30</v>
      </c>
      <c r="E61" s="22"/>
      <c r="F61" s="132" t="s">
        <v>31</v>
      </c>
      <c r="G61" s="133"/>
    </row>
    <row r="62" spans="1:7" ht="14.25" customHeight="1">
      <c r="B62" s="43" t="s">
        <v>63</v>
      </c>
      <c r="C62" s="121"/>
      <c r="D62" s="122"/>
      <c r="E62" s="122"/>
      <c r="F62" s="122"/>
      <c r="G62" s="123"/>
    </row>
    <row r="63" spans="1:7">
      <c r="A63" s="3" t="s">
        <v>64</v>
      </c>
    </row>
    <row r="64" spans="1:7">
      <c r="B64" s="11" t="s">
        <v>65</v>
      </c>
      <c r="C64" s="114"/>
      <c r="D64" s="115"/>
      <c r="E64" s="115"/>
      <c r="F64" s="115"/>
      <c r="G64" s="116"/>
    </row>
    <row r="65" spans="1:7">
      <c r="A65" s="124" t="s">
        <v>66</v>
      </c>
      <c r="B65" s="125"/>
      <c r="C65" s="126"/>
      <c r="D65" s="127"/>
      <c r="E65" s="127"/>
      <c r="F65" s="127"/>
      <c r="G65" s="128"/>
    </row>
    <row r="66" spans="1:7">
      <c r="A66" s="124" t="s">
        <v>67</v>
      </c>
      <c r="B66" s="125"/>
      <c r="C66" s="129" t="s">
        <v>68</v>
      </c>
      <c r="D66" s="130"/>
      <c r="E66" s="130"/>
      <c r="F66" s="130"/>
      <c r="G66" s="131"/>
    </row>
    <row r="67" spans="1:7" ht="13.15" customHeight="1">
      <c r="A67" s="3" t="s">
        <v>69</v>
      </c>
      <c r="D67" s="9"/>
      <c r="G67" s="9"/>
    </row>
    <row r="68" spans="1:7">
      <c r="B68" s="11" t="s">
        <v>11</v>
      </c>
      <c r="C68" s="114"/>
      <c r="D68" s="115"/>
      <c r="E68" s="115"/>
      <c r="F68" s="115"/>
      <c r="G68" s="116"/>
    </row>
    <row r="69" spans="1:7" ht="12.75" customHeight="1">
      <c r="A69" s="117" t="s">
        <v>70</v>
      </c>
      <c r="B69" s="117"/>
      <c r="C69" s="25"/>
      <c r="D69" s="22" t="s">
        <v>71</v>
      </c>
      <c r="E69" s="22"/>
      <c r="F69" s="17"/>
      <c r="G69" s="19" t="s">
        <v>72</v>
      </c>
    </row>
    <row r="70" spans="1:7" ht="13.5" customHeight="1">
      <c r="A70" s="31" t="s">
        <v>73</v>
      </c>
    </row>
    <row r="71" spans="1:7" ht="18.75" customHeight="1">
      <c r="A71" s="118" t="s">
        <v>74</v>
      </c>
      <c r="B71" s="119"/>
      <c r="C71" s="114"/>
      <c r="D71" s="115"/>
      <c r="E71" s="115"/>
      <c r="F71" s="115"/>
      <c r="G71" s="116"/>
    </row>
    <row r="72" spans="1:7">
      <c r="A72" s="120" t="s">
        <v>75</v>
      </c>
      <c r="B72" s="120"/>
      <c r="C72" s="114"/>
      <c r="D72" s="115"/>
      <c r="E72" s="115"/>
      <c r="F72" s="115"/>
      <c r="G72" s="116"/>
    </row>
  </sheetData>
  <mergeCells count="60">
    <mergeCell ref="D23:E23"/>
    <mergeCell ref="A1:G1"/>
    <mergeCell ref="E7:G9"/>
    <mergeCell ref="A11:D11"/>
    <mergeCell ref="C13:G13"/>
    <mergeCell ref="C14:G14"/>
    <mergeCell ref="C15:G15"/>
    <mergeCell ref="C16:G16"/>
    <mergeCell ref="C17:G17"/>
    <mergeCell ref="C18:G18"/>
    <mergeCell ref="C19:G19"/>
    <mergeCell ref="A21:D21"/>
    <mergeCell ref="F33:G33"/>
    <mergeCell ref="D24:E24"/>
    <mergeCell ref="D25:E25"/>
    <mergeCell ref="D26:E26"/>
    <mergeCell ref="D27:E27"/>
    <mergeCell ref="F27:G27"/>
    <mergeCell ref="D29:E29"/>
    <mergeCell ref="A30:B31"/>
    <mergeCell ref="D30:E30"/>
    <mergeCell ref="D31:E31"/>
    <mergeCell ref="D32:E32"/>
    <mergeCell ref="D33:E33"/>
    <mergeCell ref="D48:G48"/>
    <mergeCell ref="D35:G35"/>
    <mergeCell ref="D36:G36"/>
    <mergeCell ref="D37:G37"/>
    <mergeCell ref="D38:G38"/>
    <mergeCell ref="D39:G39"/>
    <mergeCell ref="D40:G40"/>
    <mergeCell ref="F41:G41"/>
    <mergeCell ref="D43:G43"/>
    <mergeCell ref="D44:G44"/>
    <mergeCell ref="D45:G45"/>
    <mergeCell ref="F46:G46"/>
    <mergeCell ref="F61:G61"/>
    <mergeCell ref="D49:G49"/>
    <mergeCell ref="D50:G50"/>
    <mergeCell ref="D51:G51"/>
    <mergeCell ref="D52:G52"/>
    <mergeCell ref="D53:G53"/>
    <mergeCell ref="D54:G54"/>
    <mergeCell ref="F55:G55"/>
    <mergeCell ref="D57:G57"/>
    <mergeCell ref="D58:G58"/>
    <mergeCell ref="D59:G59"/>
    <mergeCell ref="D60:G60"/>
    <mergeCell ref="C62:G62"/>
    <mergeCell ref="C64:G64"/>
    <mergeCell ref="A65:B65"/>
    <mergeCell ref="C65:G65"/>
    <mergeCell ref="A66:B66"/>
    <mergeCell ref="C66:G66"/>
    <mergeCell ref="C68:G68"/>
    <mergeCell ref="A69:B69"/>
    <mergeCell ref="A71:B71"/>
    <mergeCell ref="C71:G71"/>
    <mergeCell ref="A72:B72"/>
    <mergeCell ref="C72:G72"/>
  </mergeCells>
  <phoneticPr fontId="1"/>
  <pageMargins left="0" right="0" top="0" bottom="0" header="0.31496062992125984" footer="0.31496062992125984"/>
  <pageSetup paperSize="9" scale="77"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AAC1C5DD-BB91-4675-87B8-AD2BB57539CE}">
          <x14:formula1>
            <xm:f>データセット!$G$2:$G$3</xm:f>
          </x14:formula1>
          <xm:sqref>C71:G71</xm:sqref>
        </x14:dataValidation>
        <x14:dataValidation type="list" allowBlank="1" showInputMessage="1" showErrorMessage="1" xr:uid="{A1704E7B-258C-4CDC-911A-36461876FB56}">
          <x14:formula1>
            <xm:f>データセット!$F$2:$F$5</xm:f>
          </x14:formula1>
          <xm:sqref>C64:G64</xm:sqref>
        </x14:dataValidation>
        <x14:dataValidation type="list" allowBlank="1" showInputMessage="1" showErrorMessage="1" xr:uid="{E0ADAA83-5191-42F5-934E-C70FE8407FD1}">
          <x14:formula1>
            <xm:f>データセット!$A$2:$A$48</xm:f>
          </x14:formula1>
          <xm:sqref>C15</xm:sqref>
        </x14:dataValidation>
        <x14:dataValidation type="list" allowBlank="1" showInputMessage="1" showErrorMessage="1" xr:uid="{EC039FE1-2469-47E0-9295-6E81E3252425}">
          <x14:formula1>
            <xm:f>データセット!$B$2:$B$3</xm:f>
          </x14:formula1>
          <xm:sqref>C23:C27 C48:C55 F69 A7:A9 F43:F45 F57:F60 F48:F54 C43:C46 F23:F26 C69 C57:C61 C35:C41</xm:sqref>
        </x14:dataValidation>
        <x14:dataValidation type="list" allowBlank="1" showInputMessage="1" showErrorMessage="1" xr:uid="{91564BAD-CEED-4F03-BDE9-DCE035D28D21}">
          <x14:formula1>
            <xm:f>データセット!$C$2:$C$36</xm:f>
          </x14:formula1>
          <xm:sqref>C17</xm:sqref>
        </x14:dataValidation>
        <x14:dataValidation type="list" allowBlank="1" showInputMessage="1" showErrorMessage="1" xr:uid="{F9149543-600B-4699-9838-F61534CB6105}">
          <x14:formula1>
            <xm:f>データセット!$D$2:$D$5</xm:f>
          </x14:formula1>
          <xm:sqref>C18</xm:sqref>
        </x14:dataValidation>
        <x14:dataValidation type="list" allowBlank="1" showInputMessage="1" showErrorMessage="1" xr:uid="{B348C2D9-C80A-43D6-A191-7AFBAEAEC4C2}">
          <x14:formula1>
            <xm:f>データセット!$E$2:$E$12</xm:f>
          </x14:formula1>
          <xm:sqref>C19</xm:sqref>
        </x14:dataValidation>
        <x14:dataValidation type="list" allowBlank="1" showInputMessage="1" showErrorMessage="1" xr:uid="{A517AF29-0796-4C96-8703-F3EACDF20EB0}">
          <x14:formula1>
            <xm:f>データセット!$B$5:$B$7</xm:f>
          </x14:formula1>
          <xm:sqref>C29:C33 F29:F32</xm:sqref>
        </x14:dataValidation>
        <x14:dataValidation type="list" allowBlank="1" showInputMessage="1" showErrorMessage="1" xr:uid="{C541DB36-85F5-43E8-8D5C-24BE0E9A70F1}">
          <x14:formula1>
            <xm:f>データセット!$I$4:$I$5</xm:f>
          </x14:formula1>
          <xm:sqref>C72:G72</xm:sqref>
        </x14:dataValidation>
        <x14:dataValidation type="list" allowBlank="1" showInputMessage="1" showErrorMessage="1" xr:uid="{5105EDB6-5B59-4009-8585-243E81AD1E74}">
          <x14:formula1>
            <xm:f>データセット!$G$9:$G$12</xm:f>
          </x14:formula1>
          <xm:sqref>C65:G65</xm:sqref>
        </x14:dataValidation>
        <x14:dataValidation type="list" allowBlank="1" showInputMessage="1" showErrorMessage="1" xr:uid="{2343E886-E07F-45EC-BACA-CDF32A49513E}">
          <x14:formula1>
            <xm:f>データセット!$M$2:$M$3</xm:f>
          </x14:formula1>
          <xm:sqref>C68:G68</xm:sqref>
        </x14:dataValidation>
        <x14:dataValidation type="list" allowBlank="1" showInputMessage="1" showErrorMessage="1" xr:uid="{4E6EB873-C1FA-42CD-8EF0-AD2301433301}">
          <x14:formula1>
            <xm:f>データセット!$N$6:$N$17</xm:f>
          </x14:formula1>
          <xm:sqref>C62:G62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BD186-1D7C-4A4E-A72C-864EB4CC145A}">
  <sheetPr>
    <tabColor rgb="FFFF0000"/>
    <pageSetUpPr fitToPage="1"/>
  </sheetPr>
  <dimension ref="A1:J72"/>
  <sheetViews>
    <sheetView showGridLines="0" view="pageBreakPreview" zoomScale="85" zoomScaleNormal="100" zoomScaleSheetLayoutView="85" workbookViewId="0">
      <selection sqref="A1:G1"/>
    </sheetView>
  </sheetViews>
  <sheetFormatPr defaultColWidth="8.75" defaultRowHeight="14"/>
  <cols>
    <col min="1" max="1" width="8.75" style="3"/>
    <col min="2" max="2" width="30.75" style="3" customWidth="1"/>
    <col min="3" max="3" width="4.83203125" style="3" customWidth="1"/>
    <col min="4" max="4" width="19.9140625" style="3" customWidth="1"/>
    <col min="5" max="5" width="13.9140625" style="3" customWidth="1"/>
    <col min="6" max="6" width="4.83203125" style="3" customWidth="1"/>
    <col min="7" max="7" width="37.08203125" style="3" customWidth="1"/>
    <col min="8" max="16384" width="8.75" style="3"/>
  </cols>
  <sheetData>
    <row r="1" spans="1:7" ht="17" customHeight="1">
      <c r="A1" s="153" t="s">
        <v>219</v>
      </c>
      <c r="B1" s="153"/>
      <c r="C1" s="153"/>
      <c r="D1" s="153"/>
      <c r="E1" s="153"/>
      <c r="F1" s="153"/>
      <c r="G1" s="153"/>
    </row>
    <row r="2" spans="1:7" ht="9.5" customHeight="1">
      <c r="A2" s="47"/>
      <c r="B2" s="47"/>
      <c r="C2" s="47"/>
      <c r="D2" s="47"/>
      <c r="E2" s="47"/>
      <c r="F2" s="47"/>
      <c r="G2" s="47"/>
    </row>
    <row r="3" spans="1:7" ht="12" customHeight="1">
      <c r="A3" s="34"/>
      <c r="B3" s="35" t="s">
        <v>0</v>
      </c>
      <c r="C3" s="36"/>
      <c r="D3" s="37"/>
      <c r="E3" s="37"/>
      <c r="F3" s="30"/>
    </row>
    <row r="4" spans="1:7" ht="12" customHeight="1">
      <c r="A4" s="38"/>
      <c r="B4" s="35" t="s">
        <v>1</v>
      </c>
      <c r="C4" s="36"/>
      <c r="D4" s="37"/>
      <c r="E4" s="37"/>
      <c r="F4" s="30"/>
    </row>
    <row r="5" spans="1:7" ht="12" customHeight="1">
      <c r="A5" s="39"/>
      <c r="B5" s="35" t="s">
        <v>2</v>
      </c>
      <c r="C5" s="36"/>
      <c r="D5" s="37"/>
      <c r="E5" s="37"/>
      <c r="F5" s="30"/>
    </row>
    <row r="6" spans="1:7" ht="22.5" customHeight="1">
      <c r="A6" s="45" t="s">
        <v>214</v>
      </c>
      <c r="B6" s="30"/>
      <c r="C6" s="30"/>
      <c r="F6" s="30"/>
    </row>
    <row r="7" spans="1:7" ht="18" customHeight="1">
      <c r="A7" s="44" t="s">
        <v>77</v>
      </c>
      <c r="B7" s="42" t="s">
        <v>217</v>
      </c>
      <c r="C7" s="40"/>
      <c r="D7" s="40"/>
      <c r="E7" s="154" t="s">
        <v>3</v>
      </c>
      <c r="F7" s="154"/>
      <c r="G7" s="154"/>
    </row>
    <row r="8" spans="1:7" ht="18" customHeight="1">
      <c r="A8" s="44"/>
      <c r="B8" s="42" t="s">
        <v>216</v>
      </c>
      <c r="C8" s="40"/>
      <c r="D8" s="40"/>
      <c r="E8" s="154"/>
      <c r="F8" s="154"/>
      <c r="G8" s="154"/>
    </row>
    <row r="9" spans="1:7" ht="18" customHeight="1">
      <c r="A9" s="44"/>
      <c r="B9" s="42" t="s">
        <v>215</v>
      </c>
      <c r="C9" s="40"/>
      <c r="D9" s="40"/>
      <c r="E9" s="154"/>
      <c r="F9" s="154"/>
      <c r="G9" s="154"/>
    </row>
    <row r="10" spans="1:7" ht="9.5" customHeight="1">
      <c r="A10" s="30"/>
      <c r="B10" s="30"/>
      <c r="C10" s="30"/>
      <c r="F10" s="30"/>
    </row>
    <row r="11" spans="1:7">
      <c r="A11" s="155" t="s">
        <v>4</v>
      </c>
      <c r="B11" s="156"/>
      <c r="C11" s="156"/>
      <c r="D11" s="156"/>
      <c r="E11" s="32"/>
      <c r="F11" s="32"/>
      <c r="G11" s="33"/>
    </row>
    <row r="12" spans="1:7">
      <c r="A12" s="9"/>
      <c r="B12" s="9"/>
      <c r="C12" s="9"/>
      <c r="D12" s="9"/>
      <c r="E12" s="9"/>
      <c r="F12" s="9"/>
      <c r="G12" s="9"/>
    </row>
    <row r="13" spans="1:7">
      <c r="A13" s="29" t="s">
        <v>5</v>
      </c>
      <c r="B13" s="4" t="s">
        <v>6</v>
      </c>
      <c r="C13" s="157" t="s">
        <v>218</v>
      </c>
      <c r="D13" s="158"/>
      <c r="E13" s="158"/>
      <c r="F13" s="158"/>
      <c r="G13" s="159"/>
    </row>
    <row r="14" spans="1:7">
      <c r="A14" s="29" t="s">
        <v>7</v>
      </c>
      <c r="B14" s="4" t="s">
        <v>8</v>
      </c>
      <c r="C14" s="157" t="s">
        <v>78</v>
      </c>
      <c r="D14" s="158"/>
      <c r="E14" s="158"/>
      <c r="F14" s="158"/>
      <c r="G14" s="159"/>
    </row>
    <row r="15" spans="1:7">
      <c r="A15" s="29" t="s">
        <v>9</v>
      </c>
      <c r="B15" s="4" t="s">
        <v>10</v>
      </c>
      <c r="C15" s="157" t="s">
        <v>79</v>
      </c>
      <c r="D15" s="158"/>
      <c r="E15" s="158"/>
      <c r="F15" s="158"/>
      <c r="G15" s="159"/>
    </row>
    <row r="16" spans="1:7">
      <c r="A16" s="29" t="s">
        <v>12</v>
      </c>
      <c r="B16" s="5" t="s">
        <v>13</v>
      </c>
      <c r="C16" s="157" t="s">
        <v>80</v>
      </c>
      <c r="D16" s="158"/>
      <c r="E16" s="158"/>
      <c r="F16" s="158"/>
      <c r="G16" s="159"/>
    </row>
    <row r="17" spans="1:10">
      <c r="A17" s="29" t="s">
        <v>14</v>
      </c>
      <c r="B17" s="5" t="s">
        <v>15</v>
      </c>
      <c r="C17" s="114" t="s">
        <v>81</v>
      </c>
      <c r="D17" s="115"/>
      <c r="E17" s="115"/>
      <c r="F17" s="115"/>
      <c r="G17" s="116"/>
    </row>
    <row r="18" spans="1:10">
      <c r="A18" s="29" t="s">
        <v>16</v>
      </c>
      <c r="B18" s="5" t="s">
        <v>17</v>
      </c>
      <c r="C18" s="114" t="s">
        <v>82</v>
      </c>
      <c r="D18" s="115"/>
      <c r="E18" s="115"/>
      <c r="F18" s="115"/>
      <c r="G18" s="116"/>
    </row>
    <row r="19" spans="1:10">
      <c r="A19" s="29" t="s">
        <v>18</v>
      </c>
      <c r="B19" s="5" t="s">
        <v>19</v>
      </c>
      <c r="C19" s="114" t="s">
        <v>83</v>
      </c>
      <c r="D19" s="115"/>
      <c r="E19" s="115"/>
      <c r="F19" s="115"/>
      <c r="G19" s="116"/>
    </row>
    <row r="20" spans="1:10" ht="9.5" customHeight="1">
      <c r="A20" s="10"/>
      <c r="B20" s="10"/>
      <c r="C20" s="10"/>
      <c r="D20" s="10"/>
      <c r="E20" s="10"/>
      <c r="F20" s="10"/>
      <c r="G20" s="10"/>
    </row>
    <row r="21" spans="1:10">
      <c r="A21" s="155" t="s">
        <v>20</v>
      </c>
      <c r="B21" s="156"/>
      <c r="C21" s="156"/>
      <c r="D21" s="156"/>
      <c r="E21" s="32"/>
      <c r="F21" s="32"/>
      <c r="G21" s="33"/>
    </row>
    <row r="22" spans="1:10">
      <c r="A22" s="12" t="s">
        <v>21</v>
      </c>
      <c r="B22" s="12"/>
      <c r="C22" s="12"/>
      <c r="D22" s="12"/>
      <c r="E22" s="12"/>
      <c r="F22" s="13"/>
      <c r="G22" s="13"/>
    </row>
    <row r="23" spans="1:10" ht="14" customHeight="1">
      <c r="A23" s="12"/>
      <c r="B23" s="14" t="s">
        <v>22</v>
      </c>
      <c r="C23" s="25" t="s">
        <v>77</v>
      </c>
      <c r="D23" s="149" t="s">
        <v>23</v>
      </c>
      <c r="E23" s="150"/>
      <c r="F23" s="23"/>
      <c r="G23" s="18" t="s">
        <v>24</v>
      </c>
    </row>
    <row r="24" spans="1:10" ht="14" customHeight="1">
      <c r="A24" s="12"/>
      <c r="B24" s="15"/>
      <c r="C24" s="25"/>
      <c r="D24" s="149" t="s">
        <v>25</v>
      </c>
      <c r="E24" s="150"/>
      <c r="F24" s="23"/>
      <c r="G24" s="18" t="s">
        <v>26</v>
      </c>
    </row>
    <row r="25" spans="1:10" ht="14" customHeight="1">
      <c r="A25" s="12"/>
      <c r="B25" s="15"/>
      <c r="C25" s="25"/>
      <c r="D25" s="149" t="s">
        <v>27</v>
      </c>
      <c r="E25" s="150"/>
      <c r="F25" s="23"/>
      <c r="G25" s="18" t="s">
        <v>28</v>
      </c>
    </row>
    <row r="26" spans="1:10">
      <c r="A26" s="12"/>
      <c r="B26" s="15"/>
      <c r="C26" s="25" t="s">
        <v>77</v>
      </c>
      <c r="D26" s="149" t="s">
        <v>29</v>
      </c>
      <c r="E26" s="150"/>
      <c r="F26" s="23"/>
      <c r="G26" s="18"/>
    </row>
    <row r="27" spans="1:10">
      <c r="A27" s="12"/>
      <c r="B27" s="15"/>
      <c r="C27" s="25"/>
      <c r="D27" s="149" t="s">
        <v>30</v>
      </c>
      <c r="E27" s="150"/>
      <c r="F27" s="151" t="s">
        <v>31</v>
      </c>
      <c r="G27" s="152"/>
    </row>
    <row r="28" spans="1:10">
      <c r="A28" s="12" t="s">
        <v>32</v>
      </c>
      <c r="B28" s="12"/>
      <c r="C28" s="24"/>
      <c r="D28" s="46"/>
      <c r="E28" s="41"/>
      <c r="F28" s="12"/>
      <c r="G28" s="13"/>
    </row>
    <row r="29" spans="1:10">
      <c r="B29" s="14" t="s">
        <v>22</v>
      </c>
      <c r="C29" s="25" t="s">
        <v>77</v>
      </c>
      <c r="D29" s="134" t="s">
        <v>211</v>
      </c>
      <c r="E29" s="136"/>
      <c r="F29" s="16"/>
      <c r="G29" s="18" t="s">
        <v>33</v>
      </c>
      <c r="J29" s="41"/>
    </row>
    <row r="30" spans="1:10" ht="14.25" customHeight="1">
      <c r="A30" s="145" t="s">
        <v>34</v>
      </c>
      <c r="B30" s="146"/>
      <c r="C30" s="25" t="s">
        <v>77</v>
      </c>
      <c r="D30" s="134" t="s">
        <v>212</v>
      </c>
      <c r="E30" s="136"/>
      <c r="F30" s="16"/>
      <c r="G30" s="18" t="s">
        <v>35</v>
      </c>
    </row>
    <row r="31" spans="1:10">
      <c r="A31" s="145"/>
      <c r="B31" s="146"/>
      <c r="C31" s="25" t="s">
        <v>77</v>
      </c>
      <c r="D31" s="147" t="s">
        <v>213</v>
      </c>
      <c r="E31" s="148"/>
      <c r="F31" s="16"/>
      <c r="G31" s="18" t="s">
        <v>36</v>
      </c>
    </row>
    <row r="32" spans="1:10" ht="14" customHeight="1">
      <c r="A32" s="12"/>
      <c r="B32" s="14"/>
      <c r="C32" s="25"/>
      <c r="D32" s="134" t="s">
        <v>37</v>
      </c>
      <c r="E32" s="136"/>
      <c r="F32" s="25" t="s">
        <v>84</v>
      </c>
      <c r="G32" s="18" t="s">
        <v>38</v>
      </c>
    </row>
    <row r="33" spans="1:7">
      <c r="A33" s="12"/>
      <c r="B33" s="14"/>
      <c r="C33" s="25" t="s">
        <v>77</v>
      </c>
      <c r="D33" s="134" t="s">
        <v>30</v>
      </c>
      <c r="E33" s="136"/>
      <c r="F33" s="143" t="s">
        <v>85</v>
      </c>
      <c r="G33" s="144"/>
    </row>
    <row r="34" spans="1:7">
      <c r="A34" s="12" t="s">
        <v>39</v>
      </c>
      <c r="B34" s="12"/>
      <c r="C34" s="24"/>
      <c r="D34" s="13"/>
      <c r="E34" s="12"/>
      <c r="F34" s="12"/>
      <c r="G34" s="13"/>
    </row>
    <row r="35" spans="1:7">
      <c r="A35" s="12"/>
      <c r="B35" s="14" t="s">
        <v>22</v>
      </c>
      <c r="C35" s="25" t="s">
        <v>77</v>
      </c>
      <c r="D35" s="134" t="s">
        <v>40</v>
      </c>
      <c r="E35" s="135"/>
      <c r="F35" s="135"/>
      <c r="G35" s="136"/>
    </row>
    <row r="36" spans="1:7">
      <c r="A36" s="12"/>
      <c r="B36" s="14"/>
      <c r="C36" s="25" t="s">
        <v>77</v>
      </c>
      <c r="D36" s="134" t="s">
        <v>41</v>
      </c>
      <c r="E36" s="135"/>
      <c r="F36" s="135"/>
      <c r="G36" s="136"/>
    </row>
    <row r="37" spans="1:7">
      <c r="A37" s="12"/>
      <c r="B37" s="14"/>
      <c r="C37" s="25"/>
      <c r="D37" s="134" t="s">
        <v>42</v>
      </c>
      <c r="E37" s="135"/>
      <c r="F37" s="135"/>
      <c r="G37" s="136"/>
    </row>
    <row r="38" spans="1:7">
      <c r="A38" s="12"/>
      <c r="B38" s="14"/>
      <c r="C38" s="25"/>
      <c r="D38" s="134" t="s">
        <v>43</v>
      </c>
      <c r="E38" s="135"/>
      <c r="F38" s="135"/>
      <c r="G38" s="136"/>
    </row>
    <row r="39" spans="1:7">
      <c r="A39" s="12"/>
      <c r="B39" s="14"/>
      <c r="C39" s="25"/>
      <c r="D39" s="134" t="s">
        <v>44</v>
      </c>
      <c r="E39" s="135"/>
      <c r="F39" s="135"/>
      <c r="G39" s="136"/>
    </row>
    <row r="40" spans="1:7">
      <c r="A40" s="12"/>
      <c r="B40" s="14"/>
      <c r="C40" s="25" t="s">
        <v>77</v>
      </c>
      <c r="D40" s="134" t="s">
        <v>45</v>
      </c>
      <c r="E40" s="135"/>
      <c r="F40" s="135"/>
      <c r="G40" s="136"/>
    </row>
    <row r="41" spans="1:7">
      <c r="A41" s="12"/>
      <c r="B41" s="15"/>
      <c r="C41" s="20"/>
      <c r="D41" s="18" t="s">
        <v>30</v>
      </c>
      <c r="E41" s="28"/>
      <c r="F41" s="143" t="s">
        <v>31</v>
      </c>
      <c r="G41" s="144"/>
    </row>
    <row r="42" spans="1:7">
      <c r="A42" s="12" t="s">
        <v>46</v>
      </c>
      <c r="B42" s="12"/>
      <c r="C42" s="24"/>
      <c r="D42" s="13"/>
      <c r="E42" s="12"/>
      <c r="F42" s="12"/>
      <c r="G42" s="13"/>
    </row>
    <row r="43" spans="1:7" ht="30" customHeight="1">
      <c r="A43" s="12"/>
      <c r="B43" s="14" t="s">
        <v>22</v>
      </c>
      <c r="C43" s="25" t="s">
        <v>77</v>
      </c>
      <c r="D43" s="134" t="s">
        <v>47</v>
      </c>
      <c r="E43" s="135"/>
      <c r="F43" s="135"/>
      <c r="G43" s="136"/>
    </row>
    <row r="44" spans="1:7" ht="26.25" customHeight="1">
      <c r="A44" s="12"/>
      <c r="B44" s="14"/>
      <c r="C44" s="25"/>
      <c r="D44" s="134" t="s">
        <v>48</v>
      </c>
      <c r="E44" s="135"/>
      <c r="F44" s="135"/>
      <c r="G44" s="136"/>
    </row>
    <row r="45" spans="1:7">
      <c r="A45" s="12"/>
      <c r="B45" s="14"/>
      <c r="C45" s="23"/>
      <c r="D45" s="134" t="s">
        <v>49</v>
      </c>
      <c r="E45" s="135"/>
      <c r="F45" s="135"/>
      <c r="G45" s="136"/>
    </row>
    <row r="46" spans="1:7">
      <c r="A46" s="12"/>
      <c r="B46" s="15"/>
      <c r="C46" s="20"/>
      <c r="D46" s="18" t="s">
        <v>30</v>
      </c>
      <c r="E46" s="28"/>
      <c r="F46" s="143" t="s">
        <v>31</v>
      </c>
      <c r="G46" s="144"/>
    </row>
    <row r="47" spans="1:7">
      <c r="A47" s="12" t="s">
        <v>50</v>
      </c>
      <c r="B47" s="12"/>
      <c r="C47" s="24"/>
      <c r="D47" s="12"/>
      <c r="E47" s="12"/>
      <c r="F47" s="13"/>
      <c r="G47" s="12"/>
    </row>
    <row r="48" spans="1:7">
      <c r="A48" s="12"/>
      <c r="B48" s="14" t="s">
        <v>22</v>
      </c>
      <c r="C48" s="25" t="s">
        <v>77</v>
      </c>
      <c r="D48" s="134" t="s">
        <v>51</v>
      </c>
      <c r="E48" s="135"/>
      <c r="F48" s="135"/>
      <c r="G48" s="136"/>
    </row>
    <row r="49" spans="1:7">
      <c r="A49" s="12"/>
      <c r="B49" s="15"/>
      <c r="C49" s="25" t="s">
        <v>77</v>
      </c>
      <c r="D49" s="134" t="s">
        <v>52</v>
      </c>
      <c r="E49" s="135"/>
      <c r="F49" s="135"/>
      <c r="G49" s="136"/>
    </row>
    <row r="50" spans="1:7">
      <c r="A50" s="12"/>
      <c r="B50" s="15"/>
      <c r="C50" s="25"/>
      <c r="D50" s="134" t="s">
        <v>53</v>
      </c>
      <c r="E50" s="135"/>
      <c r="F50" s="135"/>
      <c r="G50" s="136"/>
    </row>
    <row r="51" spans="1:7">
      <c r="A51" s="12"/>
      <c r="B51" s="15"/>
      <c r="C51" s="25" t="s">
        <v>77</v>
      </c>
      <c r="D51" s="134" t="s">
        <v>54</v>
      </c>
      <c r="E51" s="135"/>
      <c r="F51" s="135"/>
      <c r="G51" s="136"/>
    </row>
    <row r="52" spans="1:7">
      <c r="A52" s="12"/>
      <c r="B52" s="15"/>
      <c r="C52" s="25" t="s">
        <v>77</v>
      </c>
      <c r="D52" s="134" t="s">
        <v>55</v>
      </c>
      <c r="E52" s="135"/>
      <c r="F52" s="135"/>
      <c r="G52" s="136"/>
    </row>
    <row r="53" spans="1:7">
      <c r="B53" s="7"/>
      <c r="C53" s="25"/>
      <c r="D53" s="137" t="s">
        <v>56</v>
      </c>
      <c r="E53" s="138"/>
      <c r="F53" s="138"/>
      <c r="G53" s="139"/>
    </row>
    <row r="54" spans="1:7">
      <c r="B54" s="7"/>
      <c r="C54" s="25"/>
      <c r="D54" s="137" t="s">
        <v>57</v>
      </c>
      <c r="E54" s="138"/>
      <c r="F54" s="138"/>
      <c r="G54" s="139"/>
    </row>
    <row r="55" spans="1:7">
      <c r="B55" s="8"/>
      <c r="C55" s="26"/>
      <c r="D55" s="19" t="s">
        <v>30</v>
      </c>
      <c r="E55" s="22"/>
      <c r="F55" s="132" t="s">
        <v>31</v>
      </c>
      <c r="G55" s="133"/>
    </row>
    <row r="56" spans="1:7">
      <c r="A56" s="3" t="s">
        <v>58</v>
      </c>
      <c r="C56" s="27"/>
      <c r="D56" s="9"/>
      <c r="G56" s="9"/>
    </row>
    <row r="57" spans="1:7">
      <c r="B57" s="6" t="s">
        <v>22</v>
      </c>
      <c r="C57" s="25" t="s">
        <v>77</v>
      </c>
      <c r="D57" s="140" t="s">
        <v>59</v>
      </c>
      <c r="E57" s="141"/>
      <c r="F57" s="141"/>
      <c r="G57" s="142"/>
    </row>
    <row r="58" spans="1:7">
      <c r="B58" s="7"/>
      <c r="C58" s="25"/>
      <c r="D58" s="137" t="s">
        <v>60</v>
      </c>
      <c r="E58" s="138"/>
      <c r="F58" s="138"/>
      <c r="G58" s="139"/>
    </row>
    <row r="59" spans="1:7">
      <c r="B59" s="7"/>
      <c r="C59" s="25" t="s">
        <v>77</v>
      </c>
      <c r="D59" s="137" t="s">
        <v>61</v>
      </c>
      <c r="E59" s="138"/>
      <c r="F59" s="138"/>
      <c r="G59" s="139"/>
    </row>
    <row r="60" spans="1:7">
      <c r="B60" s="7"/>
      <c r="C60" s="25"/>
      <c r="D60" s="137" t="s">
        <v>62</v>
      </c>
      <c r="E60" s="138"/>
      <c r="F60" s="138"/>
      <c r="G60" s="139"/>
    </row>
    <row r="61" spans="1:7" ht="14.25" customHeight="1">
      <c r="C61" s="21"/>
      <c r="D61" s="19" t="s">
        <v>30</v>
      </c>
      <c r="E61" s="22"/>
      <c r="F61" s="132" t="s">
        <v>31</v>
      </c>
      <c r="G61" s="133"/>
    </row>
    <row r="62" spans="1:7" ht="14.25" customHeight="1">
      <c r="B62" s="43" t="s">
        <v>63</v>
      </c>
      <c r="C62" s="121" t="s">
        <v>134</v>
      </c>
      <c r="D62" s="122"/>
      <c r="E62" s="122"/>
      <c r="F62" s="122"/>
      <c r="G62" s="123"/>
    </row>
    <row r="63" spans="1:7">
      <c r="A63" s="3" t="s">
        <v>64</v>
      </c>
    </row>
    <row r="64" spans="1:7">
      <c r="B64" s="11" t="s">
        <v>65</v>
      </c>
      <c r="C64" s="114" t="s">
        <v>86</v>
      </c>
      <c r="D64" s="115"/>
      <c r="E64" s="115"/>
      <c r="F64" s="115"/>
      <c r="G64" s="116"/>
    </row>
    <row r="65" spans="1:7">
      <c r="A65" s="124" t="s">
        <v>66</v>
      </c>
      <c r="B65" s="125"/>
      <c r="C65" s="126" t="s">
        <v>87</v>
      </c>
      <c r="D65" s="127"/>
      <c r="E65" s="127"/>
      <c r="F65" s="127"/>
      <c r="G65" s="128"/>
    </row>
    <row r="66" spans="1:7">
      <c r="A66" s="124" t="s">
        <v>67</v>
      </c>
      <c r="B66" s="125"/>
      <c r="C66" s="129" t="s">
        <v>88</v>
      </c>
      <c r="D66" s="130"/>
      <c r="E66" s="130"/>
      <c r="F66" s="130"/>
      <c r="G66" s="131"/>
    </row>
    <row r="67" spans="1:7" ht="13.15" customHeight="1">
      <c r="A67" s="3" t="s">
        <v>69</v>
      </c>
      <c r="D67" s="9"/>
      <c r="G67" s="9"/>
    </row>
    <row r="68" spans="1:7">
      <c r="B68" s="11" t="s">
        <v>11</v>
      </c>
      <c r="C68" s="114" t="s">
        <v>89</v>
      </c>
      <c r="D68" s="115"/>
      <c r="E68" s="115"/>
      <c r="F68" s="115"/>
      <c r="G68" s="116"/>
    </row>
    <row r="69" spans="1:7" ht="12.75" customHeight="1">
      <c r="A69" s="231" t="s">
        <v>70</v>
      </c>
      <c r="B69" s="231"/>
      <c r="C69" s="25" t="s">
        <v>77</v>
      </c>
      <c r="D69" s="22" t="s">
        <v>71</v>
      </c>
      <c r="E69" s="22"/>
      <c r="F69" s="17"/>
      <c r="G69" s="19" t="s">
        <v>72</v>
      </c>
    </row>
    <row r="70" spans="1:7" ht="13.5" customHeight="1">
      <c r="A70" s="31" t="s">
        <v>73</v>
      </c>
    </row>
    <row r="71" spans="1:7" ht="18.75" customHeight="1">
      <c r="A71" s="118" t="s">
        <v>74</v>
      </c>
      <c r="B71" s="119"/>
      <c r="C71" s="114" t="s">
        <v>90</v>
      </c>
      <c r="D71" s="115"/>
      <c r="E71" s="115"/>
      <c r="F71" s="115"/>
      <c r="G71" s="116"/>
    </row>
    <row r="72" spans="1:7">
      <c r="A72" s="120" t="s">
        <v>75</v>
      </c>
      <c r="B72" s="120"/>
      <c r="C72" s="114" t="s">
        <v>76</v>
      </c>
      <c r="D72" s="115"/>
      <c r="E72" s="115"/>
      <c r="F72" s="115"/>
      <c r="G72" s="116"/>
    </row>
  </sheetData>
  <mergeCells count="60">
    <mergeCell ref="C16:G16"/>
    <mergeCell ref="A1:G1"/>
    <mergeCell ref="E7:G9"/>
    <mergeCell ref="A11:D11"/>
    <mergeCell ref="C13:G13"/>
    <mergeCell ref="C14:G14"/>
    <mergeCell ref="C15:G15"/>
    <mergeCell ref="A30:B31"/>
    <mergeCell ref="D30:E30"/>
    <mergeCell ref="D31:E31"/>
    <mergeCell ref="C17:G17"/>
    <mergeCell ref="C18:G18"/>
    <mergeCell ref="C19:G19"/>
    <mergeCell ref="A21:D21"/>
    <mergeCell ref="D23:E23"/>
    <mergeCell ref="D24:E24"/>
    <mergeCell ref="D37:G37"/>
    <mergeCell ref="D25:E25"/>
    <mergeCell ref="D26:E26"/>
    <mergeCell ref="D27:E27"/>
    <mergeCell ref="F27:G27"/>
    <mergeCell ref="D29:E29"/>
    <mergeCell ref="D32:E32"/>
    <mergeCell ref="D33:E33"/>
    <mergeCell ref="F33:G33"/>
    <mergeCell ref="D35:G35"/>
    <mergeCell ref="D36:G36"/>
    <mergeCell ref="D51:G51"/>
    <mergeCell ref="D38:G38"/>
    <mergeCell ref="D39:G39"/>
    <mergeCell ref="D40:G40"/>
    <mergeCell ref="F41:G41"/>
    <mergeCell ref="D43:G43"/>
    <mergeCell ref="D44:G44"/>
    <mergeCell ref="D45:G45"/>
    <mergeCell ref="F46:G46"/>
    <mergeCell ref="D48:G48"/>
    <mergeCell ref="D49:G49"/>
    <mergeCell ref="D50:G50"/>
    <mergeCell ref="A65:B65"/>
    <mergeCell ref="C65:G65"/>
    <mergeCell ref="D52:G52"/>
    <mergeCell ref="D53:G53"/>
    <mergeCell ref="D54:G54"/>
    <mergeCell ref="F55:G55"/>
    <mergeCell ref="D57:G57"/>
    <mergeCell ref="D58:G58"/>
    <mergeCell ref="D59:G59"/>
    <mergeCell ref="D60:G60"/>
    <mergeCell ref="F61:G61"/>
    <mergeCell ref="C62:G62"/>
    <mergeCell ref="C64:G64"/>
    <mergeCell ref="A72:B72"/>
    <mergeCell ref="C72:G72"/>
    <mergeCell ref="A66:B66"/>
    <mergeCell ref="C66:G66"/>
    <mergeCell ref="C68:G68"/>
    <mergeCell ref="A69:B69"/>
    <mergeCell ref="A71:B71"/>
    <mergeCell ref="C71:G71"/>
  </mergeCells>
  <phoneticPr fontId="1"/>
  <pageMargins left="0" right="0" top="0" bottom="0" header="0.31496062992125984" footer="0.31496062992125984"/>
  <pageSetup paperSize="9" scale="77"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2CB93902-CD90-4722-B10A-314E396DF172}">
          <x14:formula1>
            <xm:f>データセット!$N$6:$N$17</xm:f>
          </x14:formula1>
          <xm:sqref>C62:G62</xm:sqref>
        </x14:dataValidation>
        <x14:dataValidation type="list" allowBlank="1" showInputMessage="1" showErrorMessage="1" xr:uid="{DD2C7D31-5DB5-4F4D-B15E-D0F75BA5CA00}">
          <x14:formula1>
            <xm:f>データセット!$M$2:$M$3</xm:f>
          </x14:formula1>
          <xm:sqref>C68:G68</xm:sqref>
        </x14:dataValidation>
        <x14:dataValidation type="list" allowBlank="1" showInputMessage="1" showErrorMessage="1" xr:uid="{79563BCB-E955-42D9-B9A5-EA8EC02E9DF4}">
          <x14:formula1>
            <xm:f>データセット!$G$9:$G$12</xm:f>
          </x14:formula1>
          <xm:sqref>C65:G65</xm:sqref>
        </x14:dataValidation>
        <x14:dataValidation type="list" allowBlank="1" showInputMessage="1" showErrorMessage="1" xr:uid="{A4D850E7-E5CC-4C12-8C0E-C05892D2A0A2}">
          <x14:formula1>
            <xm:f>データセット!$I$4:$I$5</xm:f>
          </x14:formula1>
          <xm:sqref>C72:G72</xm:sqref>
        </x14:dataValidation>
        <x14:dataValidation type="list" allowBlank="1" showInputMessage="1" showErrorMessage="1" xr:uid="{26C3E82E-7365-412E-9F01-61E0F7450196}">
          <x14:formula1>
            <xm:f>データセット!$B$5:$B$7</xm:f>
          </x14:formula1>
          <xm:sqref>C29:C33 F29:F32</xm:sqref>
        </x14:dataValidation>
        <x14:dataValidation type="list" allowBlank="1" showInputMessage="1" showErrorMessage="1" xr:uid="{A7363D23-0424-482A-A6DC-38159EA4CE38}">
          <x14:formula1>
            <xm:f>データセット!$E$2:$E$12</xm:f>
          </x14:formula1>
          <xm:sqref>C19</xm:sqref>
        </x14:dataValidation>
        <x14:dataValidation type="list" allowBlank="1" showInputMessage="1" showErrorMessage="1" xr:uid="{3583467E-D9F4-45C2-9123-7B03B936EF64}">
          <x14:formula1>
            <xm:f>データセット!$D$2:$D$5</xm:f>
          </x14:formula1>
          <xm:sqref>C18</xm:sqref>
        </x14:dataValidation>
        <x14:dataValidation type="list" allowBlank="1" showInputMessage="1" showErrorMessage="1" xr:uid="{DE30A89F-7F59-40DB-A9E7-E59BCCB30428}">
          <x14:formula1>
            <xm:f>データセット!$C$2:$C$36</xm:f>
          </x14:formula1>
          <xm:sqref>C17</xm:sqref>
        </x14:dataValidation>
        <x14:dataValidation type="list" allowBlank="1" showInputMessage="1" showErrorMessage="1" xr:uid="{B65843A7-8803-428B-8850-7D7D08F84578}">
          <x14:formula1>
            <xm:f>データセット!$B$2:$B$3</xm:f>
          </x14:formula1>
          <xm:sqref>C23:C27 C48:C55 F69 A7:A9 F43:F45 F57:F60 F48:F54 C43:C46 F23:F26 C69 C57:C61 C35:C41</xm:sqref>
        </x14:dataValidation>
        <x14:dataValidation type="list" allowBlank="1" showInputMessage="1" showErrorMessage="1" xr:uid="{6A3A0B3D-2C94-4F39-8C5C-3C5DC7F35D14}">
          <x14:formula1>
            <xm:f>データセット!$A$2:$A$48</xm:f>
          </x14:formula1>
          <xm:sqref>C15</xm:sqref>
        </x14:dataValidation>
        <x14:dataValidation type="list" allowBlank="1" showInputMessage="1" showErrorMessage="1" xr:uid="{BEA269BF-4BED-473F-AC41-70E3AB70397D}">
          <x14:formula1>
            <xm:f>データセット!$F$2:$F$5</xm:f>
          </x14:formula1>
          <xm:sqref>C64:G64</xm:sqref>
        </x14:dataValidation>
        <x14:dataValidation type="list" allowBlank="1" showInputMessage="1" showErrorMessage="1" xr:uid="{66262AC7-14A6-4B55-966E-781202C656CC}">
          <x14:formula1>
            <xm:f>データセット!$G$2:$G$3</xm:f>
          </x14:formula1>
          <xm:sqref>C71:G71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N48"/>
  <sheetViews>
    <sheetView topLeftCell="A2" workbookViewId="0">
      <selection activeCell="F2" sqref="F2:F4"/>
    </sheetView>
  </sheetViews>
  <sheetFormatPr defaultRowHeight="18"/>
  <cols>
    <col min="1" max="1" width="13.08203125" style="2" customWidth="1"/>
  </cols>
  <sheetData>
    <row r="1" spans="1:14">
      <c r="A1" s="1" t="s">
        <v>91</v>
      </c>
      <c r="B1" t="s">
        <v>92</v>
      </c>
      <c r="C1" s="1" t="s">
        <v>15</v>
      </c>
      <c r="D1" t="s">
        <v>93</v>
      </c>
      <c r="E1" t="s">
        <v>94</v>
      </c>
      <c r="F1" t="s">
        <v>95</v>
      </c>
      <c r="G1" t="s">
        <v>96</v>
      </c>
    </row>
    <row r="2" spans="1:14">
      <c r="A2" s="1" t="s">
        <v>97</v>
      </c>
      <c r="B2" t="s">
        <v>98</v>
      </c>
      <c r="C2" s="1" t="s">
        <v>81</v>
      </c>
      <c r="D2" s="1" t="s">
        <v>83</v>
      </c>
      <c r="E2" s="1" t="s">
        <v>83</v>
      </c>
      <c r="F2" s="1" t="s">
        <v>86</v>
      </c>
      <c r="G2" t="s">
        <v>90</v>
      </c>
      <c r="M2" t="s">
        <v>89</v>
      </c>
    </row>
    <row r="3" spans="1:14">
      <c r="A3" s="1" t="s">
        <v>99</v>
      </c>
      <c r="B3" t="s">
        <v>100</v>
      </c>
      <c r="C3" s="1" t="s">
        <v>101</v>
      </c>
      <c r="D3" s="1" t="s">
        <v>102</v>
      </c>
      <c r="E3" s="1" t="s">
        <v>102</v>
      </c>
      <c r="F3" s="1" t="s">
        <v>103</v>
      </c>
      <c r="G3" s="1" t="s">
        <v>104</v>
      </c>
      <c r="M3" t="s">
        <v>105</v>
      </c>
    </row>
    <row r="4" spans="1:14">
      <c r="A4" s="1" t="s">
        <v>106</v>
      </c>
      <c r="C4" s="1" t="s">
        <v>107</v>
      </c>
      <c r="D4" s="1" t="s">
        <v>108</v>
      </c>
      <c r="E4" s="1" t="s">
        <v>108</v>
      </c>
      <c r="F4" s="1" t="s">
        <v>109</v>
      </c>
      <c r="I4" s="1" t="s">
        <v>76</v>
      </c>
    </row>
    <row r="5" spans="1:14">
      <c r="A5" s="1" t="s">
        <v>110</v>
      </c>
      <c r="B5" t="s">
        <v>111</v>
      </c>
      <c r="C5" s="1" t="s">
        <v>112</v>
      </c>
      <c r="D5" s="1" t="s">
        <v>113</v>
      </c>
      <c r="E5" s="1" t="s">
        <v>114</v>
      </c>
      <c r="F5" s="1"/>
      <c r="I5" t="s">
        <v>76</v>
      </c>
    </row>
    <row r="6" spans="1:14">
      <c r="A6" s="1" t="s">
        <v>115</v>
      </c>
      <c r="B6" t="s">
        <v>98</v>
      </c>
      <c r="C6" s="1" t="s">
        <v>116</v>
      </c>
      <c r="E6" s="1" t="s">
        <v>117</v>
      </c>
      <c r="G6" s="1" t="s">
        <v>118</v>
      </c>
      <c r="N6" t="s">
        <v>119</v>
      </c>
    </row>
    <row r="7" spans="1:14">
      <c r="A7" s="1" t="s">
        <v>120</v>
      </c>
      <c r="B7" t="s">
        <v>121</v>
      </c>
      <c r="C7" s="1" t="s">
        <v>122</v>
      </c>
      <c r="E7" s="1" t="s">
        <v>123</v>
      </c>
      <c r="G7" s="1" t="s">
        <v>124</v>
      </c>
      <c r="N7" t="s">
        <v>125</v>
      </c>
    </row>
    <row r="8" spans="1:14">
      <c r="A8" s="1" t="s">
        <v>126</v>
      </c>
      <c r="C8" s="1" t="s">
        <v>127</v>
      </c>
      <c r="E8" s="1" t="s">
        <v>128</v>
      </c>
      <c r="N8" t="s">
        <v>129</v>
      </c>
    </row>
    <row r="9" spans="1:14">
      <c r="A9" s="1" t="s">
        <v>130</v>
      </c>
      <c r="C9" s="1" t="s">
        <v>131</v>
      </c>
      <c r="E9" s="1" t="s">
        <v>132</v>
      </c>
      <c r="G9" t="s">
        <v>133</v>
      </c>
      <c r="N9" t="s">
        <v>134</v>
      </c>
    </row>
    <row r="10" spans="1:14">
      <c r="A10" s="1" t="s">
        <v>135</v>
      </c>
      <c r="C10" s="1" t="s">
        <v>136</v>
      </c>
      <c r="E10" s="1" t="s">
        <v>137</v>
      </c>
      <c r="G10" t="s">
        <v>138</v>
      </c>
      <c r="N10" t="s">
        <v>139</v>
      </c>
    </row>
    <row r="11" spans="1:14">
      <c r="A11" s="1" t="s">
        <v>140</v>
      </c>
      <c r="C11" s="1" t="s">
        <v>141</v>
      </c>
      <c r="E11" s="1" t="s">
        <v>142</v>
      </c>
      <c r="G11" t="s">
        <v>87</v>
      </c>
      <c r="N11" t="s">
        <v>143</v>
      </c>
    </row>
    <row r="12" spans="1:14">
      <c r="A12" s="1" t="s">
        <v>144</v>
      </c>
      <c r="C12" s="1" t="s">
        <v>145</v>
      </c>
      <c r="E12" s="1" t="s">
        <v>146</v>
      </c>
      <c r="N12" t="s">
        <v>147</v>
      </c>
    </row>
    <row r="13" spans="1:14">
      <c r="A13" s="1" t="s">
        <v>79</v>
      </c>
      <c r="C13" s="1" t="s">
        <v>148</v>
      </c>
      <c r="N13" t="s">
        <v>149</v>
      </c>
    </row>
    <row r="14" spans="1:14">
      <c r="A14" s="1" t="s">
        <v>150</v>
      </c>
      <c r="C14" s="1" t="s">
        <v>151</v>
      </c>
      <c r="N14" t="s">
        <v>152</v>
      </c>
    </row>
    <row r="15" spans="1:14">
      <c r="A15" s="1" t="s">
        <v>153</v>
      </c>
      <c r="C15" s="1" t="s">
        <v>154</v>
      </c>
      <c r="N15" t="s">
        <v>155</v>
      </c>
    </row>
    <row r="16" spans="1:14">
      <c r="A16" s="1" t="s">
        <v>156</v>
      </c>
      <c r="C16" s="1" t="s">
        <v>157</v>
      </c>
      <c r="N16" t="s">
        <v>158</v>
      </c>
    </row>
    <row r="17" spans="1:3">
      <c r="A17" s="1" t="s">
        <v>159</v>
      </c>
      <c r="C17" s="1" t="s">
        <v>160</v>
      </c>
    </row>
    <row r="18" spans="1:3">
      <c r="A18" s="1" t="s">
        <v>161</v>
      </c>
      <c r="C18" s="1" t="s">
        <v>162</v>
      </c>
    </row>
    <row r="19" spans="1:3">
      <c r="A19" s="1" t="s">
        <v>163</v>
      </c>
      <c r="C19" s="1" t="s">
        <v>164</v>
      </c>
    </row>
    <row r="20" spans="1:3">
      <c r="A20" s="1" t="s">
        <v>165</v>
      </c>
      <c r="C20" s="1" t="s">
        <v>166</v>
      </c>
    </row>
    <row r="21" spans="1:3">
      <c r="A21" s="1" t="s">
        <v>167</v>
      </c>
      <c r="C21" s="1" t="s">
        <v>168</v>
      </c>
    </row>
    <row r="22" spans="1:3">
      <c r="A22" s="1" t="s">
        <v>169</v>
      </c>
      <c r="C22" s="1" t="s">
        <v>170</v>
      </c>
    </row>
    <row r="23" spans="1:3">
      <c r="A23" s="1" t="s">
        <v>171</v>
      </c>
      <c r="C23" s="1" t="s">
        <v>172</v>
      </c>
    </row>
    <row r="24" spans="1:3">
      <c r="A24" s="1" t="s">
        <v>173</v>
      </c>
      <c r="C24" s="1" t="s">
        <v>174</v>
      </c>
    </row>
    <row r="25" spans="1:3">
      <c r="A25" s="1" t="s">
        <v>175</v>
      </c>
      <c r="C25" s="1" t="s">
        <v>176</v>
      </c>
    </row>
    <row r="26" spans="1:3">
      <c r="A26" s="1" t="s">
        <v>177</v>
      </c>
      <c r="C26" s="1" t="s">
        <v>178</v>
      </c>
    </row>
    <row r="27" spans="1:3">
      <c r="A27" s="1" t="s">
        <v>179</v>
      </c>
      <c r="C27" s="1" t="s">
        <v>180</v>
      </c>
    </row>
    <row r="28" spans="1:3">
      <c r="A28" s="1" t="s">
        <v>181</v>
      </c>
      <c r="C28" s="1" t="s">
        <v>182</v>
      </c>
    </row>
    <row r="29" spans="1:3">
      <c r="A29" s="1" t="s">
        <v>183</v>
      </c>
      <c r="C29" s="1" t="s">
        <v>184</v>
      </c>
    </row>
    <row r="30" spans="1:3">
      <c r="A30" s="1" t="s">
        <v>185</v>
      </c>
      <c r="C30" s="1" t="s">
        <v>186</v>
      </c>
    </row>
    <row r="31" spans="1:3">
      <c r="A31" s="1" t="s">
        <v>187</v>
      </c>
      <c r="C31" s="1" t="s">
        <v>188</v>
      </c>
    </row>
    <row r="32" spans="1:3">
      <c r="A32" s="1" t="s">
        <v>189</v>
      </c>
      <c r="C32" s="1" t="s">
        <v>190</v>
      </c>
    </row>
    <row r="33" spans="1:3">
      <c r="A33" s="1" t="s">
        <v>191</v>
      </c>
      <c r="C33" s="1" t="s">
        <v>192</v>
      </c>
    </row>
    <row r="34" spans="1:3">
      <c r="A34" s="1" t="s">
        <v>193</v>
      </c>
      <c r="C34" s="1" t="s">
        <v>194</v>
      </c>
    </row>
    <row r="35" spans="1:3">
      <c r="A35" s="1" t="s">
        <v>195</v>
      </c>
      <c r="C35" s="1" t="s">
        <v>196</v>
      </c>
    </row>
    <row r="36" spans="1:3">
      <c r="A36" s="1" t="s">
        <v>197</v>
      </c>
      <c r="C36" s="1" t="s">
        <v>198</v>
      </c>
    </row>
    <row r="37" spans="1:3">
      <c r="A37" s="1" t="s">
        <v>199</v>
      </c>
    </row>
    <row r="38" spans="1:3">
      <c r="A38" s="1" t="s">
        <v>200</v>
      </c>
    </row>
    <row r="39" spans="1:3">
      <c r="A39" s="1" t="s">
        <v>201</v>
      </c>
    </row>
    <row r="40" spans="1:3">
      <c r="A40" s="1" t="s">
        <v>202</v>
      </c>
    </row>
    <row r="41" spans="1:3">
      <c r="A41" s="1" t="s">
        <v>203</v>
      </c>
    </row>
    <row r="42" spans="1:3">
      <c r="A42" s="1" t="s">
        <v>204</v>
      </c>
    </row>
    <row r="43" spans="1:3">
      <c r="A43" s="1" t="s">
        <v>205</v>
      </c>
    </row>
    <row r="44" spans="1:3">
      <c r="A44" s="1" t="s">
        <v>206</v>
      </c>
    </row>
    <row r="45" spans="1:3">
      <c r="A45" s="1" t="s">
        <v>207</v>
      </c>
    </row>
    <row r="46" spans="1:3">
      <c r="A46" s="1" t="s">
        <v>208</v>
      </c>
    </row>
    <row r="47" spans="1:3">
      <c r="A47" s="1" t="s">
        <v>209</v>
      </c>
    </row>
    <row r="48" spans="1:3">
      <c r="A48" s="1" t="s">
        <v>210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BC0BE-0A74-4F73-AD1F-11086885BDE9}">
  <sheetPr>
    <tabColor theme="2"/>
  </sheetPr>
  <dimension ref="A1:U56"/>
  <sheetViews>
    <sheetView showGridLines="0" view="pageBreakPreview" zoomScaleNormal="100" zoomScaleSheetLayoutView="100" workbookViewId="0"/>
  </sheetViews>
  <sheetFormatPr defaultColWidth="8.75" defaultRowHeight="14"/>
  <cols>
    <col min="1" max="1" width="1.5" style="3" customWidth="1"/>
    <col min="2" max="2" width="2.4140625" style="3" customWidth="1"/>
    <col min="3" max="3" width="10.6640625" style="3" customWidth="1"/>
    <col min="4" max="4" width="4.83203125" style="3" customWidth="1"/>
    <col min="5" max="5" width="24.6640625" style="3" customWidth="1"/>
    <col min="6" max="6" width="13.9140625" style="3" customWidth="1"/>
    <col min="7" max="7" width="4.83203125" style="3" customWidth="1"/>
    <col min="8" max="8" width="41.33203125" style="3" customWidth="1"/>
    <col min="9" max="9" width="1.5" style="3" customWidth="1"/>
    <col min="10" max="20" width="8.75" style="3"/>
    <col min="21" max="21" width="8.75" style="3" hidden="1" customWidth="1"/>
    <col min="22" max="16384" width="8.75" style="3"/>
  </cols>
  <sheetData>
    <row r="1" spans="1:8" ht="18.5" customHeight="1">
      <c r="A1" s="3" t="s">
        <v>223</v>
      </c>
    </row>
    <row r="2" spans="1:8" ht="18.5" customHeight="1"/>
    <row r="3" spans="1:8" ht="18.5" customHeight="1"/>
    <row r="4" spans="1:8" ht="18.5" customHeight="1">
      <c r="A4" s="160" t="s">
        <v>386</v>
      </c>
      <c r="B4" s="160"/>
      <c r="C4" s="160"/>
      <c r="D4" s="160"/>
      <c r="E4" s="160"/>
      <c r="F4" s="160"/>
      <c r="G4" s="160"/>
      <c r="H4" s="160"/>
    </row>
    <row r="5" spans="1:8" ht="18.5" customHeight="1">
      <c r="A5" s="48"/>
      <c r="B5" s="48"/>
      <c r="C5" s="48"/>
      <c r="D5" s="48"/>
      <c r="E5" s="48"/>
      <c r="F5" s="48"/>
      <c r="G5" s="48"/>
      <c r="H5" s="48"/>
    </row>
    <row r="6" spans="1:8" ht="18.5" customHeight="1">
      <c r="A6" s="48"/>
      <c r="B6" s="48"/>
      <c r="C6" s="48"/>
      <c r="D6" s="48"/>
      <c r="E6" s="48"/>
      <c r="F6" s="48"/>
      <c r="G6" s="48"/>
      <c r="H6" s="48"/>
    </row>
    <row r="7" spans="1:8" ht="18.5" customHeight="1">
      <c r="A7" s="48"/>
      <c r="B7" s="58" t="s">
        <v>220</v>
      </c>
      <c r="C7" s="59"/>
      <c r="D7" s="59"/>
      <c r="E7" s="199"/>
      <c r="F7" s="199"/>
      <c r="G7" s="199"/>
      <c r="H7" s="199"/>
    </row>
    <row r="8" spans="1:8" ht="18.5" customHeight="1">
      <c r="A8" s="48"/>
      <c r="B8" s="188" t="s">
        <v>221</v>
      </c>
      <c r="C8" s="200"/>
      <c r="D8" s="200"/>
      <c r="E8" s="199"/>
      <c r="F8" s="199"/>
      <c r="G8" s="199"/>
      <c r="H8" s="199"/>
    </row>
    <row r="9" spans="1:8" ht="18.5" customHeight="1">
      <c r="A9" s="48"/>
      <c r="B9" s="188" t="s">
        <v>222</v>
      </c>
      <c r="C9" s="200"/>
      <c r="D9" s="200"/>
      <c r="E9" s="199"/>
      <c r="F9" s="199"/>
      <c r="G9" s="199"/>
      <c r="H9" s="199"/>
    </row>
    <row r="10" spans="1:8" ht="20" customHeight="1">
      <c r="A10" s="48"/>
      <c r="B10" s="108"/>
      <c r="C10" s="108"/>
      <c r="D10" s="108"/>
      <c r="E10" s="1"/>
      <c r="F10" s="1"/>
      <c r="G10" s="1"/>
      <c r="H10" s="1"/>
    </row>
    <row r="11" spans="1:8" ht="14.5" customHeight="1">
      <c r="A11" s="48"/>
      <c r="B11" s="232" t="s">
        <v>381</v>
      </c>
      <c r="D11" s="108"/>
      <c r="E11" s="1"/>
      <c r="F11" s="1"/>
      <c r="G11" s="1"/>
      <c r="H11" s="1"/>
    </row>
    <row r="12" spans="1:8" ht="14.5" customHeight="1">
      <c r="A12" s="48"/>
      <c r="B12" s="233"/>
      <c r="C12" s="233"/>
      <c r="D12" s="3" t="s">
        <v>369</v>
      </c>
      <c r="F12" s="1"/>
      <c r="G12" s="1"/>
      <c r="H12" s="1"/>
    </row>
    <row r="13" spans="1:8" ht="14.5" customHeight="1">
      <c r="A13" s="48"/>
      <c r="B13" s="233"/>
      <c r="C13" s="233"/>
      <c r="D13" s="3" t="s">
        <v>370</v>
      </c>
      <c r="F13" s="1"/>
      <c r="G13" s="1"/>
      <c r="H13" s="1"/>
    </row>
    <row r="14" spans="1:8" ht="14.5" customHeight="1">
      <c r="A14" s="48"/>
      <c r="B14" s="233"/>
      <c r="C14" s="233"/>
      <c r="D14" s="3" t="s">
        <v>371</v>
      </c>
      <c r="F14" s="1"/>
      <c r="G14" s="1"/>
      <c r="H14" s="1"/>
    </row>
    <row r="15" spans="1:8" ht="20" customHeight="1">
      <c r="A15" s="48"/>
      <c r="B15" s="108"/>
      <c r="C15" s="108"/>
      <c r="D15" s="108"/>
      <c r="E15" s="1"/>
      <c r="F15" s="1"/>
      <c r="G15" s="1"/>
      <c r="H15" s="1"/>
    </row>
    <row r="16" spans="1:8" ht="14" customHeight="1">
      <c r="B16" s="201" t="s">
        <v>380</v>
      </c>
      <c r="C16" s="202"/>
      <c r="D16" s="161" t="s">
        <v>348</v>
      </c>
      <c r="E16" s="161"/>
      <c r="F16" s="199"/>
      <c r="G16" s="199"/>
      <c r="H16" s="199"/>
    </row>
    <row r="17" spans="2:21" ht="14" customHeight="1">
      <c r="B17" s="203"/>
      <c r="C17" s="204"/>
      <c r="D17" s="161"/>
      <c r="E17" s="161"/>
      <c r="F17" s="199"/>
      <c r="G17" s="199"/>
      <c r="H17" s="199"/>
    </row>
    <row r="18" spans="2:21" ht="14" customHeight="1">
      <c r="B18" s="203"/>
      <c r="C18" s="204"/>
      <c r="D18" s="161"/>
      <c r="E18" s="161"/>
      <c r="F18" s="199"/>
      <c r="G18" s="199"/>
      <c r="H18" s="199"/>
    </row>
    <row r="19" spans="2:21" ht="14" customHeight="1">
      <c r="B19" s="203"/>
      <c r="C19" s="204"/>
      <c r="D19" s="161" t="s">
        <v>349</v>
      </c>
      <c r="E19" s="161"/>
      <c r="F19" s="199"/>
      <c r="G19" s="199"/>
      <c r="H19" s="199"/>
    </row>
    <row r="20" spans="2:21" ht="14" customHeight="1">
      <c r="B20" s="203"/>
      <c r="C20" s="204"/>
      <c r="D20" s="161"/>
      <c r="E20" s="161"/>
      <c r="F20" s="199"/>
      <c r="G20" s="199"/>
      <c r="H20" s="199"/>
    </row>
    <row r="21" spans="2:21" ht="14" customHeight="1">
      <c r="B21" s="203"/>
      <c r="C21" s="204"/>
      <c r="D21" s="161"/>
      <c r="E21" s="161"/>
      <c r="F21" s="199"/>
      <c r="G21" s="199"/>
      <c r="H21" s="199"/>
    </row>
    <row r="22" spans="2:21" ht="14" customHeight="1">
      <c r="B22" s="203"/>
      <c r="C22" s="204"/>
      <c r="D22" s="192" t="s">
        <v>357</v>
      </c>
      <c r="E22" s="180"/>
      <c r="F22" s="199"/>
      <c r="G22" s="199"/>
      <c r="H22" s="199"/>
    </row>
    <row r="23" spans="2:21" ht="14" customHeight="1">
      <c r="B23" s="203"/>
      <c r="C23" s="204"/>
      <c r="D23" s="181"/>
      <c r="E23" s="182"/>
      <c r="F23" s="199"/>
      <c r="G23" s="199"/>
      <c r="H23" s="199"/>
    </row>
    <row r="24" spans="2:21" ht="14" customHeight="1">
      <c r="B24" s="203"/>
      <c r="C24" s="204"/>
      <c r="D24" s="183"/>
      <c r="E24" s="185"/>
      <c r="F24" s="199"/>
      <c r="G24" s="199"/>
      <c r="H24" s="199"/>
    </row>
    <row r="25" spans="2:21" ht="14" customHeight="1">
      <c r="B25" s="203"/>
      <c r="C25" s="204"/>
      <c r="D25" s="161" t="s">
        <v>358</v>
      </c>
      <c r="E25" s="161"/>
      <c r="F25" s="199"/>
      <c r="G25" s="199"/>
      <c r="H25" s="199"/>
      <c r="U25" s="3" t="s">
        <v>350</v>
      </c>
    </row>
    <row r="26" spans="2:21" ht="14" customHeight="1">
      <c r="B26" s="203"/>
      <c r="C26" s="204"/>
      <c r="D26" s="161"/>
      <c r="E26" s="161"/>
      <c r="F26" s="199"/>
      <c r="G26" s="199"/>
      <c r="H26" s="199"/>
      <c r="U26" s="3" t="s">
        <v>351</v>
      </c>
    </row>
    <row r="27" spans="2:21" ht="14" customHeight="1">
      <c r="B27" s="203"/>
      <c r="C27" s="204"/>
      <c r="D27" s="161"/>
      <c r="E27" s="161"/>
      <c r="F27" s="199"/>
      <c r="G27" s="199"/>
      <c r="H27" s="199"/>
      <c r="U27" s="3" t="s">
        <v>352</v>
      </c>
    </row>
    <row r="28" spans="2:21" ht="14" customHeight="1">
      <c r="B28" s="203"/>
      <c r="C28" s="204"/>
      <c r="D28" s="161" t="s">
        <v>359</v>
      </c>
      <c r="E28" s="161"/>
      <c r="F28" s="199"/>
      <c r="G28" s="199"/>
      <c r="H28" s="199"/>
      <c r="U28" s="3" t="s">
        <v>353</v>
      </c>
    </row>
    <row r="29" spans="2:21" ht="14" customHeight="1">
      <c r="B29" s="203"/>
      <c r="C29" s="204"/>
      <c r="D29" s="161"/>
      <c r="E29" s="161"/>
      <c r="F29" s="199"/>
      <c r="G29" s="199"/>
      <c r="H29" s="199"/>
    </row>
    <row r="30" spans="2:21" ht="14" customHeight="1">
      <c r="B30" s="203"/>
      <c r="C30" s="204"/>
      <c r="D30" s="161"/>
      <c r="E30" s="161"/>
      <c r="F30" s="199"/>
      <c r="G30" s="199"/>
      <c r="H30" s="199"/>
    </row>
    <row r="31" spans="2:21" ht="14" customHeight="1">
      <c r="B31" s="192" t="s">
        <v>382</v>
      </c>
      <c r="C31" s="179"/>
      <c r="D31" s="179"/>
      <c r="E31" s="180"/>
      <c r="F31" s="10"/>
      <c r="G31" s="10"/>
      <c r="H31" s="53"/>
    </row>
    <row r="32" spans="2:21" ht="14" customHeight="1">
      <c r="B32" s="181"/>
      <c r="C32" s="153"/>
      <c r="D32" s="153"/>
      <c r="E32" s="182"/>
      <c r="H32" s="55"/>
    </row>
    <row r="33" spans="2:21" ht="14" customHeight="1">
      <c r="B33" s="181"/>
      <c r="C33" s="153"/>
      <c r="D33" s="153"/>
      <c r="E33" s="182"/>
      <c r="H33" s="55"/>
    </row>
    <row r="34" spans="2:21" ht="14" customHeight="1">
      <c r="B34" s="181"/>
      <c r="C34" s="153"/>
      <c r="D34" s="153"/>
      <c r="E34" s="182"/>
      <c r="H34" s="55"/>
    </row>
    <row r="35" spans="2:21" ht="14" customHeight="1">
      <c r="B35" s="181"/>
      <c r="C35" s="153"/>
      <c r="D35" s="153"/>
      <c r="E35" s="182"/>
      <c r="H35" s="55"/>
    </row>
    <row r="36" spans="2:21" ht="14" customHeight="1">
      <c r="B36" s="183"/>
      <c r="C36" s="184"/>
      <c r="D36" s="184"/>
      <c r="E36" s="185"/>
      <c r="F36" s="9"/>
      <c r="G36" s="9"/>
      <c r="H36" s="54"/>
    </row>
    <row r="37" spans="2:21" ht="14" customHeight="1">
      <c r="B37" s="173" t="s">
        <v>383</v>
      </c>
      <c r="C37" s="174"/>
      <c r="D37" s="174"/>
      <c r="E37" s="174"/>
      <c r="F37" s="173" t="s">
        <v>347</v>
      </c>
      <c r="G37" s="174"/>
      <c r="H37" s="175"/>
    </row>
    <row r="38" spans="2:21" ht="14" customHeight="1">
      <c r="B38" s="176"/>
      <c r="C38" s="172"/>
      <c r="D38" s="172"/>
      <c r="E38" s="172"/>
      <c r="F38" s="176"/>
      <c r="G38" s="172"/>
      <c r="H38" s="177"/>
    </row>
    <row r="39" spans="2:21" ht="14" customHeight="1">
      <c r="B39" s="176"/>
      <c r="C39" s="172"/>
      <c r="D39" s="172"/>
      <c r="E39" s="172"/>
      <c r="F39" s="176"/>
      <c r="G39" s="172"/>
      <c r="H39" s="177"/>
      <c r="U39" s="3" t="s">
        <v>342</v>
      </c>
    </row>
    <row r="40" spans="2:21" ht="14" customHeight="1">
      <c r="B40" s="176"/>
      <c r="C40" s="172"/>
      <c r="D40" s="172"/>
      <c r="E40" s="172"/>
      <c r="F40" s="176"/>
      <c r="G40" s="172"/>
      <c r="H40" s="177"/>
      <c r="U40" s="3" t="s">
        <v>343</v>
      </c>
    </row>
    <row r="41" spans="2:21" ht="14" customHeight="1">
      <c r="B41" s="189"/>
      <c r="C41" s="190"/>
      <c r="D41" s="190"/>
      <c r="E41" s="190"/>
      <c r="F41" s="189"/>
      <c r="G41" s="190"/>
      <c r="H41" s="191"/>
    </row>
    <row r="42" spans="2:21" ht="14" customHeight="1">
      <c r="B42" s="173" t="s">
        <v>384</v>
      </c>
      <c r="C42" s="174"/>
      <c r="D42" s="174"/>
      <c r="E42" s="174"/>
      <c r="F42" s="163"/>
      <c r="G42" s="164"/>
      <c r="H42" s="165"/>
    </row>
    <row r="43" spans="2:21">
      <c r="B43" s="176"/>
      <c r="C43" s="172"/>
      <c r="D43" s="172"/>
      <c r="E43" s="172"/>
      <c r="F43" s="169"/>
      <c r="G43" s="170"/>
      <c r="H43" s="171"/>
    </row>
    <row r="44" spans="2:21" ht="14" customHeight="1">
      <c r="B44" s="186"/>
      <c r="C44" s="193" t="s">
        <v>344</v>
      </c>
      <c r="D44" s="194"/>
      <c r="E44" s="195"/>
      <c r="F44" s="163"/>
      <c r="G44" s="164"/>
      <c r="H44" s="165"/>
    </row>
    <row r="45" spans="2:21">
      <c r="B45" s="186"/>
      <c r="C45" s="196"/>
      <c r="D45" s="197"/>
      <c r="E45" s="198"/>
      <c r="F45" s="166"/>
      <c r="G45" s="167"/>
      <c r="H45" s="168"/>
    </row>
    <row r="46" spans="2:21">
      <c r="B46" s="186"/>
      <c r="C46" s="193" t="s">
        <v>345</v>
      </c>
      <c r="D46" s="194"/>
      <c r="E46" s="195"/>
      <c r="F46" s="163"/>
      <c r="G46" s="164"/>
      <c r="H46" s="165"/>
    </row>
    <row r="47" spans="2:21">
      <c r="B47" s="178"/>
      <c r="C47" s="196"/>
      <c r="D47" s="197"/>
      <c r="E47" s="198"/>
      <c r="F47" s="169"/>
      <c r="G47" s="170"/>
      <c r="H47" s="171"/>
    </row>
    <row r="48" spans="2:21">
      <c r="B48" s="161" t="s">
        <v>385</v>
      </c>
      <c r="C48" s="161"/>
      <c r="D48" s="161"/>
      <c r="E48" s="161"/>
      <c r="F48" s="161" t="s">
        <v>379</v>
      </c>
      <c r="G48" s="161"/>
      <c r="H48" s="161"/>
    </row>
    <row r="49" spans="2:8">
      <c r="B49" s="161"/>
      <c r="C49" s="161"/>
      <c r="D49" s="161"/>
      <c r="E49" s="161"/>
      <c r="F49" s="161"/>
      <c r="G49" s="161"/>
      <c r="H49" s="161"/>
    </row>
    <row r="50" spans="2:8">
      <c r="B50" s="161"/>
      <c r="C50" s="161"/>
      <c r="D50" s="161"/>
      <c r="E50" s="161"/>
      <c r="F50" s="161"/>
      <c r="G50" s="161"/>
      <c r="H50" s="161"/>
    </row>
    <row r="51" spans="2:8" s="8" customFormat="1" ht="50" customHeight="1">
      <c r="B51" s="174" t="s">
        <v>388</v>
      </c>
      <c r="C51" s="174"/>
      <c r="D51" s="174"/>
      <c r="E51" s="174"/>
      <c r="F51" s="174"/>
      <c r="G51" s="174"/>
      <c r="H51" s="174"/>
    </row>
    <row r="52" spans="2:8" ht="30" customHeight="1">
      <c r="B52" s="172" t="s">
        <v>346</v>
      </c>
      <c r="C52" s="172"/>
      <c r="D52" s="172"/>
      <c r="E52" s="172"/>
      <c r="F52" s="172"/>
      <c r="G52" s="172"/>
      <c r="H52" s="172"/>
    </row>
    <row r="53" spans="2:8" ht="53" customHeight="1">
      <c r="B53" s="172" t="s">
        <v>387</v>
      </c>
      <c r="C53" s="172"/>
      <c r="D53" s="172"/>
      <c r="E53" s="172"/>
      <c r="F53" s="172"/>
      <c r="G53" s="172"/>
      <c r="H53" s="172"/>
    </row>
    <row r="54" spans="2:8" ht="30" customHeight="1">
      <c r="B54" s="49"/>
      <c r="C54" s="49"/>
      <c r="D54" s="49"/>
      <c r="E54" s="49"/>
      <c r="F54" s="49"/>
      <c r="G54" s="49"/>
      <c r="H54" s="49"/>
    </row>
    <row r="55" spans="2:8">
      <c r="B55" s="172"/>
      <c r="C55" s="172"/>
      <c r="D55" s="172"/>
      <c r="E55" s="172"/>
      <c r="F55" s="172"/>
      <c r="G55" s="172"/>
      <c r="H55" s="172"/>
    </row>
    <row r="56" spans="2:8">
      <c r="B56" s="172"/>
      <c r="C56" s="172"/>
      <c r="D56" s="172"/>
      <c r="E56" s="172"/>
      <c r="F56" s="172"/>
      <c r="G56" s="172"/>
      <c r="H56" s="172"/>
    </row>
  </sheetData>
  <mergeCells count="36">
    <mergeCell ref="B48:E50"/>
    <mergeCell ref="F48:H50"/>
    <mergeCell ref="B12:C12"/>
    <mergeCell ref="B13:C13"/>
    <mergeCell ref="B14:C14"/>
    <mergeCell ref="B44:B47"/>
    <mergeCell ref="B51:H51"/>
    <mergeCell ref="E9:H9"/>
    <mergeCell ref="F16:H18"/>
    <mergeCell ref="F19:H21"/>
    <mergeCell ref="F37:H41"/>
    <mergeCell ref="B8:D8"/>
    <mergeCell ref="B9:D9"/>
    <mergeCell ref="B31:E36"/>
    <mergeCell ref="B37:E41"/>
    <mergeCell ref="B16:C30"/>
    <mergeCell ref="D16:E18"/>
    <mergeCell ref="D19:E21"/>
    <mergeCell ref="D25:E27"/>
    <mergeCell ref="D28:E30"/>
    <mergeCell ref="F25:H27"/>
    <mergeCell ref="F28:H30"/>
    <mergeCell ref="D22:E24"/>
    <mergeCell ref="F22:H24"/>
    <mergeCell ref="E8:H8"/>
    <mergeCell ref="A4:H4"/>
    <mergeCell ref="B55:H56"/>
    <mergeCell ref="B42:E43"/>
    <mergeCell ref="F42:H43"/>
    <mergeCell ref="F44:H45"/>
    <mergeCell ref="C46:E47"/>
    <mergeCell ref="F46:H47"/>
    <mergeCell ref="C44:E45"/>
    <mergeCell ref="B52:H52"/>
    <mergeCell ref="B53:H53"/>
    <mergeCell ref="E7:H7"/>
  </mergeCells>
  <phoneticPr fontId="1"/>
  <conditionalFormatting sqref="C44:H47">
    <cfRule type="expression" dxfId="4" priority="10">
      <formula>OR($F$42="無",$B$12="○")</formula>
    </cfRule>
  </conditionalFormatting>
  <conditionalFormatting sqref="D19:H30">
    <cfRule type="expression" dxfId="3" priority="3">
      <formula>$B$12="○"</formula>
    </cfRule>
  </conditionalFormatting>
  <conditionalFormatting sqref="D16:H18">
    <cfRule type="expression" dxfId="2" priority="2">
      <formula>$B$13="○"</formula>
    </cfRule>
  </conditionalFormatting>
  <conditionalFormatting sqref="B42:H43 B44:B47">
    <cfRule type="expression" dxfId="1" priority="1">
      <formula>$B$12="○"</formula>
    </cfRule>
  </conditionalFormatting>
  <dataValidations count="5">
    <dataValidation type="list" allowBlank="1" showInputMessage="1" showErrorMessage="1" sqref="F42" xr:uid="{4983D7C2-77C3-4F37-9F68-40441D2703B2}">
      <formula1>$U$39:$U$40</formula1>
    </dataValidation>
    <dataValidation type="custom" showInputMessage="1" showErrorMessage="1" sqref="C44:H44" xr:uid="{90A28370-3106-4C85-ABA4-27EEAEE78626}">
      <formula1>$F42&lt;&gt;"無"</formula1>
    </dataValidation>
    <dataValidation type="custom" showInputMessage="1" showErrorMessage="1" sqref="C45:H45" xr:uid="{62BE1C18-9AE3-44B1-AD2A-3DF43C7A75DD}">
      <formula1>#REF!&lt;&gt;"無"</formula1>
    </dataValidation>
    <dataValidation type="custom" showInputMessage="1" showErrorMessage="1" sqref="C46:E47 G46:H47 F46:F48" xr:uid="{A6698E32-C5DF-48EF-87D5-1F9EED060734}">
      <formula1>$F43&lt;&gt;"無"</formula1>
    </dataValidation>
    <dataValidation type="list" allowBlank="1" showInputMessage="1" showErrorMessage="1" sqref="F19:H21" xr:uid="{46AEB11C-34BE-4395-87EB-157E343C1CC2}">
      <formula1>$U$25:$U$28</formula1>
    </dataValidation>
  </dataValidations>
  <pageMargins left="0.70866141732283472" right="0.31496062992125984" top="0.70866141732283472" bottom="0.70866141732283472" header="0.31496062992125984" footer="0.31496062992125984"/>
  <pageSetup paperSize="9" scale="80" fitToWidth="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12BF86D-2E41-4192-B804-6830971284F2}">
          <x14:formula1>
            <xm:f>データセット!$B$2:$B$3</xm:f>
          </x14:formula1>
          <xm:sqref>B12:B14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D0E5C-7C31-43F1-BFF8-344E8A6C53BC}">
  <sheetPr>
    <tabColor theme="2"/>
  </sheetPr>
  <dimension ref="A1:J60"/>
  <sheetViews>
    <sheetView view="pageBreakPreview" zoomScale="90" zoomScaleNormal="100" zoomScaleSheetLayoutView="90" workbookViewId="0"/>
  </sheetViews>
  <sheetFormatPr defaultColWidth="9" defaultRowHeight="16.5"/>
  <cols>
    <col min="1" max="1" width="33.58203125" style="65" customWidth="1"/>
    <col min="2" max="3" width="19.08203125" style="65" customWidth="1"/>
    <col min="4" max="6" width="14.58203125" style="65" customWidth="1"/>
    <col min="7" max="9" width="19.08203125" style="65" customWidth="1"/>
    <col min="10" max="10" width="15.75" style="65" customWidth="1"/>
    <col min="11" max="16384" width="9" style="65"/>
  </cols>
  <sheetData>
    <row r="1" spans="1:10">
      <c r="A1" s="65" t="s">
        <v>224</v>
      </c>
    </row>
    <row r="2" spans="1:10">
      <c r="G2" s="84" t="s">
        <v>277</v>
      </c>
      <c r="H2" s="66"/>
      <c r="I2" s="66"/>
    </row>
    <row r="3" spans="1:10" ht="14.5" customHeight="1">
      <c r="G3" s="57"/>
    </row>
    <row r="5" spans="1:10" ht="19">
      <c r="A5" s="160" t="s">
        <v>373</v>
      </c>
      <c r="B5" s="160"/>
      <c r="C5" s="160"/>
      <c r="D5" s="160"/>
      <c r="E5" s="160"/>
      <c r="F5" s="160"/>
      <c r="G5" s="160"/>
      <c r="H5" s="160"/>
      <c r="I5" s="160"/>
    </row>
    <row r="6" spans="1:10" ht="14.5" customHeight="1">
      <c r="A6" s="57"/>
      <c r="B6" s="57"/>
      <c r="C6" s="57"/>
      <c r="D6" s="57"/>
      <c r="E6" s="57"/>
      <c r="F6" s="57"/>
      <c r="G6" s="57"/>
      <c r="H6" s="57"/>
      <c r="I6" s="57"/>
    </row>
    <row r="7" spans="1:10">
      <c r="I7" s="67" t="s">
        <v>226</v>
      </c>
    </row>
    <row r="8" spans="1:10" ht="100" customHeight="1">
      <c r="A8" s="210" t="s">
        <v>287</v>
      </c>
      <c r="B8" s="62" t="s">
        <v>288</v>
      </c>
      <c r="C8" s="62" t="s">
        <v>295</v>
      </c>
      <c r="D8" s="62" t="s">
        <v>289</v>
      </c>
      <c r="E8" s="62" t="s">
        <v>290</v>
      </c>
      <c r="F8" s="62" t="s">
        <v>291</v>
      </c>
      <c r="G8" s="62" t="s">
        <v>292</v>
      </c>
      <c r="H8" s="61" t="s">
        <v>293</v>
      </c>
      <c r="I8" s="210" t="s">
        <v>294</v>
      </c>
    </row>
    <row r="9" spans="1:10">
      <c r="A9" s="211"/>
      <c r="B9" s="63" t="s">
        <v>272</v>
      </c>
      <c r="C9" s="64" t="s">
        <v>273</v>
      </c>
      <c r="D9" s="64" t="s">
        <v>274</v>
      </c>
      <c r="E9" s="64" t="s">
        <v>275</v>
      </c>
      <c r="F9" s="64" t="s">
        <v>284</v>
      </c>
      <c r="G9" s="64" t="s">
        <v>285</v>
      </c>
      <c r="H9" s="63" t="s">
        <v>286</v>
      </c>
      <c r="I9" s="211"/>
    </row>
    <row r="10" spans="1:10" ht="80" customHeight="1">
      <c r="A10" s="68"/>
      <c r="B10" s="81"/>
      <c r="C10" s="82">
        <f>B10*3/4</f>
        <v>0</v>
      </c>
      <c r="D10" s="207"/>
      <c r="E10" s="207"/>
      <c r="F10" s="207"/>
      <c r="G10" s="70"/>
      <c r="H10" s="71">
        <f>C10*G10</f>
        <v>0</v>
      </c>
      <c r="I10" s="72"/>
    </row>
    <row r="11" spans="1:10" ht="80" customHeight="1">
      <c r="A11" s="68"/>
      <c r="B11" s="81"/>
      <c r="C11" s="82">
        <f t="shared" ref="C11:C12" si="0">B11*3/4</f>
        <v>0</v>
      </c>
      <c r="D11" s="208"/>
      <c r="E11" s="208"/>
      <c r="F11" s="208"/>
      <c r="G11" s="70"/>
      <c r="H11" s="71">
        <f t="shared" ref="H11:H12" si="1">C11*G11</f>
        <v>0</v>
      </c>
      <c r="I11" s="72"/>
    </row>
    <row r="12" spans="1:10" ht="80" customHeight="1">
      <c r="A12" s="68"/>
      <c r="B12" s="81"/>
      <c r="C12" s="82">
        <f t="shared" si="0"/>
        <v>0</v>
      </c>
      <c r="D12" s="209"/>
      <c r="E12" s="209"/>
      <c r="F12" s="209"/>
      <c r="G12" s="70"/>
      <c r="H12" s="71">
        <f t="shared" si="1"/>
        <v>0</v>
      </c>
      <c r="I12" s="72"/>
    </row>
    <row r="13" spans="1:10" ht="60" customHeight="1">
      <c r="A13" s="214" t="s">
        <v>283</v>
      </c>
      <c r="B13" s="215"/>
      <c r="C13" s="69" t="s">
        <v>296</v>
      </c>
      <c r="D13" s="71"/>
      <c r="E13" s="83" t="s">
        <v>298</v>
      </c>
      <c r="F13" s="71"/>
      <c r="G13" s="73"/>
      <c r="H13" s="72">
        <f>SUM(H10:H12)</f>
        <v>0</v>
      </c>
      <c r="I13" s="212"/>
    </row>
    <row r="14" spans="1:10" ht="60" customHeight="1">
      <c r="A14" s="214"/>
      <c r="B14" s="216"/>
      <c r="C14" s="69" t="s">
        <v>297</v>
      </c>
      <c r="D14" s="71"/>
      <c r="E14" s="83" t="s">
        <v>299</v>
      </c>
      <c r="F14" s="71"/>
      <c r="G14" s="73"/>
      <c r="H14" s="72">
        <f>SUM(H10:H12)</f>
        <v>0</v>
      </c>
      <c r="I14" s="213"/>
    </row>
    <row r="15" spans="1:10" ht="18" customHeight="1">
      <c r="A15" s="74"/>
      <c r="B15" s="75"/>
      <c r="C15" s="76"/>
      <c r="D15" s="77"/>
      <c r="E15" s="77"/>
      <c r="F15" s="77"/>
      <c r="G15" s="78"/>
      <c r="H15" s="79"/>
      <c r="I15" s="79"/>
    </row>
    <row r="16" spans="1:10" ht="18" customHeight="1">
      <c r="A16" s="205" t="s">
        <v>278</v>
      </c>
      <c r="B16" s="205"/>
      <c r="C16" s="205"/>
      <c r="D16" s="205"/>
      <c r="E16" s="205"/>
      <c r="F16" s="205"/>
      <c r="G16" s="205"/>
      <c r="H16" s="205"/>
      <c r="I16" s="205"/>
      <c r="J16" s="205"/>
    </row>
    <row r="17" spans="1:10" ht="18" customHeight="1">
      <c r="A17" s="205" t="s">
        <v>356</v>
      </c>
      <c r="B17" s="205"/>
      <c r="C17" s="205"/>
      <c r="D17" s="205"/>
      <c r="E17" s="205"/>
      <c r="F17" s="205"/>
      <c r="G17" s="205"/>
      <c r="H17" s="205"/>
      <c r="I17" s="205"/>
      <c r="J17" s="205"/>
    </row>
    <row r="18" spans="1:10" ht="18" customHeight="1">
      <c r="A18" s="205" t="s">
        <v>279</v>
      </c>
      <c r="B18" s="205"/>
      <c r="C18" s="205"/>
      <c r="D18" s="205"/>
      <c r="E18" s="205"/>
      <c r="F18" s="205"/>
      <c r="G18" s="205"/>
      <c r="H18" s="205"/>
      <c r="I18" s="205"/>
      <c r="J18" s="205"/>
    </row>
    <row r="19" spans="1:10" ht="18" customHeight="1">
      <c r="A19" s="206" t="s">
        <v>280</v>
      </c>
      <c r="B19" s="206"/>
      <c r="C19" s="206"/>
      <c r="D19" s="206"/>
      <c r="E19" s="206"/>
      <c r="F19" s="206"/>
      <c r="G19" s="206"/>
      <c r="H19" s="206"/>
      <c r="I19" s="206"/>
      <c r="J19" s="206"/>
    </row>
    <row r="20" spans="1:10" ht="18" customHeight="1">
      <c r="A20" s="205" t="s">
        <v>281</v>
      </c>
      <c r="B20" s="205"/>
      <c r="C20" s="205"/>
      <c r="D20" s="205"/>
      <c r="E20" s="205"/>
      <c r="F20" s="205"/>
      <c r="G20" s="205"/>
      <c r="H20" s="205"/>
      <c r="I20" s="205"/>
      <c r="J20" s="205"/>
    </row>
    <row r="21" spans="1:10" ht="18" customHeight="1">
      <c r="A21" s="205" t="s">
        <v>282</v>
      </c>
      <c r="B21" s="205"/>
      <c r="C21" s="205"/>
      <c r="D21" s="205"/>
      <c r="E21" s="205"/>
      <c r="F21" s="205"/>
      <c r="G21" s="205"/>
      <c r="H21" s="205"/>
      <c r="I21" s="205"/>
      <c r="J21" s="205"/>
    </row>
    <row r="32" spans="1:10" hidden="1"/>
    <row r="33" spans="1:1" hidden="1">
      <c r="A33" s="80">
        <v>0.75</v>
      </c>
    </row>
    <row r="34" spans="1:1" hidden="1">
      <c r="A34" s="80">
        <v>0.5</v>
      </c>
    </row>
    <row r="35" spans="1:1" hidden="1"/>
    <row r="36" spans="1:1" hidden="1">
      <c r="A36" s="65" t="s">
        <v>248</v>
      </c>
    </row>
    <row r="37" spans="1:1" hidden="1">
      <c r="A37" s="65" t="s">
        <v>249</v>
      </c>
    </row>
    <row r="38" spans="1:1" hidden="1">
      <c r="A38" s="65" t="s">
        <v>250</v>
      </c>
    </row>
    <row r="39" spans="1:1" hidden="1">
      <c r="A39" s="65" t="s">
        <v>251</v>
      </c>
    </row>
    <row r="40" spans="1:1" hidden="1">
      <c r="A40" s="65" t="s">
        <v>252</v>
      </c>
    </row>
    <row r="41" spans="1:1" hidden="1">
      <c r="A41" s="65" t="s">
        <v>253</v>
      </c>
    </row>
    <row r="42" spans="1:1" hidden="1">
      <c r="A42" s="65" t="s">
        <v>254</v>
      </c>
    </row>
    <row r="43" spans="1:1" hidden="1">
      <c r="A43" s="65" t="s">
        <v>255</v>
      </c>
    </row>
    <row r="44" spans="1:1" hidden="1">
      <c r="A44" s="65" t="s">
        <v>256</v>
      </c>
    </row>
    <row r="45" spans="1:1" hidden="1">
      <c r="A45" s="65" t="s">
        <v>257</v>
      </c>
    </row>
    <row r="46" spans="1:1" hidden="1">
      <c r="A46" s="65" t="s">
        <v>258</v>
      </c>
    </row>
    <row r="47" spans="1:1" hidden="1">
      <c r="A47" s="65" t="s">
        <v>259</v>
      </c>
    </row>
    <row r="48" spans="1:1" hidden="1">
      <c r="A48" s="65" t="s">
        <v>260</v>
      </c>
    </row>
    <row r="49" spans="1:1" hidden="1">
      <c r="A49" s="65" t="s">
        <v>261</v>
      </c>
    </row>
    <row r="50" spans="1:1" hidden="1">
      <c r="A50" s="65" t="s">
        <v>262</v>
      </c>
    </row>
    <row r="51" spans="1:1" hidden="1">
      <c r="A51" s="65" t="s">
        <v>263</v>
      </c>
    </row>
    <row r="52" spans="1:1" hidden="1">
      <c r="A52" s="65" t="s">
        <v>264</v>
      </c>
    </row>
    <row r="53" spans="1:1" hidden="1">
      <c r="A53" s="65" t="s">
        <v>265</v>
      </c>
    </row>
    <row r="54" spans="1:1" hidden="1">
      <c r="A54" s="65" t="s">
        <v>266</v>
      </c>
    </row>
    <row r="55" spans="1:1" hidden="1">
      <c r="A55" s="65" t="s">
        <v>267</v>
      </c>
    </row>
    <row r="56" spans="1:1" hidden="1">
      <c r="A56" s="65" t="s">
        <v>268</v>
      </c>
    </row>
    <row r="57" spans="1:1" hidden="1">
      <c r="A57" s="65" t="s">
        <v>269</v>
      </c>
    </row>
    <row r="58" spans="1:1" hidden="1">
      <c r="A58" s="65" t="s">
        <v>270</v>
      </c>
    </row>
    <row r="59" spans="1:1" hidden="1">
      <c r="A59" s="65" t="s">
        <v>271</v>
      </c>
    </row>
    <row r="60" spans="1:1" hidden="1"/>
  </sheetData>
  <mergeCells count="15">
    <mergeCell ref="A21:J21"/>
    <mergeCell ref="D10:D12"/>
    <mergeCell ref="E10:E12"/>
    <mergeCell ref="F10:F12"/>
    <mergeCell ref="I8:I9"/>
    <mergeCell ref="I13:I14"/>
    <mergeCell ref="A8:A9"/>
    <mergeCell ref="A20:J20"/>
    <mergeCell ref="A13:A14"/>
    <mergeCell ref="B13:B14"/>
    <mergeCell ref="A5:I5"/>
    <mergeCell ref="A16:J16"/>
    <mergeCell ref="A17:J17"/>
    <mergeCell ref="A18:J18"/>
    <mergeCell ref="A19:J19"/>
  </mergeCells>
  <phoneticPr fontId="1"/>
  <pageMargins left="0.62992125984251968" right="0.62992125984251968" top="0.55118110236220474" bottom="0.55118110236220474"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01894-8A54-47F0-A2FB-7F92182D1A52}">
  <sheetPr>
    <tabColor theme="2"/>
  </sheetPr>
  <dimension ref="A1:L64"/>
  <sheetViews>
    <sheetView workbookViewId="0"/>
  </sheetViews>
  <sheetFormatPr defaultColWidth="9" defaultRowHeight="14"/>
  <cols>
    <col min="1" max="1" width="7.75" style="3" customWidth="1"/>
    <col min="2" max="2" width="23.83203125" style="8" customWidth="1"/>
    <col min="3" max="3" width="14.58203125" style="3" customWidth="1"/>
    <col min="4" max="4" width="18.75" style="3" customWidth="1"/>
    <col min="5" max="5" width="14.75" style="3" customWidth="1"/>
    <col min="6" max="7" width="10.08203125" style="3" customWidth="1"/>
    <col min="8" max="8" width="16.58203125" style="3" customWidth="1"/>
    <col min="9" max="9" width="15.75" style="3" customWidth="1"/>
    <col min="10" max="12" width="16.58203125" style="3" customWidth="1"/>
    <col min="13" max="16384" width="9" style="3"/>
  </cols>
  <sheetData>
    <row r="1" spans="1:12">
      <c r="A1" s="3" t="s">
        <v>224</v>
      </c>
    </row>
    <row r="2" spans="1:12">
      <c r="J2" s="9" t="s">
        <v>225</v>
      </c>
      <c r="K2" s="94"/>
      <c r="L2" s="94"/>
    </row>
    <row r="4" spans="1:12" ht="19">
      <c r="A4" s="160" t="s">
        <v>372</v>
      </c>
      <c r="B4" s="160"/>
      <c r="C4" s="160"/>
      <c r="D4" s="160"/>
      <c r="E4" s="160"/>
      <c r="F4" s="160"/>
      <c r="G4" s="160"/>
      <c r="H4" s="160"/>
      <c r="I4" s="160"/>
      <c r="J4" s="160"/>
      <c r="K4" s="160"/>
      <c r="L4" s="160"/>
    </row>
    <row r="5" spans="1:12">
      <c r="A5" s="50"/>
      <c r="B5" s="50"/>
      <c r="C5" s="50"/>
      <c r="D5" s="50"/>
      <c r="E5" s="50"/>
      <c r="F5" s="50"/>
      <c r="G5" s="50"/>
      <c r="H5" s="50"/>
      <c r="I5" s="50"/>
      <c r="J5" s="50"/>
      <c r="K5" s="50"/>
      <c r="L5" s="50"/>
    </row>
    <row r="6" spans="1:12">
      <c r="L6" s="43" t="s">
        <v>226</v>
      </c>
    </row>
    <row r="7" spans="1:12" ht="60" customHeight="1">
      <c r="A7" s="19" t="s">
        <v>227</v>
      </c>
      <c r="B7" s="137" t="s">
        <v>220</v>
      </c>
      <c r="C7" s="137" t="s">
        <v>316</v>
      </c>
      <c r="D7" s="22" t="s">
        <v>222</v>
      </c>
      <c r="E7" s="22" t="s">
        <v>228</v>
      </c>
      <c r="F7" s="22" t="s">
        <v>229</v>
      </c>
      <c r="G7" s="217" t="s">
        <v>313</v>
      </c>
      <c r="H7" s="56" t="s">
        <v>230</v>
      </c>
      <c r="I7" s="19" t="s">
        <v>314</v>
      </c>
      <c r="J7" s="56" t="s">
        <v>231</v>
      </c>
      <c r="K7" s="56" t="s">
        <v>232</v>
      </c>
      <c r="L7" s="19" t="s">
        <v>315</v>
      </c>
    </row>
    <row r="8" spans="1:12" ht="18" customHeight="1">
      <c r="A8" s="19" t="s">
        <v>233</v>
      </c>
      <c r="B8" s="139"/>
      <c r="C8" s="139"/>
      <c r="D8" s="60" t="s">
        <v>234</v>
      </c>
      <c r="E8" s="60" t="s">
        <v>235</v>
      </c>
      <c r="F8" s="60" t="s">
        <v>236</v>
      </c>
      <c r="G8" s="218"/>
      <c r="H8" s="56" t="s">
        <v>237</v>
      </c>
      <c r="I8" s="56" t="s">
        <v>238</v>
      </c>
      <c r="J8" s="56" t="s">
        <v>239</v>
      </c>
      <c r="K8" s="56" t="s">
        <v>240</v>
      </c>
      <c r="L8" s="56" t="s">
        <v>241</v>
      </c>
    </row>
    <row r="9" spans="1:12" ht="36" customHeight="1">
      <c r="A9" s="5">
        <v>1</v>
      </c>
      <c r="B9" s="85"/>
      <c r="C9" s="86"/>
      <c r="D9" s="87"/>
      <c r="E9" s="88"/>
      <c r="F9" s="88"/>
      <c r="G9" s="89">
        <v>0.75</v>
      </c>
      <c r="H9" s="88"/>
      <c r="I9" s="90">
        <f>ROUNDDOWN(H9*G9,-3)</f>
        <v>0</v>
      </c>
      <c r="J9" s="91" t="str">
        <f>IF(F9&gt;=31,"2,600,000",IF(F9&gt;=21,"2,000,000",IF(F9&gt;=11,"1,600,000",IF(F9&gt;=1,"1,000,000",""))))</f>
        <v/>
      </c>
      <c r="K9" s="91" t="str">
        <f t="shared" ref="K9:K10" si="0">IFERROR(J9-E9,"")</f>
        <v/>
      </c>
      <c r="L9" s="90">
        <f>MIN(I9,K9)</f>
        <v>0</v>
      </c>
    </row>
    <row r="10" spans="1:12" ht="36" customHeight="1">
      <c r="A10" s="5">
        <v>2</v>
      </c>
      <c r="B10" s="85"/>
      <c r="C10" s="86"/>
      <c r="D10" s="87"/>
      <c r="E10" s="88"/>
      <c r="F10" s="88"/>
      <c r="G10" s="89">
        <v>0.75</v>
      </c>
      <c r="H10" s="88"/>
      <c r="I10" s="90">
        <f t="shared" ref="I10:I18" si="1">ROUNDDOWN(H10*G10,-3)</f>
        <v>0</v>
      </c>
      <c r="J10" s="91" t="str">
        <f t="shared" ref="J10:J18" si="2">IF(F10&gt;=31,"2,600,000",IF(F10&gt;=21,"2,000,000",IF(F10&gt;=11,"1,600,000",IF(F10&gt;=1,"1,000,000",""))))</f>
        <v/>
      </c>
      <c r="K10" s="91" t="str">
        <f t="shared" si="0"/>
        <v/>
      </c>
      <c r="L10" s="90">
        <f t="shared" ref="L10:L18" si="3">MIN(I10,K10)</f>
        <v>0</v>
      </c>
    </row>
    <row r="11" spans="1:12" ht="36" customHeight="1">
      <c r="A11" s="5">
        <v>3</v>
      </c>
      <c r="B11" s="85"/>
      <c r="C11" s="86"/>
      <c r="D11" s="87"/>
      <c r="E11" s="88"/>
      <c r="F11" s="88"/>
      <c r="G11" s="89">
        <v>0.75</v>
      </c>
      <c r="H11" s="88"/>
      <c r="I11" s="90">
        <f t="shared" si="1"/>
        <v>0</v>
      </c>
      <c r="J11" s="91" t="str">
        <f t="shared" si="2"/>
        <v/>
      </c>
      <c r="K11" s="91" t="str">
        <f>IFERROR(J11-E11,"")</f>
        <v/>
      </c>
      <c r="L11" s="90">
        <f t="shared" si="3"/>
        <v>0</v>
      </c>
    </row>
    <row r="12" spans="1:12" ht="36" customHeight="1">
      <c r="A12" s="5">
        <v>4</v>
      </c>
      <c r="B12" s="85"/>
      <c r="C12" s="86"/>
      <c r="D12" s="87"/>
      <c r="E12" s="88"/>
      <c r="F12" s="88"/>
      <c r="G12" s="89">
        <v>0.75</v>
      </c>
      <c r="H12" s="88"/>
      <c r="I12" s="90">
        <f t="shared" si="1"/>
        <v>0</v>
      </c>
      <c r="J12" s="91" t="str">
        <f t="shared" si="2"/>
        <v/>
      </c>
      <c r="K12" s="91" t="str">
        <f t="shared" ref="K12:K18" si="4">IFERROR(J12-E12,"")</f>
        <v/>
      </c>
      <c r="L12" s="90">
        <f t="shared" si="3"/>
        <v>0</v>
      </c>
    </row>
    <row r="13" spans="1:12" ht="36" customHeight="1">
      <c r="A13" s="5">
        <v>5</v>
      </c>
      <c r="B13" s="85"/>
      <c r="C13" s="86"/>
      <c r="D13" s="87"/>
      <c r="E13" s="88"/>
      <c r="F13" s="88"/>
      <c r="G13" s="89">
        <v>0.75</v>
      </c>
      <c r="H13" s="88"/>
      <c r="I13" s="90">
        <f t="shared" si="1"/>
        <v>0</v>
      </c>
      <c r="J13" s="91" t="str">
        <f t="shared" si="2"/>
        <v/>
      </c>
      <c r="K13" s="91" t="str">
        <f t="shared" si="4"/>
        <v/>
      </c>
      <c r="L13" s="90">
        <f t="shared" si="3"/>
        <v>0</v>
      </c>
    </row>
    <row r="14" spans="1:12" ht="36" customHeight="1">
      <c r="A14" s="5">
        <v>6</v>
      </c>
      <c r="B14" s="85"/>
      <c r="C14" s="86"/>
      <c r="D14" s="87"/>
      <c r="E14" s="88"/>
      <c r="F14" s="88"/>
      <c r="G14" s="89">
        <v>0.75</v>
      </c>
      <c r="H14" s="88"/>
      <c r="I14" s="90">
        <f t="shared" si="1"/>
        <v>0</v>
      </c>
      <c r="J14" s="91" t="str">
        <f t="shared" si="2"/>
        <v/>
      </c>
      <c r="K14" s="91" t="str">
        <f t="shared" si="4"/>
        <v/>
      </c>
      <c r="L14" s="90">
        <f t="shared" si="3"/>
        <v>0</v>
      </c>
    </row>
    <row r="15" spans="1:12" ht="36" customHeight="1">
      <c r="A15" s="5">
        <v>7</v>
      </c>
      <c r="B15" s="85"/>
      <c r="C15" s="86"/>
      <c r="D15" s="87"/>
      <c r="E15" s="88"/>
      <c r="F15" s="88"/>
      <c r="G15" s="89">
        <v>0.75</v>
      </c>
      <c r="H15" s="88"/>
      <c r="I15" s="90">
        <f t="shared" si="1"/>
        <v>0</v>
      </c>
      <c r="J15" s="91" t="str">
        <f t="shared" si="2"/>
        <v/>
      </c>
      <c r="K15" s="91" t="str">
        <f t="shared" si="4"/>
        <v/>
      </c>
      <c r="L15" s="90">
        <f t="shared" si="3"/>
        <v>0</v>
      </c>
    </row>
    <row r="16" spans="1:12" ht="36" customHeight="1">
      <c r="A16" s="5">
        <v>8</v>
      </c>
      <c r="B16" s="85"/>
      <c r="C16" s="86"/>
      <c r="D16" s="87"/>
      <c r="E16" s="88"/>
      <c r="F16" s="88"/>
      <c r="G16" s="89">
        <v>0.75</v>
      </c>
      <c r="H16" s="88"/>
      <c r="I16" s="90">
        <f t="shared" si="1"/>
        <v>0</v>
      </c>
      <c r="J16" s="91" t="str">
        <f t="shared" si="2"/>
        <v/>
      </c>
      <c r="K16" s="91" t="str">
        <f t="shared" si="4"/>
        <v/>
      </c>
      <c r="L16" s="90">
        <f t="shared" si="3"/>
        <v>0</v>
      </c>
    </row>
    <row r="17" spans="1:12" ht="36" customHeight="1">
      <c r="A17" s="5">
        <v>9</v>
      </c>
      <c r="B17" s="85"/>
      <c r="C17" s="86"/>
      <c r="D17" s="87"/>
      <c r="E17" s="88"/>
      <c r="F17" s="88"/>
      <c r="G17" s="89">
        <v>0.75</v>
      </c>
      <c r="H17" s="88"/>
      <c r="I17" s="90">
        <f t="shared" si="1"/>
        <v>0</v>
      </c>
      <c r="J17" s="91" t="str">
        <f t="shared" si="2"/>
        <v/>
      </c>
      <c r="K17" s="91" t="str">
        <f t="shared" si="4"/>
        <v/>
      </c>
      <c r="L17" s="90">
        <f t="shared" si="3"/>
        <v>0</v>
      </c>
    </row>
    <row r="18" spans="1:12" ht="36" customHeight="1">
      <c r="A18" s="5">
        <v>10</v>
      </c>
      <c r="B18" s="85"/>
      <c r="C18" s="86"/>
      <c r="D18" s="87"/>
      <c r="E18" s="88"/>
      <c r="F18" s="88"/>
      <c r="G18" s="89">
        <v>0.75</v>
      </c>
      <c r="H18" s="88"/>
      <c r="I18" s="90">
        <f t="shared" si="1"/>
        <v>0</v>
      </c>
      <c r="J18" s="91" t="str">
        <f t="shared" si="2"/>
        <v/>
      </c>
      <c r="K18" s="91" t="str">
        <f t="shared" si="4"/>
        <v/>
      </c>
      <c r="L18" s="90">
        <f t="shared" si="3"/>
        <v>0</v>
      </c>
    </row>
    <row r="19" spans="1:12" ht="36" customHeight="1">
      <c r="A19" s="219" t="s">
        <v>242</v>
      </c>
      <c r="B19" s="220"/>
      <c r="C19" s="220"/>
      <c r="D19" s="220"/>
      <c r="E19" s="220"/>
      <c r="F19" s="220"/>
      <c r="G19" s="221"/>
      <c r="H19" s="90">
        <f>SUM(H9:H18)</f>
        <v>0</v>
      </c>
      <c r="I19" s="90">
        <f>SUM(I9:I18)</f>
        <v>0</v>
      </c>
      <c r="J19" s="92"/>
      <c r="K19" s="92"/>
      <c r="L19" s="90">
        <f>SUM(L9:L18)</f>
        <v>0</v>
      </c>
    </row>
    <row r="21" spans="1:12" ht="21.65" customHeight="1">
      <c r="A21" s="172" t="s">
        <v>243</v>
      </c>
      <c r="B21" s="172"/>
      <c r="C21" s="172"/>
      <c r="D21" s="172"/>
      <c r="E21" s="172"/>
      <c r="F21" s="172"/>
      <c r="G21" s="172"/>
      <c r="H21" s="172"/>
      <c r="I21" s="172"/>
      <c r="J21" s="172"/>
      <c r="K21" s="172"/>
      <c r="L21" s="172"/>
    </row>
    <row r="22" spans="1:12" ht="21.65" customHeight="1">
      <c r="A22" s="172" t="s">
        <v>244</v>
      </c>
      <c r="B22" s="172"/>
      <c r="C22" s="172"/>
      <c r="D22" s="172"/>
      <c r="E22" s="172"/>
      <c r="F22" s="172"/>
      <c r="G22" s="172"/>
      <c r="H22" s="172"/>
      <c r="I22" s="172"/>
      <c r="J22" s="172"/>
      <c r="K22" s="172"/>
      <c r="L22" s="172"/>
    </row>
    <row r="23" spans="1:12" ht="21.65" customHeight="1">
      <c r="A23" s="172" t="s">
        <v>245</v>
      </c>
      <c r="B23" s="172"/>
      <c r="C23" s="172"/>
      <c r="D23" s="172"/>
      <c r="E23" s="172"/>
      <c r="F23" s="172"/>
      <c r="G23" s="172"/>
      <c r="H23" s="172"/>
      <c r="I23" s="172"/>
      <c r="J23" s="172"/>
      <c r="K23" s="172"/>
      <c r="L23" s="172"/>
    </row>
    <row r="24" spans="1:12" ht="21.65" customHeight="1">
      <c r="A24" s="222" t="s">
        <v>246</v>
      </c>
      <c r="B24" s="222"/>
      <c r="C24" s="222"/>
      <c r="D24" s="222"/>
      <c r="E24" s="222"/>
      <c r="F24" s="222"/>
      <c r="G24" s="222"/>
      <c r="H24" s="222"/>
      <c r="I24" s="222"/>
      <c r="J24" s="222"/>
      <c r="K24" s="222"/>
      <c r="L24" s="222"/>
    </row>
    <row r="25" spans="1:12" ht="61.5" customHeight="1">
      <c r="A25" s="172" t="s">
        <v>247</v>
      </c>
      <c r="B25" s="172"/>
      <c r="C25" s="172"/>
      <c r="D25" s="172"/>
      <c r="E25" s="172"/>
      <c r="F25" s="172"/>
      <c r="G25" s="172"/>
      <c r="H25" s="172"/>
      <c r="I25" s="172"/>
      <c r="J25" s="172"/>
      <c r="K25" s="172"/>
      <c r="L25" s="172"/>
    </row>
    <row r="36" spans="1:1" hidden="1"/>
    <row r="37" spans="1:1" hidden="1">
      <c r="A37" s="93">
        <v>0.75</v>
      </c>
    </row>
    <row r="38" spans="1:1" hidden="1">
      <c r="A38" s="93">
        <v>0.5</v>
      </c>
    </row>
    <row r="39" spans="1:1" hidden="1"/>
    <row r="40" spans="1:1" hidden="1">
      <c r="A40" s="3" t="s">
        <v>248</v>
      </c>
    </row>
    <row r="41" spans="1:1" hidden="1">
      <c r="A41" s="3" t="s">
        <v>249</v>
      </c>
    </row>
    <row r="42" spans="1:1" hidden="1">
      <c r="A42" s="3" t="s">
        <v>250</v>
      </c>
    </row>
    <row r="43" spans="1:1" hidden="1">
      <c r="A43" s="3" t="s">
        <v>251</v>
      </c>
    </row>
    <row r="44" spans="1:1" hidden="1">
      <c r="A44" s="3" t="s">
        <v>252</v>
      </c>
    </row>
    <row r="45" spans="1:1" hidden="1">
      <c r="A45" s="3" t="s">
        <v>253</v>
      </c>
    </row>
    <row r="46" spans="1:1" hidden="1">
      <c r="A46" s="3" t="s">
        <v>254</v>
      </c>
    </row>
    <row r="47" spans="1:1" hidden="1">
      <c r="A47" s="3" t="s">
        <v>255</v>
      </c>
    </row>
    <row r="48" spans="1:1" hidden="1">
      <c r="A48" s="3" t="s">
        <v>256</v>
      </c>
    </row>
    <row r="49" spans="1:1" hidden="1">
      <c r="A49" s="3" t="s">
        <v>257</v>
      </c>
    </row>
    <row r="50" spans="1:1" hidden="1">
      <c r="A50" s="3" t="s">
        <v>258</v>
      </c>
    </row>
    <row r="51" spans="1:1" hidden="1">
      <c r="A51" s="3" t="s">
        <v>259</v>
      </c>
    </row>
    <row r="52" spans="1:1" hidden="1">
      <c r="A52" s="3" t="s">
        <v>260</v>
      </c>
    </row>
    <row r="53" spans="1:1" hidden="1">
      <c r="A53" s="3" t="s">
        <v>261</v>
      </c>
    </row>
    <row r="54" spans="1:1" hidden="1">
      <c r="A54" s="3" t="s">
        <v>262</v>
      </c>
    </row>
    <row r="55" spans="1:1" hidden="1">
      <c r="A55" s="3" t="s">
        <v>263</v>
      </c>
    </row>
    <row r="56" spans="1:1" hidden="1">
      <c r="A56" s="3" t="s">
        <v>264</v>
      </c>
    </row>
    <row r="57" spans="1:1" hidden="1">
      <c r="A57" s="3" t="s">
        <v>265</v>
      </c>
    </row>
    <row r="58" spans="1:1" hidden="1">
      <c r="A58" s="3" t="s">
        <v>266</v>
      </c>
    </row>
    <row r="59" spans="1:1" hidden="1">
      <c r="A59" s="3" t="s">
        <v>267</v>
      </c>
    </row>
    <row r="60" spans="1:1" hidden="1">
      <c r="A60" s="3" t="s">
        <v>268</v>
      </c>
    </row>
    <row r="61" spans="1:1" hidden="1">
      <c r="A61" s="3" t="s">
        <v>269</v>
      </c>
    </row>
    <row r="62" spans="1:1" hidden="1">
      <c r="A62" s="3" t="s">
        <v>270</v>
      </c>
    </row>
    <row r="63" spans="1:1" hidden="1">
      <c r="A63" s="3" t="s">
        <v>271</v>
      </c>
    </row>
    <row r="64" spans="1:1" hidden="1"/>
  </sheetData>
  <mergeCells count="10">
    <mergeCell ref="A21:L21"/>
    <mergeCell ref="A22:L22"/>
    <mergeCell ref="A23:L23"/>
    <mergeCell ref="A24:L24"/>
    <mergeCell ref="A25:L25"/>
    <mergeCell ref="A4:L4"/>
    <mergeCell ref="B7:B8"/>
    <mergeCell ref="C7:C8"/>
    <mergeCell ref="G7:G8"/>
    <mergeCell ref="A19:G19"/>
  </mergeCells>
  <phoneticPr fontId="1"/>
  <dataValidations count="1">
    <dataValidation type="list" allowBlank="1" showInputMessage="1" showErrorMessage="1" sqref="D9:D18" xr:uid="{10E06784-3859-4112-8842-DD9DDD8A6D83}">
      <formula1>$A$40:$A$63</formula1>
    </dataValidation>
  </dataValidations>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21456-78D9-4652-9832-8EBBCF42D18D}">
  <dimension ref="A1:I2329"/>
  <sheetViews>
    <sheetView view="pageBreakPreview" zoomScale="90" zoomScaleNormal="100" zoomScaleSheetLayoutView="90" workbookViewId="0"/>
  </sheetViews>
  <sheetFormatPr defaultRowHeight="14"/>
  <cols>
    <col min="1" max="1" width="8.6640625" style="3"/>
    <col min="2" max="2" width="27.75" style="3" customWidth="1"/>
    <col min="3" max="3" width="24" style="3" customWidth="1"/>
    <col min="4" max="4" width="19.58203125" style="3" customWidth="1"/>
    <col min="5" max="5" width="25" style="3" customWidth="1"/>
    <col min="6" max="6" width="11.75" style="3" customWidth="1"/>
    <col min="7" max="7" width="10.5" style="3" customWidth="1"/>
    <col min="8" max="8" width="16.75" style="3" customWidth="1"/>
    <col min="9" max="16384" width="8.6640625" style="3"/>
  </cols>
  <sheetData>
    <row r="1" spans="1:7">
      <c r="A1" s="3" t="s">
        <v>300</v>
      </c>
    </row>
    <row r="3" spans="1:7" ht="19">
      <c r="A3" s="160" t="s">
        <v>374</v>
      </c>
      <c r="B3" s="160"/>
      <c r="C3" s="160"/>
      <c r="D3" s="160"/>
      <c r="E3" s="160"/>
      <c r="F3" s="160"/>
      <c r="G3" s="160"/>
    </row>
    <row r="4" spans="1:7" ht="18" customHeight="1">
      <c r="A4" s="50"/>
      <c r="B4" s="50"/>
      <c r="C4" s="50"/>
      <c r="D4" s="50"/>
      <c r="E4" s="50"/>
      <c r="F4" s="50"/>
    </row>
    <row r="5" spans="1:7" ht="32.25" customHeight="1">
      <c r="A5" s="172" t="s">
        <v>301</v>
      </c>
      <c r="B5" s="172"/>
      <c r="C5" s="172"/>
      <c r="D5" s="172"/>
      <c r="E5" s="172"/>
      <c r="F5" s="172"/>
      <c r="G5" s="172"/>
    </row>
    <row r="6" spans="1:7">
      <c r="A6" s="172" t="s">
        <v>302</v>
      </c>
      <c r="B6" s="172"/>
      <c r="C6" s="172"/>
      <c r="D6" s="172"/>
      <c r="E6" s="172"/>
      <c r="F6" s="172"/>
      <c r="G6" s="172"/>
    </row>
    <row r="7" spans="1:7">
      <c r="A7" s="172" t="s">
        <v>303</v>
      </c>
      <c r="B7" s="172"/>
      <c r="C7" s="172"/>
      <c r="D7" s="172"/>
      <c r="E7" s="172"/>
      <c r="F7" s="172"/>
      <c r="G7" s="172"/>
    </row>
    <row r="8" spans="1:7" ht="33" customHeight="1">
      <c r="A8" s="172" t="s">
        <v>304</v>
      </c>
      <c r="B8" s="172"/>
      <c r="C8" s="172"/>
      <c r="D8" s="172"/>
      <c r="E8" s="172"/>
      <c r="F8" s="172"/>
      <c r="G8" s="172"/>
    </row>
    <row r="9" spans="1:7">
      <c r="A9" s="49"/>
      <c r="B9" s="49"/>
      <c r="C9" s="49"/>
      <c r="D9" s="49"/>
      <c r="E9" s="49"/>
      <c r="F9" s="49"/>
      <c r="G9" s="49"/>
    </row>
    <row r="10" spans="1:7" ht="18" customHeight="1">
      <c r="A10" s="5" t="s">
        <v>227</v>
      </c>
      <c r="B10" s="5" t="s">
        <v>8</v>
      </c>
      <c r="C10" s="5" t="s">
        <v>222</v>
      </c>
    </row>
    <row r="11" spans="1:7" ht="18" customHeight="1">
      <c r="A11" s="86"/>
      <c r="B11" s="95" t="str">
        <f>IFERROR(VLOOKUP(A11,'[1]所要(精算)額調書（様式１－２）'!$A$7:$G$17,2,TRUE),"")</f>
        <v/>
      </c>
      <c r="C11" s="95" t="str">
        <f>IFERROR(VLOOKUP(A11,'[1]所要(精算)額調書（様式１－２）'!$A$7:$G$17,4,TRUE),"")</f>
        <v/>
      </c>
    </row>
    <row r="12" spans="1:7" ht="28">
      <c r="A12" s="19" t="s">
        <v>305</v>
      </c>
      <c r="B12" s="96" t="s">
        <v>306</v>
      </c>
      <c r="C12" s="97" t="s">
        <v>307</v>
      </c>
      <c r="D12" s="96" t="s">
        <v>308</v>
      </c>
      <c r="E12" s="96" t="s">
        <v>309</v>
      </c>
      <c r="F12" s="97" t="s">
        <v>310</v>
      </c>
      <c r="G12" s="97" t="s">
        <v>311</v>
      </c>
    </row>
    <row r="13" spans="1:7" ht="18" customHeight="1">
      <c r="A13" s="5">
        <v>1</v>
      </c>
      <c r="B13" s="86"/>
      <c r="C13" s="86"/>
      <c r="D13" s="88"/>
      <c r="E13" s="86"/>
      <c r="F13" s="86"/>
      <c r="G13" s="86"/>
    </row>
    <row r="14" spans="1:7" ht="18" customHeight="1">
      <c r="A14" s="5">
        <v>2</v>
      </c>
      <c r="B14" s="86"/>
      <c r="C14" s="86"/>
      <c r="D14" s="88"/>
      <c r="E14" s="86"/>
      <c r="F14" s="86"/>
      <c r="G14" s="86"/>
    </row>
    <row r="15" spans="1:7" ht="18" customHeight="1">
      <c r="A15" s="5">
        <v>3</v>
      </c>
      <c r="B15" s="86"/>
      <c r="C15" s="86"/>
      <c r="D15" s="86"/>
      <c r="E15" s="88"/>
      <c r="F15" s="88"/>
      <c r="G15" s="88"/>
    </row>
    <row r="16" spans="1:7" ht="18" customHeight="1">
      <c r="A16" s="5">
        <v>4</v>
      </c>
      <c r="B16" s="86"/>
      <c r="C16" s="86"/>
      <c r="D16" s="86"/>
      <c r="E16" s="88"/>
      <c r="F16" s="88"/>
      <c r="G16" s="88"/>
    </row>
    <row r="17" spans="1:9" ht="18" customHeight="1">
      <c r="A17" s="5">
        <v>5</v>
      </c>
      <c r="B17" s="86"/>
      <c r="C17" s="86"/>
      <c r="D17" s="86"/>
      <c r="E17" s="88"/>
      <c r="F17" s="88"/>
      <c r="G17" s="88"/>
      <c r="H17" s="8"/>
      <c r="I17" s="8"/>
    </row>
    <row r="18" spans="1:9" ht="22.5" customHeight="1">
      <c r="A18" s="219" t="s">
        <v>312</v>
      </c>
      <c r="B18" s="220"/>
      <c r="C18" s="220"/>
      <c r="D18" s="221"/>
      <c r="E18" s="90">
        <f>SUM(D13:D17)</f>
        <v>0</v>
      </c>
      <c r="F18" s="98"/>
      <c r="G18" s="8"/>
      <c r="H18" s="8"/>
      <c r="I18" s="8"/>
    </row>
    <row r="19" spans="1:9" ht="18.75" customHeight="1"/>
    <row r="20" spans="1:9" s="99" customFormat="1" ht="18" customHeight="1">
      <c r="A20" s="5" t="s">
        <v>227</v>
      </c>
      <c r="B20" s="5" t="s">
        <v>8</v>
      </c>
      <c r="C20" s="5" t="s">
        <v>222</v>
      </c>
      <c r="D20" s="3"/>
      <c r="E20" s="3"/>
      <c r="F20" s="3"/>
      <c r="G20" s="3"/>
    </row>
    <row r="21" spans="1:9" s="99" customFormat="1" ht="18" customHeight="1">
      <c r="A21" s="86"/>
      <c r="B21" s="95" t="str">
        <f>IFERROR(VLOOKUP(A21,'[1]所要(精算)額調書（様式１－２）'!$A$7:$G$17,2,TRUE),"")</f>
        <v/>
      </c>
      <c r="C21" s="95" t="str">
        <f>IFERROR(VLOOKUP(A21,'[1]所要(精算)額調書（様式１－２）'!$A$7:$G$17,4,TRUE),"")</f>
        <v/>
      </c>
      <c r="D21" s="3"/>
      <c r="E21" s="3"/>
      <c r="F21" s="3"/>
      <c r="G21" s="3"/>
    </row>
    <row r="22" spans="1:9" s="99" customFormat="1" ht="28">
      <c r="A22" s="19" t="s">
        <v>305</v>
      </c>
      <c r="B22" s="96" t="s">
        <v>306</v>
      </c>
      <c r="C22" s="97" t="s">
        <v>307</v>
      </c>
      <c r="D22" s="96" t="s">
        <v>308</v>
      </c>
      <c r="E22" s="96" t="s">
        <v>309</v>
      </c>
      <c r="F22" s="97" t="s">
        <v>310</v>
      </c>
      <c r="G22" s="97" t="s">
        <v>311</v>
      </c>
    </row>
    <row r="23" spans="1:9" s="99" customFormat="1" ht="18" customHeight="1">
      <c r="A23" s="5">
        <v>1</v>
      </c>
      <c r="B23" s="86"/>
      <c r="C23" s="86"/>
      <c r="D23" s="88"/>
      <c r="E23" s="86"/>
      <c r="F23" s="86"/>
      <c r="G23" s="86"/>
    </row>
    <row r="24" spans="1:9" s="99" customFormat="1" ht="18" customHeight="1">
      <c r="A24" s="5">
        <v>2</v>
      </c>
      <c r="B24" s="86"/>
      <c r="C24" s="86"/>
      <c r="D24" s="88"/>
      <c r="E24" s="86"/>
      <c r="F24" s="86"/>
      <c r="G24" s="86"/>
    </row>
    <row r="25" spans="1:9" s="99" customFormat="1" ht="18" customHeight="1">
      <c r="A25" s="5">
        <v>3</v>
      </c>
      <c r="B25" s="86"/>
      <c r="C25" s="86"/>
      <c r="D25" s="86"/>
      <c r="E25" s="88"/>
      <c r="F25" s="88"/>
      <c r="G25" s="88"/>
    </row>
    <row r="26" spans="1:9" s="99" customFormat="1" ht="18" customHeight="1">
      <c r="A26" s="5">
        <v>4</v>
      </c>
      <c r="B26" s="86"/>
      <c r="C26" s="86"/>
      <c r="D26" s="86"/>
      <c r="E26" s="88"/>
      <c r="F26" s="88"/>
      <c r="G26" s="88"/>
    </row>
    <row r="27" spans="1:9" s="99" customFormat="1" ht="18" customHeight="1">
      <c r="A27" s="5">
        <v>5</v>
      </c>
      <c r="B27" s="86"/>
      <c r="C27" s="86"/>
      <c r="D27" s="86"/>
      <c r="E27" s="88"/>
      <c r="F27" s="88"/>
      <c r="G27" s="88"/>
    </row>
    <row r="28" spans="1:9" s="99" customFormat="1" ht="22.5" customHeight="1">
      <c r="A28" s="219" t="s">
        <v>312</v>
      </c>
      <c r="B28" s="220"/>
      <c r="C28" s="220"/>
      <c r="D28" s="221"/>
      <c r="E28" s="90">
        <f>SUM(D23:D27)</f>
        <v>0</v>
      </c>
      <c r="F28" s="98"/>
      <c r="G28" s="8"/>
    </row>
    <row r="29" spans="1:9" s="99" customFormat="1"/>
    <row r="30" spans="1:9" s="99" customFormat="1" ht="18" customHeight="1">
      <c r="A30" s="5" t="s">
        <v>227</v>
      </c>
      <c r="B30" s="5" t="s">
        <v>8</v>
      </c>
      <c r="C30" s="5" t="s">
        <v>222</v>
      </c>
      <c r="D30" s="3"/>
      <c r="E30" s="3"/>
      <c r="F30" s="3"/>
      <c r="G30" s="3"/>
    </row>
    <row r="31" spans="1:9" s="99" customFormat="1" ht="18" customHeight="1">
      <c r="A31" s="86"/>
      <c r="B31" s="95" t="str">
        <f>IFERROR(VLOOKUP(A31,'[1]所要(精算)額調書（様式１－２）'!$A$7:$G$17,2,TRUE),"")</f>
        <v/>
      </c>
      <c r="C31" s="95" t="str">
        <f>IFERROR(VLOOKUP(A31,'[1]所要(精算)額調書（様式１－２）'!$A$7:$G$17,4,TRUE),"")</f>
        <v/>
      </c>
      <c r="D31" s="3"/>
      <c r="E31" s="3"/>
      <c r="F31" s="3"/>
      <c r="G31" s="3"/>
    </row>
    <row r="32" spans="1:9" s="99" customFormat="1" ht="28">
      <c r="A32" s="19" t="s">
        <v>305</v>
      </c>
      <c r="B32" s="96" t="s">
        <v>306</v>
      </c>
      <c r="C32" s="97" t="s">
        <v>307</v>
      </c>
      <c r="D32" s="96" t="s">
        <v>308</v>
      </c>
      <c r="E32" s="96" t="s">
        <v>309</v>
      </c>
      <c r="F32" s="97" t="s">
        <v>310</v>
      </c>
      <c r="G32" s="97" t="s">
        <v>311</v>
      </c>
    </row>
    <row r="33" spans="1:7" s="99" customFormat="1" ht="18" customHeight="1">
      <c r="A33" s="5">
        <v>1</v>
      </c>
      <c r="B33" s="86"/>
      <c r="C33" s="86"/>
      <c r="D33" s="88"/>
      <c r="E33" s="86"/>
      <c r="F33" s="86"/>
      <c r="G33" s="86"/>
    </row>
    <row r="34" spans="1:7" s="99" customFormat="1" ht="18" customHeight="1">
      <c r="A34" s="5">
        <v>2</v>
      </c>
      <c r="B34" s="86"/>
      <c r="C34" s="86"/>
      <c r="D34" s="88"/>
      <c r="E34" s="86"/>
      <c r="F34" s="86"/>
      <c r="G34" s="86"/>
    </row>
    <row r="35" spans="1:7" s="99" customFormat="1" ht="18" customHeight="1">
      <c r="A35" s="5">
        <v>3</v>
      </c>
      <c r="B35" s="86"/>
      <c r="C35" s="86"/>
      <c r="D35" s="86"/>
      <c r="E35" s="88"/>
      <c r="F35" s="88"/>
      <c r="G35" s="88"/>
    </row>
    <row r="36" spans="1:7" s="99" customFormat="1" ht="18" customHeight="1">
      <c r="A36" s="5">
        <v>4</v>
      </c>
      <c r="B36" s="86"/>
      <c r="C36" s="86"/>
      <c r="D36" s="86"/>
      <c r="E36" s="88"/>
      <c r="F36" s="88"/>
      <c r="G36" s="88"/>
    </row>
    <row r="37" spans="1:7" s="99" customFormat="1" ht="18" customHeight="1">
      <c r="A37" s="5">
        <v>5</v>
      </c>
      <c r="B37" s="86"/>
      <c r="C37" s="86"/>
      <c r="D37" s="86"/>
      <c r="E37" s="88"/>
      <c r="F37" s="88"/>
      <c r="G37" s="88"/>
    </row>
    <row r="38" spans="1:7" s="99" customFormat="1" ht="22.5" customHeight="1">
      <c r="A38" s="219" t="s">
        <v>312</v>
      </c>
      <c r="B38" s="220"/>
      <c r="C38" s="220"/>
      <c r="D38" s="221"/>
      <c r="E38" s="90">
        <f>SUM(D33:D37)</f>
        <v>0</v>
      </c>
      <c r="F38" s="98"/>
      <c r="G38" s="8"/>
    </row>
    <row r="39" spans="1:7" s="99" customFormat="1"/>
    <row r="40" spans="1:7" s="99" customFormat="1" ht="18" customHeight="1">
      <c r="A40" s="5" t="s">
        <v>227</v>
      </c>
      <c r="B40" s="5" t="s">
        <v>8</v>
      </c>
      <c r="C40" s="5" t="s">
        <v>222</v>
      </c>
      <c r="D40" s="3"/>
      <c r="E40" s="3"/>
      <c r="F40" s="3"/>
      <c r="G40" s="3"/>
    </row>
    <row r="41" spans="1:7" s="99" customFormat="1" ht="18" customHeight="1">
      <c r="A41" s="86"/>
      <c r="B41" s="95" t="str">
        <f>IFERROR(VLOOKUP(A41,'[1]所要(精算)額調書（様式１－２）'!$A$7:$G$17,2,TRUE),"")</f>
        <v/>
      </c>
      <c r="C41" s="95" t="str">
        <f>IFERROR(VLOOKUP(A41,'[1]所要(精算)額調書（様式１－２）'!$A$7:$G$17,4,TRUE),"")</f>
        <v/>
      </c>
      <c r="D41" s="3"/>
      <c r="E41" s="3"/>
      <c r="F41" s="3"/>
      <c r="G41" s="3"/>
    </row>
    <row r="42" spans="1:7" s="99" customFormat="1" ht="28">
      <c r="A42" s="19" t="s">
        <v>305</v>
      </c>
      <c r="B42" s="96" t="s">
        <v>306</v>
      </c>
      <c r="C42" s="97" t="s">
        <v>307</v>
      </c>
      <c r="D42" s="96" t="s">
        <v>308</v>
      </c>
      <c r="E42" s="96" t="s">
        <v>309</v>
      </c>
      <c r="F42" s="97" t="s">
        <v>310</v>
      </c>
      <c r="G42" s="97" t="s">
        <v>311</v>
      </c>
    </row>
    <row r="43" spans="1:7" s="99" customFormat="1" ht="18" customHeight="1">
      <c r="A43" s="5">
        <v>1</v>
      </c>
      <c r="B43" s="86"/>
      <c r="C43" s="86"/>
      <c r="D43" s="88"/>
      <c r="E43" s="86"/>
      <c r="F43" s="86"/>
      <c r="G43" s="86"/>
    </row>
    <row r="44" spans="1:7" s="99" customFormat="1" ht="18" customHeight="1">
      <c r="A44" s="5">
        <v>2</v>
      </c>
      <c r="B44" s="86"/>
      <c r="C44" s="86"/>
      <c r="D44" s="88"/>
      <c r="E44" s="86"/>
      <c r="F44" s="86"/>
      <c r="G44" s="86"/>
    </row>
    <row r="45" spans="1:7" s="99" customFormat="1" ht="18" customHeight="1">
      <c r="A45" s="5">
        <v>3</v>
      </c>
      <c r="B45" s="86"/>
      <c r="C45" s="86"/>
      <c r="D45" s="86"/>
      <c r="E45" s="88"/>
      <c r="F45" s="88"/>
      <c r="G45" s="88"/>
    </row>
    <row r="46" spans="1:7" s="99" customFormat="1" ht="18" customHeight="1">
      <c r="A46" s="5">
        <v>4</v>
      </c>
      <c r="B46" s="86"/>
      <c r="C46" s="86"/>
      <c r="D46" s="86"/>
      <c r="E46" s="88"/>
      <c r="F46" s="88"/>
      <c r="G46" s="88"/>
    </row>
    <row r="47" spans="1:7" s="99" customFormat="1" ht="18" customHeight="1">
      <c r="A47" s="5">
        <v>5</v>
      </c>
      <c r="B47" s="86"/>
      <c r="C47" s="86"/>
      <c r="D47" s="86"/>
      <c r="E47" s="88"/>
      <c r="F47" s="88"/>
      <c r="G47" s="88"/>
    </row>
    <row r="48" spans="1:7" s="99" customFormat="1" ht="22.5" customHeight="1">
      <c r="A48" s="219" t="s">
        <v>312</v>
      </c>
      <c r="B48" s="220"/>
      <c r="C48" s="220"/>
      <c r="D48" s="221"/>
      <c r="E48" s="90">
        <f>SUM(D43:D47)</f>
        <v>0</v>
      </c>
      <c r="F48" s="98"/>
      <c r="G48" s="8"/>
    </row>
    <row r="49" spans="1:7" s="99" customFormat="1"/>
    <row r="50" spans="1:7" s="99" customFormat="1" ht="18" customHeight="1">
      <c r="A50" s="5" t="s">
        <v>227</v>
      </c>
      <c r="B50" s="5" t="s">
        <v>8</v>
      </c>
      <c r="C50" s="5" t="s">
        <v>222</v>
      </c>
      <c r="D50" s="3"/>
      <c r="E50" s="3"/>
      <c r="F50" s="3"/>
      <c r="G50" s="3"/>
    </row>
    <row r="51" spans="1:7" s="99" customFormat="1" ht="18" customHeight="1">
      <c r="A51" s="86"/>
      <c r="B51" s="95" t="str">
        <f>IFERROR(VLOOKUP(A51,'[1]所要(精算)額調書（様式１－２）'!$A$7:$G$17,2,TRUE),"")</f>
        <v/>
      </c>
      <c r="C51" s="95" t="str">
        <f>IFERROR(VLOOKUP(A51,'[1]所要(精算)額調書（様式１－２）'!$A$7:$G$17,4,TRUE),"")</f>
        <v/>
      </c>
      <c r="D51" s="3"/>
      <c r="E51" s="3"/>
      <c r="F51" s="3"/>
      <c r="G51" s="3"/>
    </row>
    <row r="52" spans="1:7" s="99" customFormat="1" ht="28">
      <c r="A52" s="19" t="s">
        <v>305</v>
      </c>
      <c r="B52" s="96" t="s">
        <v>306</v>
      </c>
      <c r="C52" s="97" t="s">
        <v>307</v>
      </c>
      <c r="D52" s="96" t="s">
        <v>308</v>
      </c>
      <c r="E52" s="96" t="s">
        <v>309</v>
      </c>
      <c r="F52" s="97" t="s">
        <v>310</v>
      </c>
      <c r="G52" s="97" t="s">
        <v>311</v>
      </c>
    </row>
    <row r="53" spans="1:7" s="99" customFormat="1" ht="18" customHeight="1">
      <c r="A53" s="5">
        <v>1</v>
      </c>
      <c r="B53" s="86"/>
      <c r="C53" s="86"/>
      <c r="D53" s="88"/>
      <c r="E53" s="86"/>
      <c r="F53" s="86"/>
      <c r="G53" s="86"/>
    </row>
    <row r="54" spans="1:7" s="99" customFormat="1" ht="18" customHeight="1">
      <c r="A54" s="5">
        <v>2</v>
      </c>
      <c r="B54" s="86"/>
      <c r="C54" s="86"/>
      <c r="D54" s="88"/>
      <c r="E54" s="86"/>
      <c r="F54" s="86"/>
      <c r="G54" s="86"/>
    </row>
    <row r="55" spans="1:7" s="99" customFormat="1" ht="18" customHeight="1">
      <c r="A55" s="5">
        <v>3</v>
      </c>
      <c r="B55" s="86"/>
      <c r="C55" s="86"/>
      <c r="D55" s="86"/>
      <c r="E55" s="88"/>
      <c r="F55" s="88"/>
      <c r="G55" s="88"/>
    </row>
    <row r="56" spans="1:7" s="99" customFormat="1" ht="18" customHeight="1">
      <c r="A56" s="5">
        <v>4</v>
      </c>
      <c r="B56" s="86"/>
      <c r="C56" s="86"/>
      <c r="D56" s="86"/>
      <c r="E56" s="88"/>
      <c r="F56" s="88"/>
      <c r="G56" s="88"/>
    </row>
    <row r="57" spans="1:7" s="99" customFormat="1" ht="18" customHeight="1">
      <c r="A57" s="5">
        <v>5</v>
      </c>
      <c r="B57" s="86"/>
      <c r="C57" s="86"/>
      <c r="D57" s="86"/>
      <c r="E57" s="88"/>
      <c r="F57" s="88"/>
      <c r="G57" s="88"/>
    </row>
    <row r="58" spans="1:7" s="99" customFormat="1" ht="22.5" customHeight="1">
      <c r="A58" s="219" t="s">
        <v>312</v>
      </c>
      <c r="B58" s="220"/>
      <c r="C58" s="220"/>
      <c r="D58" s="221"/>
      <c r="E58" s="90">
        <f>SUM(D53:D57)</f>
        <v>0</v>
      </c>
      <c r="F58" s="98"/>
      <c r="G58" s="8"/>
    </row>
    <row r="59" spans="1:7" s="99" customFormat="1"/>
    <row r="60" spans="1:7" s="99" customFormat="1"/>
    <row r="61" spans="1:7" s="99" customFormat="1"/>
    <row r="62" spans="1:7" s="99" customFormat="1"/>
    <row r="63" spans="1:7" s="99" customFormat="1"/>
    <row r="64" spans="1:7" s="99" customFormat="1"/>
    <row r="65" s="99" customFormat="1"/>
    <row r="66" s="99" customFormat="1"/>
    <row r="67" s="99" customFormat="1"/>
    <row r="68" s="99" customFormat="1"/>
    <row r="69" s="99" customFormat="1"/>
    <row r="70" s="99" customFormat="1"/>
    <row r="71" s="99" customFormat="1"/>
    <row r="72" s="99" customFormat="1"/>
    <row r="73" s="99" customFormat="1"/>
    <row r="74" s="99" customFormat="1"/>
    <row r="75" s="99" customFormat="1"/>
    <row r="76" s="99" customFormat="1"/>
    <row r="77" s="99" customFormat="1"/>
    <row r="78" s="99" customFormat="1"/>
    <row r="79" s="99" customFormat="1"/>
    <row r="80" s="99" customFormat="1"/>
    <row r="81" s="99" customFormat="1"/>
    <row r="82" s="99" customFormat="1"/>
    <row r="83" s="99" customFormat="1"/>
    <row r="84" s="99" customFormat="1"/>
    <row r="85" s="99" customFormat="1"/>
    <row r="86" s="99" customFormat="1"/>
    <row r="87" s="99" customFormat="1"/>
    <row r="88" s="99" customFormat="1"/>
    <row r="89" s="99" customFormat="1"/>
    <row r="90" s="99" customFormat="1"/>
    <row r="91" s="99" customFormat="1"/>
    <row r="92" s="99" customFormat="1"/>
    <row r="93" s="99" customFormat="1"/>
    <row r="94" s="99" customFormat="1"/>
    <row r="95" s="99" customFormat="1"/>
    <row r="96" s="99" customFormat="1"/>
    <row r="97" s="99" customFormat="1"/>
    <row r="98" s="99" customFormat="1"/>
    <row r="99" s="99" customFormat="1"/>
    <row r="100" s="99" customFormat="1"/>
    <row r="101" s="99" customFormat="1"/>
    <row r="102" s="99" customFormat="1"/>
    <row r="103" s="99" customFormat="1"/>
    <row r="104" s="99" customFormat="1"/>
    <row r="105" s="99" customFormat="1"/>
    <row r="106" s="99" customFormat="1"/>
    <row r="107" s="99" customFormat="1"/>
    <row r="108" s="99" customFormat="1"/>
    <row r="109" s="99" customFormat="1"/>
    <row r="110" s="99" customFormat="1"/>
    <row r="111" s="99" customFormat="1"/>
    <row r="112" s="99" customFormat="1"/>
    <row r="113" s="99" customFormat="1"/>
    <row r="114" s="99" customFormat="1"/>
    <row r="115" s="99" customFormat="1"/>
    <row r="116" s="99" customFormat="1"/>
    <row r="117" s="99" customFormat="1"/>
    <row r="118" s="99" customFormat="1"/>
    <row r="119" s="99" customFormat="1"/>
    <row r="120" s="99" customFormat="1"/>
    <row r="121" s="99" customFormat="1"/>
    <row r="122" s="99" customFormat="1"/>
    <row r="123" s="99" customFormat="1"/>
    <row r="124" s="99" customFormat="1"/>
    <row r="125" s="99" customFormat="1"/>
    <row r="126" s="99" customFormat="1"/>
    <row r="127" s="99" customFormat="1"/>
    <row r="128" s="99" customFormat="1"/>
    <row r="129" s="99" customFormat="1"/>
    <row r="130" s="99" customFormat="1"/>
    <row r="131" s="99" customFormat="1"/>
    <row r="132" s="99" customFormat="1"/>
    <row r="133" s="99" customFormat="1"/>
    <row r="134" s="99" customFormat="1"/>
    <row r="135" s="99" customFormat="1"/>
    <row r="136" s="99" customFormat="1"/>
    <row r="137" s="99" customFormat="1"/>
    <row r="138" s="99" customFormat="1"/>
    <row r="139" s="99" customFormat="1"/>
    <row r="140" s="99" customFormat="1"/>
    <row r="141" s="99" customFormat="1"/>
    <row r="142" s="99" customFormat="1"/>
    <row r="143" s="99" customFormat="1"/>
    <row r="144" s="99" customFormat="1"/>
    <row r="145" s="99" customFormat="1"/>
    <row r="146" s="99" customFormat="1"/>
    <row r="147" s="99" customFormat="1"/>
    <row r="148" s="99" customFormat="1"/>
    <row r="149" s="99" customFormat="1"/>
    <row r="150" s="99" customFormat="1"/>
    <row r="151" s="99" customFormat="1"/>
    <row r="152" s="99" customFormat="1"/>
    <row r="153" s="99" customFormat="1"/>
    <row r="154" s="99" customFormat="1"/>
    <row r="155" s="99" customFormat="1"/>
    <row r="156" s="99" customFormat="1"/>
    <row r="157" s="99" customFormat="1"/>
    <row r="158" s="99" customFormat="1"/>
    <row r="159" s="99" customFormat="1"/>
    <row r="160" s="99" customFormat="1"/>
    <row r="161" s="99" customFormat="1"/>
    <row r="162" s="99" customFormat="1"/>
    <row r="163" s="99" customFormat="1"/>
    <row r="164" s="99" customFormat="1"/>
    <row r="165" s="99" customFormat="1"/>
    <row r="166" s="99" customFormat="1"/>
    <row r="167" s="99" customFormat="1"/>
    <row r="168" s="99" customFormat="1"/>
    <row r="169" s="99" customFormat="1"/>
    <row r="170" s="99" customFormat="1"/>
    <row r="171" s="99" customFormat="1"/>
    <row r="172" s="99" customFormat="1"/>
    <row r="173" s="99" customFormat="1"/>
    <row r="174" s="99" customFormat="1"/>
    <row r="175" s="99" customFormat="1"/>
    <row r="176" s="99" customFormat="1"/>
    <row r="177" s="99" customFormat="1"/>
    <row r="178" s="99" customFormat="1"/>
    <row r="179" s="99" customFormat="1"/>
    <row r="180" s="99" customFormat="1"/>
    <row r="181" s="99" customFormat="1"/>
    <row r="182" s="99" customFormat="1"/>
    <row r="183" s="99" customFormat="1"/>
    <row r="184" s="99" customFormat="1"/>
    <row r="185" s="99" customFormat="1"/>
    <row r="186" s="99" customFormat="1"/>
    <row r="187" s="99" customFormat="1"/>
    <row r="188" s="99" customFormat="1"/>
    <row r="189" s="99" customFormat="1"/>
    <row r="190" s="99" customFormat="1"/>
    <row r="191" s="99" customFormat="1"/>
    <row r="192" s="99" customFormat="1"/>
    <row r="193" s="99" customFormat="1"/>
    <row r="194" s="99" customFormat="1"/>
    <row r="195" s="99" customFormat="1"/>
    <row r="196" s="99" customFormat="1"/>
    <row r="197" s="99" customFormat="1"/>
    <row r="198" s="99" customFormat="1"/>
    <row r="199" s="99" customFormat="1"/>
    <row r="200" s="99" customFormat="1"/>
    <row r="201" s="99" customFormat="1"/>
    <row r="202" s="99" customFormat="1"/>
    <row r="203" s="99" customFormat="1"/>
    <row r="204" s="99" customFormat="1"/>
    <row r="205" s="99" customFormat="1"/>
    <row r="206" s="99" customFormat="1"/>
    <row r="207" s="99" customFormat="1"/>
    <row r="208" s="99" customFormat="1"/>
    <row r="209" s="99" customFormat="1"/>
    <row r="210" s="99" customFormat="1"/>
    <row r="211" s="99" customFormat="1"/>
    <row r="212" s="99" customFormat="1"/>
    <row r="213" s="99" customFormat="1"/>
    <row r="214" s="99" customFormat="1"/>
    <row r="215" s="99" customFormat="1"/>
    <row r="216" s="99" customFormat="1"/>
    <row r="217" s="99" customFormat="1"/>
    <row r="218" s="99" customFormat="1"/>
    <row r="219" s="99" customFormat="1"/>
    <row r="220" s="99" customFormat="1"/>
    <row r="221" s="99" customFormat="1"/>
    <row r="222" s="99" customFormat="1"/>
    <row r="223" s="99" customFormat="1"/>
    <row r="224" s="99" customFormat="1"/>
    <row r="225" s="99" customFormat="1"/>
    <row r="226" s="99" customFormat="1"/>
    <row r="227" s="99" customFormat="1"/>
    <row r="228" s="99" customFormat="1"/>
    <row r="229" s="99" customFormat="1"/>
    <row r="230" s="99" customFormat="1"/>
    <row r="231" s="99" customFormat="1"/>
    <row r="232" s="99" customFormat="1"/>
    <row r="233" s="99" customFormat="1"/>
    <row r="234" s="99" customFormat="1"/>
    <row r="235" s="99" customFormat="1"/>
    <row r="236" s="99" customFormat="1"/>
    <row r="237" s="99" customFormat="1"/>
    <row r="238" s="99" customFormat="1"/>
    <row r="239" s="99" customFormat="1"/>
    <row r="240" s="99" customFormat="1"/>
    <row r="241" s="99" customFormat="1"/>
    <row r="242" s="99" customFormat="1"/>
    <row r="243" s="99" customFormat="1"/>
    <row r="244" s="99" customFormat="1"/>
    <row r="245" s="99" customFormat="1"/>
    <row r="246" s="99" customFormat="1"/>
    <row r="247" s="99" customFormat="1"/>
    <row r="248" s="99" customFormat="1"/>
    <row r="249" s="99" customFormat="1"/>
    <row r="250" s="99" customFormat="1"/>
    <row r="251" s="99" customFormat="1"/>
    <row r="252" s="99" customFormat="1"/>
    <row r="253" s="99" customFormat="1"/>
    <row r="254" s="99" customFormat="1"/>
    <row r="255" s="99" customFormat="1"/>
    <row r="256" s="99" customFormat="1"/>
    <row r="257" s="99" customFormat="1"/>
    <row r="258" s="99" customFormat="1"/>
    <row r="259" s="99" customFormat="1"/>
    <row r="260" s="99" customFormat="1"/>
    <row r="261" s="99" customFormat="1"/>
    <row r="262" s="99" customFormat="1"/>
    <row r="263" s="99" customFormat="1"/>
    <row r="264" s="99" customFormat="1"/>
    <row r="265" s="99" customFormat="1"/>
    <row r="266" s="99" customFormat="1"/>
    <row r="267" s="99" customFormat="1"/>
    <row r="268" s="99" customFormat="1"/>
    <row r="269" s="99" customFormat="1"/>
    <row r="270" s="99" customFormat="1"/>
    <row r="271" s="99" customFormat="1"/>
    <row r="272" s="99" customFormat="1"/>
    <row r="273" s="99" customFormat="1"/>
    <row r="274" s="99" customFormat="1"/>
    <row r="275" s="99" customFormat="1"/>
    <row r="276" s="99" customFormat="1"/>
    <row r="277" s="99" customFormat="1"/>
    <row r="278" s="99" customFormat="1"/>
    <row r="279" s="99" customFormat="1"/>
    <row r="280" s="99" customFormat="1"/>
    <row r="281" s="99" customFormat="1"/>
    <row r="282" s="99" customFormat="1"/>
    <row r="283" s="99" customFormat="1"/>
    <row r="284" s="99" customFormat="1"/>
    <row r="285" s="99" customFormat="1"/>
    <row r="286" s="99" customFormat="1"/>
    <row r="287" s="99" customFormat="1"/>
    <row r="288" s="99" customFormat="1"/>
    <row r="289" s="99" customFormat="1"/>
    <row r="290" s="99" customFormat="1"/>
    <row r="291" s="99" customFormat="1"/>
    <row r="292" s="99" customFormat="1"/>
    <row r="293" s="99" customFormat="1"/>
    <row r="294" s="99" customFormat="1"/>
    <row r="295" s="99" customFormat="1"/>
    <row r="296" s="99" customFormat="1"/>
    <row r="297" s="99" customFormat="1"/>
    <row r="298" s="99" customFormat="1"/>
    <row r="299" s="99" customFormat="1"/>
    <row r="300" s="99" customFormat="1"/>
    <row r="301" s="99" customFormat="1"/>
    <row r="302" s="99" customFormat="1"/>
    <row r="303" s="99" customFormat="1"/>
    <row r="304" s="99" customFormat="1"/>
    <row r="305" s="99" customFormat="1"/>
    <row r="306" s="99" customFormat="1"/>
    <row r="307" s="99" customFormat="1"/>
    <row r="308" s="99" customFormat="1"/>
    <row r="309" s="99" customFormat="1"/>
    <row r="310" s="99" customFormat="1"/>
    <row r="311" s="99" customFormat="1"/>
    <row r="312" s="99" customFormat="1"/>
    <row r="313" s="99" customFormat="1"/>
    <row r="314" s="99" customFormat="1"/>
    <row r="315" s="99" customFormat="1"/>
    <row r="316" s="99" customFormat="1"/>
    <row r="317" s="99" customFormat="1"/>
    <row r="318" s="99" customFormat="1"/>
    <row r="319" s="99" customFormat="1"/>
    <row r="320" s="99" customFormat="1"/>
    <row r="321" s="99" customFormat="1"/>
    <row r="322" s="99" customFormat="1"/>
    <row r="323" s="99" customFormat="1"/>
    <row r="324" s="99" customFormat="1"/>
    <row r="325" s="99" customFormat="1"/>
    <row r="326" s="99" customFormat="1"/>
    <row r="327" s="99" customFormat="1"/>
    <row r="328" s="99" customFormat="1"/>
    <row r="329" s="99" customFormat="1"/>
    <row r="330" s="99" customFormat="1"/>
    <row r="331" s="99" customFormat="1"/>
    <row r="332" s="99" customFormat="1"/>
    <row r="333" s="99" customFormat="1"/>
    <row r="334" s="99" customFormat="1"/>
    <row r="335" s="99" customFormat="1"/>
    <row r="336" s="99" customFormat="1"/>
    <row r="337" s="99" customFormat="1"/>
    <row r="338" s="99" customFormat="1"/>
    <row r="339" s="99" customFormat="1"/>
    <row r="340" s="99" customFormat="1"/>
    <row r="341" s="99" customFormat="1"/>
    <row r="342" s="99" customFormat="1"/>
    <row r="343" s="99" customFormat="1"/>
    <row r="344" s="99" customFormat="1"/>
    <row r="345" s="99" customFormat="1"/>
    <row r="346" s="99" customFormat="1"/>
    <row r="347" s="99" customFormat="1"/>
    <row r="348" s="99" customFormat="1"/>
    <row r="349" s="99" customFormat="1"/>
    <row r="350" s="99" customFormat="1"/>
    <row r="351" s="99" customFormat="1"/>
    <row r="352" s="99" customFormat="1"/>
    <row r="353" s="99" customFormat="1"/>
    <row r="354" s="99" customFormat="1"/>
    <row r="355" s="99" customFormat="1"/>
    <row r="356" s="99" customFormat="1"/>
    <row r="357" s="99" customFormat="1"/>
    <row r="358" s="99" customFormat="1"/>
    <row r="359" s="99" customFormat="1"/>
    <row r="360" s="99" customFormat="1"/>
    <row r="361" s="99" customFormat="1"/>
    <row r="362" s="99" customFormat="1"/>
    <row r="363" s="99" customFormat="1"/>
    <row r="364" s="99" customFormat="1"/>
    <row r="365" s="99" customFormat="1"/>
    <row r="366" s="99" customFormat="1"/>
    <row r="367" s="99" customFormat="1"/>
    <row r="368" s="99" customFormat="1"/>
    <row r="369" s="99" customFormat="1"/>
    <row r="370" s="99" customFormat="1"/>
    <row r="371" s="99" customFormat="1"/>
    <row r="372" s="99" customFormat="1"/>
    <row r="373" s="99" customFormat="1"/>
    <row r="374" s="99" customFormat="1"/>
    <row r="375" s="99" customFormat="1"/>
    <row r="376" s="99" customFormat="1"/>
    <row r="377" s="99" customFormat="1"/>
    <row r="378" s="99" customFormat="1"/>
    <row r="379" s="99" customFormat="1"/>
    <row r="380" s="99" customFormat="1"/>
    <row r="381" s="99" customFormat="1"/>
    <row r="382" s="99" customFormat="1"/>
    <row r="383" s="99" customFormat="1"/>
    <row r="384" s="99" customFormat="1"/>
    <row r="385" s="99" customFormat="1"/>
    <row r="386" s="99" customFormat="1"/>
    <row r="387" s="99" customFormat="1"/>
    <row r="388" s="99" customFormat="1"/>
    <row r="389" s="99" customFormat="1"/>
    <row r="390" s="99" customFormat="1"/>
    <row r="391" s="99" customFormat="1"/>
    <row r="392" s="99" customFormat="1"/>
    <row r="393" s="99" customFormat="1"/>
    <row r="394" s="99" customFormat="1"/>
    <row r="395" s="99" customFormat="1"/>
    <row r="396" s="99" customFormat="1"/>
    <row r="397" s="99" customFormat="1"/>
    <row r="398" s="99" customFormat="1"/>
    <row r="399" s="99" customFormat="1"/>
    <row r="400" s="99" customFormat="1"/>
    <row r="401" s="99" customFormat="1"/>
    <row r="402" s="99" customFormat="1"/>
    <row r="403" s="99" customFormat="1"/>
    <row r="404" s="99" customFormat="1"/>
    <row r="405" s="99" customFormat="1"/>
    <row r="406" s="99" customFormat="1"/>
    <row r="407" s="99" customFormat="1"/>
    <row r="408" s="99" customFormat="1"/>
    <row r="409" s="99" customFormat="1"/>
    <row r="410" s="99" customFormat="1"/>
    <row r="411" s="99" customFormat="1"/>
    <row r="412" s="99" customFormat="1"/>
    <row r="413" s="99" customFormat="1"/>
    <row r="414" s="99" customFormat="1"/>
    <row r="415" s="99" customFormat="1"/>
    <row r="416" s="99" customFormat="1"/>
    <row r="417" s="99" customFormat="1"/>
    <row r="418" s="99" customFormat="1"/>
    <row r="419" s="99" customFormat="1"/>
    <row r="420" s="99" customFormat="1"/>
    <row r="421" s="99" customFormat="1"/>
    <row r="422" s="99" customFormat="1"/>
    <row r="423" s="99" customFormat="1"/>
    <row r="424" s="99" customFormat="1"/>
    <row r="425" s="99" customFormat="1"/>
    <row r="426" s="99" customFormat="1"/>
    <row r="427" s="99" customFormat="1"/>
    <row r="428" s="99" customFormat="1"/>
    <row r="429" s="99" customFormat="1"/>
    <row r="430" s="99" customFormat="1"/>
    <row r="431" s="99" customFormat="1"/>
    <row r="432" s="99" customFormat="1"/>
    <row r="433" s="99" customFormat="1"/>
    <row r="434" s="99" customFormat="1"/>
    <row r="435" s="99" customFormat="1"/>
    <row r="436" s="99" customFormat="1"/>
    <row r="437" s="99" customFormat="1"/>
    <row r="438" s="99" customFormat="1"/>
    <row r="439" s="99" customFormat="1"/>
    <row r="440" s="99" customFormat="1"/>
    <row r="441" s="99" customFormat="1"/>
    <row r="442" s="99" customFormat="1"/>
    <row r="443" s="99" customFormat="1"/>
    <row r="444" s="99" customFormat="1"/>
    <row r="445" s="99" customFormat="1"/>
    <row r="446" s="99" customFormat="1"/>
    <row r="447" s="99" customFormat="1"/>
    <row r="448" s="99" customFormat="1"/>
    <row r="449" s="99" customFormat="1"/>
    <row r="450" s="99" customFormat="1"/>
    <row r="451" s="99" customFormat="1"/>
    <row r="452" s="99" customFormat="1"/>
    <row r="453" s="99" customFormat="1"/>
    <row r="454" s="99" customFormat="1"/>
    <row r="455" s="99" customFormat="1"/>
    <row r="456" s="99" customFormat="1"/>
    <row r="457" s="99" customFormat="1"/>
    <row r="458" s="99" customFormat="1"/>
    <row r="459" s="99" customFormat="1"/>
    <row r="460" s="99" customFormat="1"/>
    <row r="461" s="99" customFormat="1"/>
    <row r="462" s="99" customFormat="1"/>
    <row r="463" s="99" customFormat="1"/>
    <row r="464" s="99" customFormat="1"/>
    <row r="465" s="99" customFormat="1"/>
    <row r="466" s="99" customFormat="1"/>
    <row r="467" s="99" customFormat="1"/>
    <row r="468" s="99" customFormat="1"/>
    <row r="469" s="99" customFormat="1"/>
    <row r="470" s="99" customFormat="1"/>
    <row r="471" s="99" customFormat="1"/>
    <row r="472" s="99" customFormat="1"/>
    <row r="473" s="99" customFormat="1"/>
    <row r="474" s="99" customFormat="1"/>
    <row r="475" s="99" customFormat="1"/>
    <row r="476" s="99" customFormat="1"/>
    <row r="477" s="99" customFormat="1"/>
    <row r="478" s="99" customFormat="1"/>
    <row r="479" s="99" customFormat="1"/>
    <row r="480" s="99" customFormat="1"/>
    <row r="481" s="99" customFormat="1"/>
    <row r="482" s="99" customFormat="1"/>
    <row r="483" s="99" customFormat="1"/>
    <row r="484" s="99" customFormat="1"/>
    <row r="485" s="99" customFormat="1"/>
    <row r="486" s="99" customFormat="1"/>
    <row r="487" s="99" customFormat="1"/>
    <row r="488" s="99" customFormat="1"/>
    <row r="489" s="99" customFormat="1"/>
    <row r="490" s="99" customFormat="1"/>
    <row r="491" s="99" customFormat="1"/>
    <row r="492" s="99" customFormat="1"/>
    <row r="493" s="99" customFormat="1"/>
    <row r="494" s="99" customFormat="1"/>
    <row r="495" s="99" customFormat="1"/>
    <row r="496" s="99" customFormat="1"/>
    <row r="497" s="99" customFormat="1"/>
    <row r="498" s="99" customFormat="1"/>
    <row r="499" s="99" customFormat="1"/>
    <row r="500" s="99" customFormat="1"/>
    <row r="501" s="99" customFormat="1"/>
    <row r="502" s="99" customFormat="1"/>
    <row r="503" s="99" customFormat="1"/>
    <row r="504" s="99" customFormat="1"/>
    <row r="505" s="99" customFormat="1"/>
    <row r="506" s="99" customFormat="1"/>
    <row r="507" s="99" customFormat="1"/>
    <row r="508" s="99" customFormat="1"/>
    <row r="509" s="99" customFormat="1"/>
    <row r="510" s="99" customFormat="1"/>
    <row r="511" s="99" customFormat="1"/>
    <row r="512" s="99" customFormat="1"/>
    <row r="513" s="99" customFormat="1"/>
    <row r="514" s="99" customFormat="1"/>
    <row r="515" s="99" customFormat="1"/>
    <row r="516" s="99" customFormat="1"/>
    <row r="517" s="99" customFormat="1"/>
    <row r="518" s="99" customFormat="1"/>
    <row r="519" s="99" customFormat="1"/>
    <row r="520" s="99" customFormat="1"/>
    <row r="521" s="99" customFormat="1"/>
    <row r="522" s="99" customFormat="1"/>
    <row r="523" s="99" customFormat="1"/>
    <row r="524" s="99" customFormat="1"/>
    <row r="525" s="99" customFormat="1"/>
    <row r="526" s="99" customFormat="1"/>
    <row r="527" s="99" customFormat="1"/>
    <row r="528" s="99" customFormat="1"/>
    <row r="529" s="99" customFormat="1"/>
    <row r="530" s="99" customFormat="1"/>
    <row r="531" s="99" customFormat="1"/>
    <row r="532" s="99" customFormat="1"/>
    <row r="533" s="99" customFormat="1"/>
    <row r="534" s="99" customFormat="1"/>
    <row r="535" s="99" customFormat="1"/>
    <row r="536" s="99" customFormat="1"/>
    <row r="537" s="99" customFormat="1"/>
    <row r="538" s="99" customFormat="1"/>
    <row r="539" s="99" customFormat="1"/>
    <row r="540" s="99" customFormat="1"/>
    <row r="541" s="99" customFormat="1"/>
    <row r="542" s="99" customFormat="1"/>
    <row r="543" s="99" customFormat="1"/>
    <row r="544" s="99" customFormat="1"/>
    <row r="545" s="99" customFormat="1"/>
    <row r="546" s="99" customFormat="1"/>
    <row r="547" s="99" customFormat="1"/>
    <row r="548" s="99" customFormat="1"/>
    <row r="549" s="99" customFormat="1"/>
    <row r="550" s="99" customFormat="1"/>
    <row r="551" s="99" customFormat="1"/>
    <row r="552" s="99" customFormat="1"/>
    <row r="553" s="99" customFormat="1"/>
    <row r="554" s="99" customFormat="1"/>
    <row r="555" s="99" customFormat="1"/>
    <row r="556" s="99" customFormat="1"/>
    <row r="557" s="99" customFormat="1"/>
    <row r="558" s="99" customFormat="1"/>
    <row r="559" s="99" customFormat="1"/>
    <row r="560" s="99" customFormat="1"/>
    <row r="561" s="99" customFormat="1"/>
    <row r="562" s="99" customFormat="1"/>
    <row r="563" s="99" customFormat="1"/>
    <row r="564" s="99" customFormat="1"/>
    <row r="565" s="99" customFormat="1"/>
    <row r="566" s="99" customFormat="1"/>
    <row r="567" s="99" customFormat="1"/>
    <row r="568" s="99" customFormat="1"/>
    <row r="569" s="99" customFormat="1"/>
    <row r="570" s="99" customFormat="1"/>
    <row r="571" s="99" customFormat="1"/>
    <row r="572" s="99" customFormat="1"/>
    <row r="573" s="99" customFormat="1"/>
    <row r="574" s="99" customFormat="1"/>
    <row r="575" s="99" customFormat="1"/>
    <row r="576" s="99" customFormat="1"/>
    <row r="577" s="99" customFormat="1"/>
    <row r="578" s="99" customFormat="1"/>
    <row r="579" s="99" customFormat="1"/>
    <row r="580" s="99" customFormat="1"/>
    <row r="581" s="99" customFormat="1"/>
    <row r="582" s="99" customFormat="1"/>
    <row r="583" s="99" customFormat="1"/>
    <row r="584" s="99" customFormat="1"/>
    <row r="585" s="99" customFormat="1"/>
    <row r="586" s="99" customFormat="1"/>
    <row r="587" s="99" customFormat="1"/>
    <row r="588" s="99" customFormat="1"/>
    <row r="589" s="99" customFormat="1"/>
    <row r="590" s="99" customFormat="1"/>
    <row r="591" s="99" customFormat="1"/>
    <row r="592" s="99" customFormat="1"/>
    <row r="593" s="99" customFormat="1"/>
    <row r="594" s="99" customFormat="1"/>
    <row r="595" s="99" customFormat="1"/>
    <row r="596" s="99" customFormat="1"/>
    <row r="597" s="99" customFormat="1"/>
    <row r="598" s="99" customFormat="1"/>
    <row r="599" s="99" customFormat="1"/>
    <row r="600" s="99" customFormat="1"/>
    <row r="601" s="99" customFormat="1"/>
    <row r="602" s="99" customFormat="1"/>
    <row r="603" s="99" customFormat="1"/>
    <row r="604" s="99" customFormat="1"/>
    <row r="605" s="99" customFormat="1"/>
    <row r="606" s="99" customFormat="1"/>
    <row r="607" s="99" customFormat="1"/>
    <row r="608" s="99" customFormat="1"/>
    <row r="609" s="99" customFormat="1"/>
    <row r="610" s="99" customFormat="1"/>
    <row r="611" s="99" customFormat="1"/>
    <row r="612" s="99" customFormat="1"/>
    <row r="613" s="99" customFormat="1"/>
    <row r="614" s="99" customFormat="1"/>
    <row r="615" s="99" customFormat="1"/>
    <row r="616" s="99" customFormat="1"/>
    <row r="617" s="99" customFormat="1"/>
    <row r="618" s="99" customFormat="1"/>
    <row r="619" s="99" customFormat="1"/>
    <row r="620" s="99" customFormat="1"/>
    <row r="621" s="99" customFormat="1"/>
    <row r="622" s="99" customFormat="1"/>
    <row r="623" s="99" customFormat="1"/>
    <row r="624" s="99" customFormat="1"/>
    <row r="625" s="99" customFormat="1"/>
    <row r="626" s="99" customFormat="1"/>
    <row r="627" s="99" customFormat="1"/>
    <row r="628" s="99" customFormat="1"/>
    <row r="629" s="99" customFormat="1"/>
    <row r="630" s="99" customFormat="1"/>
    <row r="631" s="99" customFormat="1"/>
    <row r="632" s="99" customFormat="1"/>
    <row r="633" s="99" customFormat="1"/>
    <row r="634" s="99" customFormat="1"/>
    <row r="635" s="99" customFormat="1"/>
    <row r="636" s="99" customFormat="1"/>
    <row r="637" s="99" customFormat="1"/>
    <row r="638" s="99" customFormat="1"/>
    <row r="639" s="99" customFormat="1"/>
    <row r="640" s="99" customFormat="1"/>
    <row r="641" s="99" customFormat="1"/>
    <row r="642" s="99" customFormat="1"/>
    <row r="643" s="99" customFormat="1"/>
    <row r="644" s="99" customFormat="1"/>
    <row r="645" s="99" customFormat="1"/>
    <row r="646" s="99" customFormat="1"/>
    <row r="647" s="99" customFormat="1"/>
    <row r="648" s="99" customFormat="1"/>
    <row r="649" s="99" customFormat="1"/>
    <row r="650" s="99" customFormat="1"/>
    <row r="651" s="99" customFormat="1"/>
    <row r="652" s="99" customFormat="1"/>
    <row r="653" s="99" customFormat="1"/>
    <row r="654" s="99" customFormat="1"/>
    <row r="655" s="99" customFormat="1"/>
    <row r="656" s="99" customFormat="1"/>
    <row r="657" s="99" customFormat="1"/>
    <row r="658" s="99" customFormat="1"/>
    <row r="659" s="99" customFormat="1"/>
    <row r="660" s="99" customFormat="1"/>
    <row r="661" s="99" customFormat="1"/>
    <row r="662" s="99" customFormat="1"/>
    <row r="663" s="99" customFormat="1"/>
    <row r="664" s="99" customFormat="1"/>
    <row r="665" s="99" customFormat="1"/>
    <row r="666" s="99" customFormat="1"/>
    <row r="667" s="99" customFormat="1"/>
    <row r="668" s="99" customFormat="1"/>
    <row r="669" s="99" customFormat="1"/>
    <row r="670" s="99" customFormat="1"/>
    <row r="671" s="99" customFormat="1"/>
    <row r="672" s="99" customFormat="1"/>
    <row r="673" s="99" customFormat="1"/>
    <row r="674" s="99" customFormat="1"/>
    <row r="675" s="99" customFormat="1"/>
    <row r="676" s="99" customFormat="1"/>
    <row r="677" s="99" customFormat="1"/>
    <row r="678" s="99" customFormat="1"/>
    <row r="679" s="99" customFormat="1"/>
    <row r="680" s="99" customFormat="1"/>
    <row r="681" s="99" customFormat="1"/>
    <row r="682" s="99" customFormat="1"/>
    <row r="683" s="99" customFormat="1"/>
    <row r="684" s="99" customFormat="1"/>
    <row r="685" s="99" customFormat="1"/>
    <row r="686" s="99" customFormat="1"/>
    <row r="687" s="99" customFormat="1"/>
    <row r="688" s="99" customFormat="1"/>
    <row r="689" s="99" customFormat="1"/>
    <row r="690" s="99" customFormat="1"/>
    <row r="691" s="99" customFormat="1"/>
    <row r="692" s="99" customFormat="1"/>
    <row r="693" s="99" customFormat="1"/>
    <row r="694" s="99" customFormat="1"/>
    <row r="695" s="99" customFormat="1"/>
    <row r="696" s="99" customFormat="1"/>
    <row r="697" s="99" customFormat="1"/>
    <row r="698" s="99" customFormat="1"/>
    <row r="699" s="99" customFormat="1"/>
    <row r="700" s="99" customFormat="1"/>
    <row r="701" s="99" customFormat="1"/>
    <row r="702" s="99" customFormat="1"/>
    <row r="703" s="99" customFormat="1"/>
    <row r="704" s="99" customFormat="1"/>
    <row r="705" s="99" customFormat="1"/>
    <row r="706" s="99" customFormat="1"/>
    <row r="707" s="99" customFormat="1"/>
    <row r="708" s="99" customFormat="1"/>
    <row r="709" s="99" customFormat="1"/>
    <row r="710" s="99" customFormat="1"/>
    <row r="711" s="99" customFormat="1"/>
    <row r="712" s="99" customFormat="1"/>
    <row r="713" s="99" customFormat="1"/>
    <row r="714" s="99" customFormat="1"/>
    <row r="715" s="99" customFormat="1"/>
    <row r="716" s="99" customFormat="1"/>
    <row r="717" s="99" customFormat="1"/>
    <row r="718" s="99" customFormat="1"/>
    <row r="719" s="99" customFormat="1"/>
    <row r="720" s="99" customFormat="1"/>
    <row r="721" s="99" customFormat="1"/>
    <row r="722" s="99" customFormat="1"/>
    <row r="723" s="99" customFormat="1"/>
    <row r="724" s="99" customFormat="1"/>
    <row r="725" s="99" customFormat="1"/>
    <row r="726" s="99" customFormat="1"/>
    <row r="727" s="99" customFormat="1"/>
    <row r="728" s="99" customFormat="1"/>
    <row r="729" s="99" customFormat="1"/>
    <row r="730" s="99" customFormat="1"/>
    <row r="731" s="99" customFormat="1"/>
    <row r="732" s="99" customFormat="1"/>
    <row r="733" s="99" customFormat="1"/>
    <row r="734" s="99" customFormat="1"/>
    <row r="735" s="99" customFormat="1"/>
    <row r="736" s="99" customFormat="1"/>
    <row r="737" s="99" customFormat="1"/>
    <row r="738" s="99" customFormat="1"/>
    <row r="739" s="99" customFormat="1"/>
    <row r="740" s="99" customFormat="1"/>
    <row r="741" s="99" customFormat="1"/>
    <row r="742" s="99" customFormat="1"/>
    <row r="743" s="99" customFormat="1"/>
    <row r="744" s="99" customFormat="1"/>
    <row r="745" s="99" customFormat="1"/>
    <row r="746" s="99" customFormat="1"/>
    <row r="747" s="99" customFormat="1"/>
    <row r="748" s="99" customFormat="1"/>
    <row r="749" s="99" customFormat="1"/>
    <row r="750" s="99" customFormat="1"/>
    <row r="751" s="99" customFormat="1"/>
    <row r="752" s="99" customFormat="1"/>
    <row r="753" s="99" customFormat="1"/>
    <row r="754" s="99" customFormat="1"/>
    <row r="755" s="99" customFormat="1"/>
    <row r="756" s="99" customFormat="1"/>
    <row r="757" s="99" customFormat="1"/>
    <row r="758" s="99" customFormat="1"/>
    <row r="759" s="99" customFormat="1"/>
    <row r="760" s="99" customFormat="1"/>
    <row r="761" s="99" customFormat="1"/>
    <row r="762" s="99" customFormat="1"/>
    <row r="763" s="99" customFormat="1"/>
    <row r="764" s="99" customFormat="1"/>
    <row r="765" s="99" customFormat="1"/>
    <row r="766" s="99" customFormat="1"/>
    <row r="767" s="99" customFormat="1"/>
    <row r="768" s="99" customFormat="1"/>
    <row r="769" s="99" customFormat="1"/>
    <row r="770" s="99" customFormat="1"/>
    <row r="771" s="99" customFormat="1"/>
    <row r="772" s="99" customFormat="1"/>
    <row r="773" s="99" customFormat="1"/>
    <row r="774" s="99" customFormat="1"/>
    <row r="775" s="99" customFormat="1"/>
    <row r="776" s="99" customFormat="1"/>
    <row r="777" s="99" customFormat="1"/>
    <row r="778" s="99" customFormat="1"/>
    <row r="779" s="99" customFormat="1"/>
    <row r="780" s="99" customFormat="1"/>
    <row r="781" s="99" customFormat="1"/>
    <row r="782" s="99" customFormat="1"/>
    <row r="783" s="99" customFormat="1"/>
    <row r="784" s="99" customFormat="1"/>
    <row r="785" s="99" customFormat="1"/>
    <row r="786" s="99" customFormat="1"/>
    <row r="787" s="99" customFormat="1"/>
    <row r="788" s="99" customFormat="1"/>
    <row r="789" s="99" customFormat="1"/>
    <row r="790" s="99" customFormat="1"/>
    <row r="791" s="99" customFormat="1"/>
    <row r="792" s="99" customFormat="1"/>
    <row r="793" s="99" customFormat="1"/>
    <row r="794" s="99" customFormat="1"/>
    <row r="795" s="99" customFormat="1"/>
    <row r="796" s="99" customFormat="1"/>
    <row r="797" s="99" customFormat="1"/>
    <row r="798" s="99" customFormat="1"/>
    <row r="799" s="99" customFormat="1"/>
    <row r="800" s="99" customFormat="1"/>
    <row r="801" s="99" customFormat="1"/>
    <row r="802" s="99" customFormat="1"/>
    <row r="803" s="99" customFormat="1"/>
    <row r="804" s="99" customFormat="1"/>
    <row r="805" s="99" customFormat="1"/>
    <row r="806" s="99" customFormat="1"/>
    <row r="807" s="99" customFormat="1"/>
    <row r="808" s="99" customFormat="1"/>
    <row r="809" s="99" customFormat="1"/>
    <row r="810" s="99" customFormat="1"/>
    <row r="811" s="99" customFormat="1"/>
    <row r="812" s="99" customFormat="1"/>
    <row r="813" s="99" customFormat="1"/>
    <row r="814" s="99" customFormat="1"/>
    <row r="815" s="99" customFormat="1"/>
    <row r="816" s="99" customFormat="1"/>
    <row r="817" s="99" customFormat="1"/>
    <row r="818" s="99" customFormat="1"/>
    <row r="819" s="99" customFormat="1"/>
    <row r="820" s="99" customFormat="1"/>
    <row r="821" s="99" customFormat="1"/>
    <row r="822" s="99" customFormat="1"/>
    <row r="823" s="99" customFormat="1"/>
    <row r="824" s="99" customFormat="1"/>
    <row r="825" s="99" customFormat="1"/>
    <row r="826" s="99" customFormat="1"/>
    <row r="827" s="99" customFormat="1"/>
    <row r="828" s="99" customFormat="1"/>
    <row r="829" s="99" customFormat="1"/>
    <row r="830" s="99" customFormat="1"/>
    <row r="831" s="99" customFormat="1"/>
    <row r="832" s="99" customFormat="1"/>
    <row r="833" s="99" customFormat="1"/>
    <row r="834" s="99" customFormat="1"/>
    <row r="835" s="99" customFormat="1"/>
    <row r="836" s="99" customFormat="1"/>
    <row r="837" s="99" customFormat="1"/>
    <row r="838" s="99" customFormat="1"/>
    <row r="839" s="99" customFormat="1"/>
    <row r="840" s="99" customFormat="1"/>
    <row r="841" s="99" customFormat="1"/>
    <row r="842" s="99" customFormat="1"/>
    <row r="843" s="99" customFormat="1"/>
    <row r="844" s="99" customFormat="1"/>
    <row r="845" s="99" customFormat="1"/>
    <row r="846" s="99" customFormat="1"/>
    <row r="847" s="99" customFormat="1"/>
    <row r="848" s="99" customFormat="1"/>
    <row r="849" s="99" customFormat="1"/>
    <row r="850" s="99" customFormat="1"/>
    <row r="851" s="99" customFormat="1"/>
    <row r="852" s="99" customFormat="1"/>
    <row r="853" s="99" customFormat="1"/>
    <row r="854" s="99" customFormat="1"/>
    <row r="855" s="99" customFormat="1"/>
    <row r="856" s="99" customFormat="1"/>
    <row r="857" s="99" customFormat="1"/>
    <row r="858" s="99" customFormat="1"/>
    <row r="859" s="99" customFormat="1"/>
    <row r="860" s="99" customFormat="1"/>
    <row r="861" s="99" customFormat="1"/>
    <row r="862" s="99" customFormat="1"/>
    <row r="863" s="99" customFormat="1"/>
    <row r="864" s="99" customFormat="1"/>
    <row r="865" s="99" customFormat="1"/>
    <row r="866" s="99" customFormat="1"/>
    <row r="867" s="99" customFormat="1"/>
    <row r="868" s="99" customFormat="1"/>
    <row r="869" s="99" customFormat="1"/>
    <row r="870" s="99" customFormat="1"/>
    <row r="871" s="99" customFormat="1"/>
    <row r="872" s="99" customFormat="1"/>
    <row r="873" s="99" customFormat="1"/>
    <row r="874" s="99" customFormat="1"/>
    <row r="875" s="99" customFormat="1"/>
    <row r="876" s="99" customFormat="1"/>
    <row r="877" s="99" customFormat="1"/>
    <row r="878" s="99" customFormat="1"/>
    <row r="879" s="99" customFormat="1"/>
    <row r="880" s="99" customFormat="1"/>
    <row r="881" s="99" customFormat="1"/>
    <row r="882" s="99" customFormat="1"/>
    <row r="883" s="99" customFormat="1"/>
    <row r="884" s="99" customFormat="1"/>
    <row r="885" s="99" customFormat="1"/>
    <row r="886" s="99" customFormat="1"/>
    <row r="887" s="99" customFormat="1"/>
    <row r="888" s="99" customFormat="1"/>
    <row r="889" s="99" customFormat="1"/>
    <row r="890" s="99" customFormat="1"/>
    <row r="891" s="99" customFormat="1"/>
    <row r="892" s="99" customFormat="1"/>
    <row r="893" s="99" customFormat="1"/>
    <row r="894" s="99" customFormat="1"/>
    <row r="895" s="99" customFormat="1"/>
    <row r="896" s="99" customFormat="1"/>
    <row r="897" s="99" customFormat="1"/>
    <row r="898" s="99" customFormat="1"/>
    <row r="899" s="99" customFormat="1"/>
    <row r="900" s="99" customFormat="1"/>
    <row r="901" s="99" customFormat="1"/>
    <row r="902" s="99" customFormat="1"/>
    <row r="903" s="99" customFormat="1"/>
    <row r="904" s="99" customFormat="1"/>
    <row r="905" s="99" customFormat="1"/>
    <row r="906" s="99" customFormat="1"/>
    <row r="907" s="99" customFormat="1"/>
    <row r="908" s="99" customFormat="1"/>
    <row r="909" s="99" customFormat="1"/>
    <row r="910" s="99" customFormat="1"/>
    <row r="911" s="99" customFormat="1"/>
    <row r="912" s="99" customFormat="1"/>
    <row r="913" s="99" customFormat="1"/>
    <row r="914" s="99" customFormat="1"/>
    <row r="915" s="99" customFormat="1"/>
    <row r="916" s="99" customFormat="1"/>
    <row r="917" s="99" customFormat="1"/>
    <row r="918" s="99" customFormat="1"/>
    <row r="919" s="99" customFormat="1"/>
    <row r="920" s="99" customFormat="1"/>
    <row r="921" s="99" customFormat="1"/>
    <row r="922" s="99" customFormat="1"/>
    <row r="923" s="99" customFormat="1"/>
    <row r="924" s="99" customFormat="1"/>
    <row r="925" s="99" customFormat="1"/>
    <row r="926" s="99" customFormat="1"/>
    <row r="927" s="99" customFormat="1"/>
    <row r="928" s="99" customFormat="1"/>
    <row r="929" s="99" customFormat="1"/>
    <row r="930" s="99" customFormat="1"/>
    <row r="931" s="99" customFormat="1"/>
    <row r="932" s="99" customFormat="1"/>
    <row r="933" s="99" customFormat="1"/>
    <row r="934" s="99" customFormat="1"/>
    <row r="935" s="99" customFormat="1"/>
    <row r="936" s="99" customFormat="1"/>
    <row r="937" s="99" customFormat="1"/>
    <row r="938" s="99" customFormat="1"/>
    <row r="939" s="99" customFormat="1"/>
    <row r="940" s="99" customFormat="1"/>
    <row r="941" s="99" customFormat="1"/>
    <row r="942" s="99" customFormat="1"/>
    <row r="943" s="99" customFormat="1"/>
    <row r="944" s="99" customFormat="1"/>
    <row r="945" s="99" customFormat="1"/>
    <row r="946" s="99" customFormat="1"/>
    <row r="947" s="99" customFormat="1"/>
    <row r="948" s="99" customFormat="1"/>
    <row r="949" s="99" customFormat="1"/>
    <row r="950" s="99" customFormat="1"/>
    <row r="951" s="99" customFormat="1"/>
    <row r="952" s="99" customFormat="1"/>
    <row r="953" s="99" customFormat="1"/>
    <row r="954" s="99" customFormat="1"/>
    <row r="955" s="99" customFormat="1"/>
    <row r="956" s="99" customFormat="1"/>
    <row r="957" s="99" customFormat="1"/>
    <row r="958" s="99" customFormat="1"/>
    <row r="959" s="99" customFormat="1"/>
    <row r="960" s="99" customFormat="1"/>
    <row r="961" s="99" customFormat="1"/>
    <row r="962" s="99" customFormat="1"/>
    <row r="963" s="99" customFormat="1"/>
    <row r="964" s="99" customFormat="1"/>
    <row r="965" s="99" customFormat="1"/>
    <row r="966" s="99" customFormat="1"/>
    <row r="967" s="99" customFormat="1"/>
    <row r="968" s="99" customFormat="1"/>
    <row r="969" s="99" customFormat="1"/>
    <row r="970" s="99" customFormat="1"/>
    <row r="971" s="99" customFormat="1"/>
    <row r="972" s="99" customFormat="1"/>
    <row r="973" s="99" customFormat="1"/>
    <row r="974" s="99" customFormat="1"/>
    <row r="975" s="99" customFormat="1"/>
    <row r="976" s="99" customFormat="1"/>
    <row r="977" s="99" customFormat="1"/>
    <row r="978" s="99" customFormat="1"/>
    <row r="979" s="99" customFormat="1"/>
    <row r="980" s="99" customFormat="1"/>
    <row r="981" s="99" customFormat="1"/>
    <row r="982" s="99" customFormat="1"/>
    <row r="983" s="99" customFormat="1"/>
    <row r="984" s="99" customFormat="1"/>
    <row r="985" s="99" customFormat="1"/>
    <row r="986" s="99" customFormat="1"/>
    <row r="987" s="99" customFormat="1"/>
    <row r="988" s="99" customFormat="1"/>
    <row r="989" s="99" customFormat="1"/>
    <row r="990" s="99" customFormat="1"/>
    <row r="991" s="99" customFormat="1"/>
    <row r="992" s="99" customFormat="1"/>
    <row r="993" s="99" customFormat="1"/>
    <row r="994" s="99" customFormat="1"/>
    <row r="995" s="99" customFormat="1"/>
    <row r="996" s="99" customFormat="1"/>
    <row r="997" s="99" customFormat="1"/>
    <row r="998" s="99" customFormat="1"/>
    <row r="999" s="99" customFormat="1"/>
    <row r="1000" s="99" customFormat="1"/>
    <row r="1001" s="99" customFormat="1"/>
    <row r="1002" s="99" customFormat="1"/>
    <row r="1003" s="99" customFormat="1"/>
    <row r="1004" s="99" customFormat="1"/>
    <row r="1005" s="99" customFormat="1"/>
    <row r="1006" s="99" customFormat="1"/>
    <row r="1007" s="99" customFormat="1"/>
    <row r="1008" s="99" customFormat="1"/>
    <row r="1009" s="99" customFormat="1"/>
    <row r="1010" s="99" customFormat="1"/>
    <row r="1011" s="99" customFormat="1"/>
    <row r="1012" s="99" customFormat="1"/>
    <row r="1013" s="99" customFormat="1"/>
    <row r="1014" s="99" customFormat="1"/>
    <row r="1015" s="99" customFormat="1"/>
    <row r="1016" s="99" customFormat="1"/>
    <row r="1017" s="99" customFormat="1"/>
    <row r="1018" s="99" customFormat="1"/>
    <row r="1019" s="99" customFormat="1"/>
    <row r="1020" s="99" customFormat="1"/>
    <row r="1021" s="99" customFormat="1"/>
    <row r="1022" s="99" customFormat="1"/>
    <row r="1023" s="99" customFormat="1"/>
    <row r="1024" s="99" customFormat="1"/>
    <row r="1025" s="99" customFormat="1"/>
    <row r="1026" s="99" customFormat="1"/>
    <row r="1027" s="99" customFormat="1"/>
    <row r="1028" s="99" customFormat="1"/>
    <row r="1029" s="99" customFormat="1"/>
    <row r="1030" s="99" customFormat="1"/>
    <row r="1031" s="99" customFormat="1"/>
    <row r="1032" s="99" customFormat="1"/>
    <row r="1033" s="99" customFormat="1"/>
    <row r="1034" s="99" customFormat="1"/>
    <row r="1035" s="99" customFormat="1"/>
    <row r="1036" s="99" customFormat="1"/>
    <row r="1037" s="99" customFormat="1"/>
    <row r="1038" s="99" customFormat="1"/>
    <row r="1039" s="99" customFormat="1"/>
    <row r="1040" s="99" customFormat="1"/>
    <row r="1041" s="99" customFormat="1"/>
    <row r="1042" s="99" customFormat="1"/>
    <row r="1043" s="99" customFormat="1"/>
    <row r="1044" s="99" customFormat="1"/>
    <row r="1045" s="99" customFormat="1"/>
    <row r="1046" s="99" customFormat="1"/>
    <row r="1047" s="99" customFormat="1"/>
    <row r="1048" s="99" customFormat="1"/>
    <row r="1049" s="99" customFormat="1"/>
    <row r="1050" s="99" customFormat="1"/>
    <row r="1051" s="99" customFormat="1"/>
    <row r="1052" s="99" customFormat="1"/>
    <row r="1053" s="99" customFormat="1"/>
    <row r="1054" s="99" customFormat="1"/>
    <row r="1055" s="99" customFormat="1"/>
    <row r="1056" s="99" customFormat="1"/>
    <row r="1057" s="99" customFormat="1"/>
    <row r="1058" s="99" customFormat="1"/>
    <row r="1059" s="99" customFormat="1"/>
    <row r="1060" s="99" customFormat="1"/>
    <row r="1061" s="99" customFormat="1"/>
    <row r="1062" s="99" customFormat="1"/>
    <row r="1063" s="99" customFormat="1"/>
    <row r="1064" s="99" customFormat="1"/>
    <row r="1065" s="99" customFormat="1"/>
    <row r="1066" s="99" customFormat="1"/>
    <row r="1067" s="99" customFormat="1"/>
    <row r="1068" s="99" customFormat="1"/>
    <row r="1069" s="99" customFormat="1"/>
    <row r="1070" s="99" customFormat="1"/>
    <row r="1071" s="99" customFormat="1"/>
    <row r="1072" s="99" customFormat="1"/>
    <row r="1073" s="99" customFormat="1"/>
    <row r="1074" s="99" customFormat="1"/>
    <row r="1075" s="99" customFormat="1"/>
    <row r="1076" s="99" customFormat="1"/>
    <row r="1077" s="99" customFormat="1"/>
    <row r="1078" s="99" customFormat="1"/>
    <row r="1079" s="99" customFormat="1"/>
    <row r="1080" s="99" customFormat="1"/>
    <row r="1081" s="99" customFormat="1"/>
    <row r="1082" s="99" customFormat="1"/>
    <row r="1083" s="99" customFormat="1"/>
    <row r="1084" s="99" customFormat="1"/>
    <row r="1085" s="99" customFormat="1"/>
    <row r="1086" s="99" customFormat="1"/>
    <row r="1087" s="99" customFormat="1"/>
    <row r="1088" s="99" customFormat="1"/>
    <row r="1089" s="99" customFormat="1"/>
    <row r="1090" s="99" customFormat="1"/>
    <row r="1091" s="99" customFormat="1"/>
    <row r="1092" s="99" customFormat="1"/>
    <row r="1093" s="99" customFormat="1"/>
    <row r="1094" s="99" customFormat="1"/>
    <row r="1095" s="99" customFormat="1"/>
    <row r="1096" s="99" customFormat="1"/>
    <row r="1097" s="99" customFormat="1"/>
    <row r="1098" s="99" customFormat="1"/>
    <row r="1099" s="99" customFormat="1"/>
    <row r="1100" s="99" customFormat="1"/>
    <row r="1101" s="99" customFormat="1"/>
    <row r="1102" s="99" customFormat="1"/>
    <row r="1103" s="99" customFormat="1"/>
    <row r="1104" s="99" customFormat="1"/>
    <row r="1105" s="99" customFormat="1"/>
    <row r="1106" s="99" customFormat="1"/>
    <row r="1107" s="99" customFormat="1"/>
    <row r="1108" s="99" customFormat="1"/>
    <row r="1109" s="99" customFormat="1"/>
    <row r="1110" s="99" customFormat="1"/>
    <row r="1111" s="99" customFormat="1"/>
    <row r="1112" s="99" customFormat="1"/>
    <row r="1113" s="99" customFormat="1"/>
    <row r="1114" s="99" customFormat="1"/>
    <row r="1115" s="99" customFormat="1"/>
    <row r="1116" s="99" customFormat="1"/>
    <row r="1117" s="99" customFormat="1"/>
    <row r="1118" s="99" customFormat="1"/>
    <row r="1119" s="99" customFormat="1"/>
    <row r="1120" s="99" customFormat="1"/>
    <row r="1121" s="99" customFormat="1"/>
    <row r="1122" s="99" customFormat="1"/>
    <row r="1123" s="99" customFormat="1"/>
    <row r="1124" s="99" customFormat="1"/>
    <row r="1125" s="99" customFormat="1"/>
    <row r="1126" s="99" customFormat="1"/>
    <row r="1127" s="99" customFormat="1"/>
    <row r="1128" s="99" customFormat="1"/>
    <row r="1129" s="99" customFormat="1"/>
    <row r="1130" s="99" customFormat="1"/>
    <row r="1131" s="99" customFormat="1"/>
    <row r="1132" s="99" customFormat="1"/>
    <row r="1133" s="99" customFormat="1"/>
    <row r="1134" s="99" customFormat="1"/>
    <row r="1135" s="99" customFormat="1"/>
    <row r="1136" s="99" customFormat="1"/>
    <row r="1137" s="99" customFormat="1"/>
    <row r="1138" s="99" customFormat="1"/>
    <row r="1139" s="99" customFormat="1"/>
    <row r="1140" s="99" customFormat="1"/>
    <row r="1141" s="99" customFormat="1"/>
    <row r="1142" s="99" customFormat="1"/>
    <row r="1143" s="99" customFormat="1"/>
    <row r="1144" s="99" customFormat="1"/>
    <row r="1145" s="99" customFormat="1"/>
    <row r="1146" s="99" customFormat="1"/>
    <row r="1147" s="99" customFormat="1"/>
    <row r="1148" s="99" customFormat="1"/>
    <row r="1149" s="99" customFormat="1"/>
    <row r="1150" s="99" customFormat="1"/>
    <row r="1151" s="99" customFormat="1"/>
    <row r="1152" s="99" customFormat="1"/>
    <row r="1153" s="99" customFormat="1"/>
    <row r="1154" s="99" customFormat="1"/>
    <row r="1155" s="99" customFormat="1"/>
    <row r="1156" s="99" customFormat="1"/>
    <row r="1157" s="99" customFormat="1"/>
    <row r="1158" s="99" customFormat="1"/>
    <row r="1159" s="99" customFormat="1"/>
    <row r="1160" s="99" customFormat="1"/>
    <row r="1161" s="99" customFormat="1"/>
    <row r="1162" s="99" customFormat="1"/>
    <row r="1163" s="99" customFormat="1"/>
    <row r="1164" s="99" customFormat="1"/>
    <row r="1165" s="99" customFormat="1"/>
    <row r="1166" s="99" customFormat="1"/>
    <row r="1167" s="99" customFormat="1"/>
    <row r="1168" s="99" customFormat="1"/>
    <row r="1169" s="99" customFormat="1"/>
    <row r="1170" s="99" customFormat="1"/>
    <row r="1171" s="99" customFormat="1"/>
    <row r="1172" s="99" customFormat="1"/>
    <row r="1173" s="99" customFormat="1"/>
    <row r="1174" s="99" customFormat="1"/>
    <row r="1175" s="99" customFormat="1"/>
    <row r="1176" s="99" customFormat="1"/>
    <row r="1177" s="99" customFormat="1"/>
    <row r="1178" s="99" customFormat="1"/>
    <row r="1179" s="99" customFormat="1"/>
    <row r="1180" s="99" customFormat="1"/>
    <row r="1181" s="99" customFormat="1"/>
    <row r="1182" s="99" customFormat="1"/>
    <row r="1183" s="99" customFormat="1"/>
    <row r="1184" s="99" customFormat="1"/>
    <row r="1185" s="99" customFormat="1"/>
    <row r="1186" s="99" customFormat="1"/>
    <row r="1187" s="99" customFormat="1"/>
    <row r="1188" s="99" customFormat="1"/>
    <row r="1189" s="99" customFormat="1"/>
    <row r="1190" s="99" customFormat="1"/>
    <row r="1191" s="99" customFormat="1"/>
    <row r="1192" s="99" customFormat="1"/>
    <row r="1193" s="99" customFormat="1"/>
    <row r="1194" s="99" customFormat="1"/>
    <row r="1195" s="99" customFormat="1"/>
    <row r="1196" s="99" customFormat="1"/>
    <row r="1197" s="99" customFormat="1"/>
    <row r="1198" s="99" customFormat="1"/>
    <row r="1199" s="99" customFormat="1"/>
    <row r="1200" s="99" customFormat="1"/>
    <row r="1201" s="99" customFormat="1"/>
    <row r="1202" s="99" customFormat="1"/>
    <row r="1203" s="99" customFormat="1"/>
    <row r="1204" s="99" customFormat="1"/>
    <row r="1205" s="99" customFormat="1"/>
    <row r="1206" s="99" customFormat="1"/>
    <row r="1207" s="99" customFormat="1"/>
    <row r="1208" s="99" customFormat="1"/>
    <row r="1209" s="99" customFormat="1"/>
    <row r="1210" s="99" customFormat="1"/>
    <row r="1211" s="99" customFormat="1"/>
    <row r="1212" s="99" customFormat="1"/>
    <row r="1213" s="99" customFormat="1"/>
    <row r="1214" s="99" customFormat="1"/>
    <row r="1215" s="99" customFormat="1"/>
    <row r="1216" s="99" customFormat="1"/>
    <row r="1217" s="99" customFormat="1"/>
    <row r="1218" s="99" customFormat="1"/>
    <row r="1219" s="99" customFormat="1"/>
    <row r="1220" s="99" customFormat="1"/>
    <row r="1221" s="99" customFormat="1"/>
    <row r="1222" s="99" customFormat="1"/>
    <row r="1223" s="99" customFormat="1"/>
    <row r="1224" s="99" customFormat="1"/>
    <row r="1225" s="99" customFormat="1"/>
    <row r="1226" s="99" customFormat="1"/>
    <row r="1227" s="99" customFormat="1"/>
    <row r="1228" s="99" customFormat="1"/>
    <row r="1229" s="99" customFormat="1"/>
    <row r="1230" s="99" customFormat="1"/>
    <row r="1231" s="99" customFormat="1"/>
    <row r="1232" s="99" customFormat="1"/>
    <row r="1233" s="99" customFormat="1"/>
    <row r="1234" s="99" customFormat="1"/>
    <row r="1235" s="99" customFormat="1"/>
    <row r="1236" s="99" customFormat="1"/>
    <row r="1237" s="99" customFormat="1"/>
    <row r="1238" s="99" customFormat="1"/>
    <row r="1239" s="99" customFormat="1"/>
    <row r="1240" s="99" customFormat="1"/>
    <row r="1241" s="99" customFormat="1"/>
    <row r="1242" s="99" customFormat="1"/>
    <row r="1243" s="99" customFormat="1"/>
    <row r="1244" s="99" customFormat="1"/>
    <row r="1245" s="99" customFormat="1"/>
    <row r="1246" s="99" customFormat="1"/>
    <row r="1247" s="99" customFormat="1"/>
    <row r="1248" s="99" customFormat="1"/>
    <row r="1249" s="99" customFormat="1"/>
    <row r="1250" s="99" customFormat="1"/>
    <row r="1251" s="99" customFormat="1"/>
    <row r="1252" s="99" customFormat="1"/>
    <row r="1253" s="99" customFormat="1"/>
    <row r="1254" s="99" customFormat="1"/>
    <row r="1255" s="99" customFormat="1"/>
    <row r="1256" s="99" customFormat="1"/>
    <row r="1257" s="99" customFormat="1"/>
    <row r="1258" s="99" customFormat="1"/>
    <row r="1259" s="99" customFormat="1"/>
    <row r="1260" s="99" customFormat="1"/>
    <row r="1261" s="99" customFormat="1"/>
    <row r="1262" s="99" customFormat="1"/>
    <row r="1263" s="99" customFormat="1"/>
    <row r="1264" s="99" customFormat="1"/>
    <row r="1265" s="99" customFormat="1"/>
    <row r="1266" s="99" customFormat="1"/>
    <row r="1267" s="99" customFormat="1"/>
    <row r="1268" s="99" customFormat="1"/>
    <row r="1269" s="99" customFormat="1"/>
    <row r="1270" s="99" customFormat="1"/>
    <row r="1271" s="99" customFormat="1"/>
    <row r="1272" s="99" customFormat="1"/>
    <row r="1273" s="99" customFormat="1"/>
    <row r="1274" s="99" customFormat="1"/>
    <row r="1275" s="99" customFormat="1"/>
    <row r="1276" s="99" customFormat="1"/>
    <row r="1277" s="99" customFormat="1"/>
    <row r="1278" s="99" customFormat="1"/>
    <row r="1279" s="99" customFormat="1"/>
    <row r="1280" s="99" customFormat="1"/>
    <row r="1281" s="99" customFormat="1"/>
    <row r="1282" s="99" customFormat="1"/>
    <row r="1283" s="99" customFormat="1"/>
    <row r="1284" s="99" customFormat="1"/>
    <row r="1285" s="99" customFormat="1"/>
    <row r="1286" s="99" customFormat="1"/>
    <row r="1287" s="99" customFormat="1"/>
    <row r="1288" s="99" customFormat="1"/>
    <row r="1289" s="99" customFormat="1"/>
    <row r="1290" s="99" customFormat="1"/>
    <row r="1291" s="99" customFormat="1"/>
    <row r="1292" s="99" customFormat="1"/>
    <row r="1293" s="99" customFormat="1"/>
    <row r="1294" s="99" customFormat="1"/>
    <row r="1295" s="99" customFormat="1"/>
    <row r="1296" s="99" customFormat="1"/>
    <row r="1297" s="99" customFormat="1"/>
    <row r="1298" s="99" customFormat="1"/>
    <row r="1299" s="99" customFormat="1"/>
    <row r="1300" s="99" customFormat="1"/>
    <row r="1301" s="99" customFormat="1"/>
    <row r="1302" s="99" customFormat="1"/>
    <row r="1303" s="99" customFormat="1"/>
    <row r="1304" s="99" customFormat="1"/>
    <row r="1305" s="99" customFormat="1"/>
    <row r="1306" s="99" customFormat="1"/>
    <row r="1307" s="99" customFormat="1"/>
    <row r="1308" s="99" customFormat="1"/>
    <row r="1309" s="99" customFormat="1"/>
    <row r="1310" s="99" customFormat="1"/>
    <row r="1311" s="99" customFormat="1"/>
    <row r="1312" s="99" customFormat="1"/>
    <row r="1313" s="99" customFormat="1"/>
    <row r="1314" s="99" customFormat="1"/>
    <row r="1315" s="99" customFormat="1"/>
    <row r="1316" s="99" customFormat="1"/>
    <row r="1317" s="99" customFormat="1"/>
    <row r="1318" s="99" customFormat="1"/>
    <row r="1319" s="99" customFormat="1"/>
    <row r="1320" s="99" customFormat="1"/>
    <row r="1321" s="99" customFormat="1"/>
    <row r="1322" s="99" customFormat="1"/>
    <row r="1323" s="99" customFormat="1"/>
    <row r="1324" s="99" customFormat="1"/>
    <row r="1325" s="99" customFormat="1"/>
    <row r="1326" s="99" customFormat="1"/>
    <row r="1327" s="99" customFormat="1"/>
    <row r="1328" s="99" customFormat="1"/>
    <row r="1329" s="99" customFormat="1"/>
    <row r="1330" s="99" customFormat="1"/>
    <row r="1331" s="99" customFormat="1"/>
    <row r="1332" s="99" customFormat="1"/>
    <row r="1333" s="99" customFormat="1"/>
    <row r="1334" s="99" customFormat="1"/>
    <row r="1335" s="99" customFormat="1"/>
    <row r="1336" s="99" customFormat="1"/>
    <row r="1337" s="99" customFormat="1"/>
    <row r="1338" s="99" customFormat="1"/>
    <row r="1339" s="99" customFormat="1"/>
    <row r="1340" s="99" customFormat="1"/>
    <row r="1341" s="99" customFormat="1"/>
    <row r="1342" s="99" customFormat="1"/>
    <row r="1343" s="99" customFormat="1"/>
    <row r="1344" s="99" customFormat="1"/>
    <row r="1345" s="99" customFormat="1"/>
    <row r="1346" s="99" customFormat="1"/>
    <row r="1347" s="99" customFormat="1"/>
    <row r="1348" s="99" customFormat="1"/>
    <row r="1349" s="99" customFormat="1"/>
    <row r="1350" s="99" customFormat="1"/>
    <row r="1351" s="99" customFormat="1"/>
    <row r="1352" s="99" customFormat="1"/>
    <row r="1353" s="99" customFormat="1"/>
    <row r="1354" s="99" customFormat="1"/>
    <row r="1355" s="99" customFormat="1"/>
    <row r="1356" s="99" customFormat="1"/>
    <row r="1357" s="99" customFormat="1"/>
    <row r="1358" s="99" customFormat="1"/>
    <row r="1359" s="99" customFormat="1"/>
    <row r="1360" s="99" customFormat="1"/>
    <row r="1361" s="99" customFormat="1"/>
    <row r="1362" s="99" customFormat="1"/>
    <row r="1363" s="99" customFormat="1"/>
    <row r="1364" s="99" customFormat="1"/>
    <row r="1365" s="99" customFormat="1"/>
    <row r="1366" s="99" customFormat="1"/>
    <row r="1367" s="99" customFormat="1"/>
    <row r="1368" s="99" customFormat="1"/>
    <row r="1369" s="99" customFormat="1"/>
    <row r="1370" s="99" customFormat="1"/>
    <row r="1371" s="99" customFormat="1"/>
    <row r="1372" s="99" customFormat="1"/>
    <row r="1373" s="99" customFormat="1"/>
    <row r="1374" s="99" customFormat="1"/>
    <row r="1375" s="99" customFormat="1"/>
    <row r="1376" s="99" customFormat="1"/>
    <row r="1377" s="99" customFormat="1"/>
    <row r="1378" s="99" customFormat="1"/>
    <row r="1379" s="99" customFormat="1"/>
    <row r="1380" s="99" customFormat="1"/>
    <row r="1381" s="99" customFormat="1"/>
    <row r="1382" s="99" customFormat="1"/>
    <row r="1383" s="99" customFormat="1"/>
    <row r="1384" s="99" customFormat="1"/>
    <row r="1385" s="99" customFormat="1"/>
    <row r="1386" s="99" customFormat="1"/>
    <row r="1387" s="99" customFormat="1"/>
    <row r="1388" s="99" customFormat="1"/>
    <row r="1389" s="99" customFormat="1"/>
    <row r="1390" s="99" customFormat="1"/>
    <row r="1391" s="99" customFormat="1"/>
    <row r="1392" s="99" customFormat="1"/>
    <row r="1393" s="99" customFormat="1"/>
    <row r="1394" s="99" customFormat="1"/>
    <row r="1395" s="99" customFormat="1"/>
    <row r="1396" s="99" customFormat="1"/>
    <row r="1397" s="99" customFormat="1"/>
    <row r="1398" s="99" customFormat="1"/>
    <row r="1399" s="99" customFormat="1"/>
    <row r="1400" s="99" customFormat="1"/>
    <row r="1401" s="99" customFormat="1"/>
    <row r="1402" s="99" customFormat="1"/>
    <row r="1403" s="99" customFormat="1"/>
    <row r="1404" s="99" customFormat="1"/>
    <row r="1405" s="99" customFormat="1"/>
    <row r="1406" s="99" customFormat="1"/>
    <row r="1407" s="99" customFormat="1"/>
    <row r="1408" s="99" customFormat="1"/>
    <row r="1409" s="99" customFormat="1"/>
    <row r="1410" s="99" customFormat="1"/>
    <row r="1411" s="99" customFormat="1"/>
    <row r="1412" s="99" customFormat="1"/>
    <row r="1413" s="99" customFormat="1"/>
    <row r="1414" s="99" customFormat="1"/>
    <row r="1415" s="99" customFormat="1"/>
    <row r="1416" s="99" customFormat="1"/>
    <row r="1417" s="99" customFormat="1"/>
    <row r="1418" s="99" customFormat="1"/>
    <row r="1419" s="99" customFormat="1"/>
    <row r="1420" s="99" customFormat="1"/>
    <row r="1421" s="99" customFormat="1"/>
    <row r="1422" s="99" customFormat="1"/>
    <row r="1423" s="99" customFormat="1"/>
    <row r="1424" s="99" customFormat="1"/>
    <row r="1425" s="99" customFormat="1"/>
    <row r="1426" s="99" customFormat="1"/>
    <row r="1427" s="99" customFormat="1"/>
    <row r="1428" s="99" customFormat="1"/>
    <row r="1429" s="99" customFormat="1"/>
    <row r="1430" s="99" customFormat="1"/>
    <row r="1431" s="99" customFormat="1"/>
    <row r="1432" s="99" customFormat="1"/>
    <row r="1433" s="99" customFormat="1"/>
    <row r="1434" s="99" customFormat="1"/>
    <row r="1435" s="99" customFormat="1"/>
    <row r="1436" s="99" customFormat="1"/>
    <row r="1437" s="99" customFormat="1"/>
    <row r="1438" s="99" customFormat="1"/>
    <row r="1439" s="99" customFormat="1"/>
    <row r="1440" s="99" customFormat="1"/>
    <row r="1441" s="99" customFormat="1"/>
    <row r="1442" s="99" customFormat="1"/>
    <row r="1443" s="99" customFormat="1"/>
    <row r="1444" s="99" customFormat="1"/>
    <row r="1445" s="99" customFormat="1"/>
    <row r="1446" s="99" customFormat="1"/>
    <row r="1447" s="99" customFormat="1"/>
    <row r="1448" s="99" customFormat="1"/>
    <row r="1449" s="99" customFormat="1"/>
    <row r="1450" s="99" customFormat="1"/>
    <row r="1451" s="99" customFormat="1"/>
    <row r="1452" s="99" customFormat="1"/>
    <row r="1453" s="99" customFormat="1"/>
    <row r="1454" s="99" customFormat="1"/>
    <row r="1455" s="99" customFormat="1"/>
    <row r="1456" s="99" customFormat="1"/>
    <row r="1457" s="99" customFormat="1"/>
    <row r="1458" s="99" customFormat="1"/>
    <row r="1459" s="99" customFormat="1"/>
    <row r="1460" s="99" customFormat="1"/>
    <row r="1461" s="99" customFormat="1"/>
    <row r="1462" s="99" customFormat="1"/>
    <row r="1463" s="99" customFormat="1"/>
    <row r="1464" s="99" customFormat="1"/>
    <row r="1465" s="99" customFormat="1"/>
    <row r="1466" s="99" customFormat="1"/>
    <row r="1467" s="99" customFormat="1"/>
    <row r="1468" s="99" customFormat="1"/>
    <row r="1469" s="99" customFormat="1"/>
    <row r="1470" s="99" customFormat="1"/>
    <row r="1471" s="99" customFormat="1"/>
    <row r="1472" s="99" customFormat="1"/>
    <row r="1473" s="99" customFormat="1"/>
    <row r="1474" s="99" customFormat="1"/>
    <row r="1475" s="99" customFormat="1"/>
    <row r="1476" s="99" customFormat="1"/>
    <row r="1477" s="99" customFormat="1"/>
    <row r="1478" s="99" customFormat="1"/>
    <row r="1479" s="99" customFormat="1"/>
    <row r="1480" s="99" customFormat="1"/>
    <row r="1481" s="99" customFormat="1"/>
    <row r="1482" s="99" customFormat="1"/>
    <row r="1483" s="99" customFormat="1"/>
    <row r="1484" s="99" customFormat="1"/>
    <row r="1485" s="99" customFormat="1"/>
    <row r="1486" s="99" customFormat="1"/>
    <row r="1487" s="99" customFormat="1"/>
    <row r="1488" s="99" customFormat="1"/>
    <row r="1489" s="99" customFormat="1"/>
    <row r="1490" s="99" customFormat="1"/>
    <row r="1491" s="99" customFormat="1"/>
    <row r="1492" s="99" customFormat="1"/>
    <row r="1493" s="99" customFormat="1"/>
    <row r="1494" s="99" customFormat="1"/>
    <row r="1495" s="99" customFormat="1"/>
    <row r="1496" s="99" customFormat="1"/>
    <row r="1497" s="99" customFormat="1"/>
    <row r="1498" s="99" customFormat="1"/>
    <row r="1499" s="99" customFormat="1"/>
    <row r="1500" s="99" customFormat="1"/>
    <row r="1501" s="99" customFormat="1"/>
    <row r="1502" s="99" customFormat="1"/>
    <row r="1503" s="99" customFormat="1"/>
    <row r="1504" s="99" customFormat="1"/>
    <row r="1505" s="99" customFormat="1"/>
    <row r="1506" s="99" customFormat="1"/>
    <row r="1507" s="99" customFormat="1"/>
    <row r="1508" s="99" customFormat="1"/>
    <row r="1509" s="99" customFormat="1"/>
    <row r="1510" s="99" customFormat="1"/>
    <row r="1511" s="99" customFormat="1"/>
    <row r="1512" s="99" customFormat="1"/>
    <row r="1513" s="99" customFormat="1"/>
    <row r="1514" s="99" customFormat="1"/>
    <row r="1515" s="99" customFormat="1"/>
    <row r="1516" s="99" customFormat="1"/>
    <row r="1517" s="99" customFormat="1"/>
    <row r="1518" s="99" customFormat="1"/>
    <row r="1519" s="99" customFormat="1"/>
    <row r="1520" s="99" customFormat="1"/>
    <row r="1521" s="99" customFormat="1"/>
    <row r="1522" s="99" customFormat="1"/>
    <row r="1523" s="99" customFormat="1"/>
    <row r="1524" s="99" customFormat="1"/>
    <row r="1525" s="99" customFormat="1"/>
    <row r="1526" s="99" customFormat="1"/>
    <row r="1527" s="99" customFormat="1"/>
    <row r="1528" s="99" customFormat="1"/>
    <row r="1529" s="99" customFormat="1"/>
    <row r="1530" s="99" customFormat="1"/>
    <row r="1531" s="99" customFormat="1"/>
    <row r="1532" s="99" customFormat="1"/>
    <row r="1533" s="99" customFormat="1"/>
    <row r="1534" s="99" customFormat="1"/>
    <row r="1535" s="99" customFormat="1"/>
    <row r="1536" s="99" customFormat="1"/>
    <row r="1537" s="99" customFormat="1"/>
    <row r="1538" s="99" customFormat="1"/>
    <row r="1539" s="99" customFormat="1"/>
    <row r="1540" s="99" customFormat="1"/>
    <row r="1541" s="99" customFormat="1"/>
    <row r="1542" s="99" customFormat="1"/>
    <row r="1543" s="99" customFormat="1"/>
    <row r="1544" s="99" customFormat="1"/>
    <row r="1545" s="99" customFormat="1"/>
    <row r="1546" s="99" customFormat="1"/>
    <row r="1547" s="99" customFormat="1"/>
    <row r="1548" s="99" customFormat="1"/>
    <row r="1549" s="99" customFormat="1"/>
    <row r="1550" s="99" customFormat="1"/>
    <row r="1551" s="99" customFormat="1"/>
    <row r="1552" s="99" customFormat="1"/>
    <row r="1553" s="99" customFormat="1"/>
    <row r="1554" s="99" customFormat="1"/>
    <row r="1555" s="99" customFormat="1"/>
    <row r="1556" s="99" customFormat="1"/>
    <row r="1557" s="99" customFormat="1"/>
    <row r="1558" s="99" customFormat="1"/>
    <row r="1559" s="99" customFormat="1"/>
    <row r="1560" s="99" customFormat="1"/>
    <row r="1561" s="99" customFormat="1"/>
    <row r="1562" s="99" customFormat="1"/>
    <row r="1563" s="99" customFormat="1"/>
    <row r="1564" s="99" customFormat="1"/>
    <row r="1565" s="99" customFormat="1"/>
    <row r="1566" s="99" customFormat="1"/>
    <row r="1567" s="99" customFormat="1"/>
    <row r="1568" s="99" customFormat="1"/>
    <row r="1569" s="99" customFormat="1"/>
    <row r="1570" s="99" customFormat="1"/>
    <row r="1571" s="99" customFormat="1"/>
    <row r="1572" s="99" customFormat="1"/>
    <row r="1573" s="99" customFormat="1"/>
    <row r="1574" s="99" customFormat="1"/>
    <row r="1575" s="99" customFormat="1"/>
    <row r="1576" s="99" customFormat="1"/>
    <row r="1577" s="99" customFormat="1"/>
    <row r="1578" s="99" customFormat="1"/>
    <row r="1579" s="99" customFormat="1"/>
    <row r="1580" s="99" customFormat="1"/>
    <row r="1581" s="99" customFormat="1"/>
    <row r="1582" s="99" customFormat="1"/>
    <row r="1583" s="99" customFormat="1"/>
    <row r="1584" s="99" customFormat="1"/>
    <row r="1585" s="99" customFormat="1"/>
    <row r="1586" s="99" customFormat="1"/>
    <row r="1587" s="99" customFormat="1"/>
    <row r="1588" s="99" customFormat="1"/>
    <row r="1589" s="99" customFormat="1"/>
    <row r="1590" s="99" customFormat="1"/>
    <row r="1591" s="99" customFormat="1"/>
    <row r="1592" s="99" customFormat="1"/>
    <row r="1593" s="99" customFormat="1"/>
    <row r="1594" s="99" customFormat="1"/>
    <row r="1595" s="99" customFormat="1"/>
    <row r="1596" s="99" customFormat="1"/>
    <row r="1597" s="99" customFormat="1"/>
    <row r="1598" s="99" customFormat="1"/>
    <row r="1599" s="99" customFormat="1"/>
    <row r="1600" s="99" customFormat="1"/>
    <row r="1601" s="99" customFormat="1"/>
    <row r="1602" s="99" customFormat="1"/>
    <row r="1603" s="99" customFormat="1"/>
    <row r="1604" s="99" customFormat="1"/>
    <row r="1605" s="99" customFormat="1"/>
    <row r="1606" s="99" customFormat="1"/>
    <row r="1607" s="99" customFormat="1"/>
    <row r="1608" s="99" customFormat="1"/>
    <row r="1609" s="99" customFormat="1"/>
    <row r="1610" s="99" customFormat="1"/>
    <row r="1611" s="99" customFormat="1"/>
    <row r="1612" s="99" customFormat="1"/>
    <row r="1613" s="99" customFormat="1"/>
    <row r="1614" s="99" customFormat="1"/>
    <row r="1615" s="99" customFormat="1"/>
    <row r="1616" s="99" customFormat="1"/>
    <row r="1617" s="99" customFormat="1"/>
    <row r="1618" s="99" customFormat="1"/>
    <row r="1619" s="99" customFormat="1"/>
    <row r="1620" s="99" customFormat="1"/>
    <row r="1621" s="99" customFormat="1"/>
    <row r="1622" s="99" customFormat="1"/>
    <row r="1623" s="99" customFormat="1"/>
    <row r="1624" s="99" customFormat="1"/>
    <row r="1625" s="99" customFormat="1"/>
    <row r="1626" s="99" customFormat="1"/>
    <row r="1627" s="99" customFormat="1"/>
    <row r="1628" s="99" customFormat="1"/>
    <row r="1629" s="99" customFormat="1"/>
    <row r="1630" s="99" customFormat="1"/>
    <row r="1631" s="99" customFormat="1"/>
    <row r="1632" s="99" customFormat="1"/>
    <row r="1633" s="99" customFormat="1"/>
    <row r="1634" s="99" customFormat="1"/>
    <row r="1635" s="99" customFormat="1"/>
    <row r="1636" s="99" customFormat="1"/>
    <row r="1637" s="99" customFormat="1"/>
    <row r="1638" s="99" customFormat="1"/>
    <row r="1639" s="99" customFormat="1"/>
    <row r="1640" s="99" customFormat="1"/>
    <row r="1641" s="99" customFormat="1"/>
    <row r="1642" s="99" customFormat="1"/>
    <row r="1643" s="99" customFormat="1"/>
    <row r="1644" s="99" customFormat="1"/>
    <row r="1645" s="99" customFormat="1"/>
    <row r="1646" s="99" customFormat="1"/>
    <row r="1647" s="99" customFormat="1"/>
    <row r="1648" s="99" customFormat="1"/>
    <row r="1649" s="99" customFormat="1"/>
    <row r="1650" s="99" customFormat="1"/>
    <row r="1651" s="99" customFormat="1"/>
    <row r="1652" s="99" customFormat="1"/>
    <row r="1653" s="99" customFormat="1"/>
    <row r="1654" s="99" customFormat="1"/>
    <row r="1655" s="99" customFormat="1"/>
    <row r="1656" s="99" customFormat="1"/>
    <row r="1657" s="99" customFormat="1"/>
    <row r="1658" s="99" customFormat="1"/>
    <row r="1659" s="99" customFormat="1"/>
    <row r="1660" s="99" customFormat="1"/>
    <row r="1661" s="99" customFormat="1"/>
    <row r="1662" s="99" customFormat="1"/>
    <row r="1663" s="99" customFormat="1"/>
    <row r="1664" s="99" customFormat="1"/>
    <row r="1665" s="99" customFormat="1"/>
    <row r="1666" s="99" customFormat="1"/>
    <row r="1667" s="99" customFormat="1"/>
    <row r="1668" s="99" customFormat="1"/>
    <row r="1669" s="99" customFormat="1"/>
    <row r="1670" s="99" customFormat="1"/>
    <row r="1671" s="99" customFormat="1"/>
    <row r="1672" s="99" customFormat="1"/>
    <row r="1673" s="99" customFormat="1"/>
    <row r="1674" s="99" customFormat="1"/>
    <row r="1675" s="99" customFormat="1"/>
    <row r="1676" s="99" customFormat="1"/>
    <row r="1677" s="99" customFormat="1"/>
    <row r="1678" s="99" customFormat="1"/>
    <row r="1679" s="99" customFormat="1"/>
    <row r="1680" s="99" customFormat="1"/>
    <row r="1681" s="99" customFormat="1"/>
    <row r="1682" s="99" customFormat="1"/>
    <row r="1683" s="99" customFormat="1"/>
    <row r="1684" s="99" customFormat="1"/>
    <row r="1685" s="99" customFormat="1"/>
    <row r="1686" s="99" customFormat="1"/>
    <row r="1687" s="99" customFormat="1"/>
    <row r="1688" s="99" customFormat="1"/>
    <row r="1689" s="99" customFormat="1"/>
    <row r="1690" s="99" customFormat="1"/>
    <row r="1691" s="99" customFormat="1"/>
    <row r="1692" s="99" customFormat="1"/>
    <row r="1693" s="99" customFormat="1"/>
    <row r="1694" s="99" customFormat="1"/>
    <row r="1695" s="99" customFormat="1"/>
    <row r="1696" s="99" customFormat="1"/>
    <row r="1697" s="99" customFormat="1"/>
    <row r="1698" s="99" customFormat="1"/>
    <row r="1699" s="99" customFormat="1"/>
    <row r="1700" s="99" customFormat="1"/>
    <row r="1701" s="99" customFormat="1"/>
    <row r="1702" s="99" customFormat="1"/>
    <row r="1703" s="99" customFormat="1"/>
    <row r="1704" s="99" customFormat="1"/>
    <row r="1705" s="99" customFormat="1"/>
    <row r="1706" s="99" customFormat="1"/>
    <row r="1707" s="99" customFormat="1"/>
    <row r="1708" s="99" customFormat="1"/>
    <row r="1709" s="99" customFormat="1"/>
    <row r="1710" s="99" customFormat="1"/>
    <row r="1711" s="99" customFormat="1"/>
    <row r="1712" s="99" customFormat="1"/>
    <row r="1713" s="99" customFormat="1"/>
    <row r="1714" s="99" customFormat="1"/>
    <row r="1715" s="99" customFormat="1"/>
    <row r="1716" s="99" customFormat="1"/>
    <row r="1717" s="99" customFormat="1"/>
    <row r="1718" s="99" customFormat="1"/>
    <row r="1719" s="99" customFormat="1"/>
    <row r="1720" s="99" customFormat="1"/>
    <row r="1721" s="99" customFormat="1"/>
    <row r="1722" s="99" customFormat="1"/>
    <row r="1723" s="99" customFormat="1"/>
    <row r="1724" s="99" customFormat="1"/>
    <row r="1725" s="99" customFormat="1"/>
    <row r="1726" s="99" customFormat="1"/>
    <row r="1727" s="99" customFormat="1"/>
    <row r="1728" s="99" customFormat="1"/>
    <row r="1729" s="99" customFormat="1"/>
    <row r="1730" s="99" customFormat="1"/>
    <row r="1731" s="99" customFormat="1"/>
    <row r="1732" s="99" customFormat="1"/>
    <row r="1733" s="99" customFormat="1"/>
    <row r="1734" s="99" customFormat="1"/>
    <row r="1735" s="99" customFormat="1"/>
    <row r="1736" s="99" customFormat="1"/>
    <row r="1737" s="99" customFormat="1"/>
    <row r="1738" s="99" customFormat="1"/>
    <row r="1739" s="99" customFormat="1"/>
    <row r="1740" s="99" customFormat="1"/>
    <row r="1741" s="99" customFormat="1"/>
    <row r="1742" s="99" customFormat="1"/>
    <row r="1743" s="99" customFormat="1"/>
    <row r="1744" s="99" customFormat="1"/>
    <row r="1745" s="99" customFormat="1"/>
    <row r="1746" s="99" customFormat="1"/>
    <row r="1747" s="99" customFormat="1"/>
    <row r="1748" s="99" customFormat="1"/>
    <row r="1749" s="99" customFormat="1"/>
    <row r="1750" s="99" customFormat="1"/>
    <row r="1751" s="99" customFormat="1"/>
    <row r="1752" s="99" customFormat="1"/>
    <row r="1753" s="99" customFormat="1"/>
    <row r="1754" s="99" customFormat="1"/>
    <row r="1755" s="99" customFormat="1"/>
    <row r="1756" s="99" customFormat="1"/>
    <row r="1757" s="99" customFormat="1"/>
    <row r="1758" s="99" customFormat="1"/>
    <row r="1759" s="99" customFormat="1"/>
    <row r="1760" s="99" customFormat="1"/>
    <row r="1761" s="99" customFormat="1"/>
    <row r="1762" s="99" customFormat="1"/>
    <row r="1763" s="99" customFormat="1"/>
    <row r="1764" s="99" customFormat="1"/>
    <row r="1765" s="99" customFormat="1"/>
    <row r="1766" s="99" customFormat="1"/>
    <row r="1767" s="99" customFormat="1"/>
    <row r="1768" s="99" customFormat="1"/>
    <row r="1769" s="99" customFormat="1"/>
    <row r="1770" s="99" customFormat="1"/>
    <row r="1771" s="99" customFormat="1"/>
    <row r="1772" s="99" customFormat="1"/>
    <row r="1773" s="99" customFormat="1"/>
    <row r="1774" s="99" customFormat="1"/>
    <row r="1775" s="99" customFormat="1"/>
    <row r="1776" s="99" customFormat="1"/>
    <row r="1777" s="99" customFormat="1"/>
    <row r="1778" s="99" customFormat="1"/>
    <row r="1779" s="99" customFormat="1"/>
    <row r="1780" s="99" customFormat="1"/>
    <row r="1781" s="99" customFormat="1"/>
    <row r="1782" s="99" customFormat="1"/>
    <row r="1783" s="99" customFormat="1"/>
    <row r="1784" s="99" customFormat="1"/>
    <row r="1785" s="99" customFormat="1"/>
    <row r="1786" s="99" customFormat="1"/>
    <row r="1787" s="99" customFormat="1"/>
    <row r="1788" s="99" customFormat="1"/>
    <row r="1789" s="99" customFormat="1"/>
    <row r="1790" s="99" customFormat="1"/>
    <row r="1791" s="99" customFormat="1"/>
    <row r="1792" s="99" customFormat="1"/>
    <row r="1793" s="99" customFormat="1"/>
    <row r="1794" s="99" customFormat="1"/>
    <row r="1795" s="99" customFormat="1"/>
    <row r="1796" s="99" customFormat="1"/>
    <row r="1797" s="99" customFormat="1"/>
    <row r="1798" s="99" customFormat="1"/>
    <row r="1799" s="99" customFormat="1"/>
    <row r="1800" s="99" customFormat="1"/>
    <row r="1801" s="99" customFormat="1"/>
    <row r="1802" s="99" customFormat="1"/>
    <row r="1803" s="99" customFormat="1"/>
    <row r="1804" s="99" customFormat="1"/>
    <row r="1805" s="99" customFormat="1"/>
    <row r="1806" s="99" customFormat="1"/>
    <row r="1807" s="99" customFormat="1"/>
    <row r="1808" s="99" customFormat="1"/>
    <row r="1809" s="99" customFormat="1"/>
    <row r="1810" s="99" customFormat="1"/>
    <row r="1811" s="99" customFormat="1"/>
    <row r="1812" s="99" customFormat="1"/>
    <row r="1813" s="99" customFormat="1"/>
    <row r="1814" s="99" customFormat="1"/>
    <row r="1815" s="99" customFormat="1"/>
    <row r="1816" s="99" customFormat="1"/>
    <row r="1817" s="99" customFormat="1"/>
    <row r="1818" s="99" customFormat="1"/>
    <row r="1819" s="99" customFormat="1"/>
    <row r="1820" s="99" customFormat="1"/>
    <row r="1821" s="99" customFormat="1"/>
    <row r="1822" s="99" customFormat="1"/>
    <row r="1823" s="99" customFormat="1"/>
    <row r="1824" s="99" customFormat="1"/>
    <row r="1825" s="99" customFormat="1"/>
    <row r="1826" s="99" customFormat="1"/>
    <row r="1827" s="99" customFormat="1"/>
    <row r="1828" s="99" customFormat="1"/>
    <row r="1829" s="99" customFormat="1"/>
    <row r="1830" s="99" customFormat="1"/>
    <row r="1831" s="99" customFormat="1"/>
    <row r="1832" s="99" customFormat="1"/>
    <row r="1833" s="99" customFormat="1"/>
    <row r="1834" s="99" customFormat="1"/>
    <row r="1835" s="99" customFormat="1"/>
    <row r="1836" s="99" customFormat="1"/>
    <row r="1837" s="99" customFormat="1"/>
    <row r="1838" s="99" customFormat="1"/>
    <row r="1839" s="99" customFormat="1"/>
    <row r="1840" s="99" customFormat="1"/>
    <row r="1841" s="99" customFormat="1"/>
    <row r="1842" s="99" customFormat="1"/>
    <row r="1843" s="99" customFormat="1"/>
    <row r="1844" s="99" customFormat="1"/>
    <row r="1845" s="99" customFormat="1"/>
    <row r="1846" s="99" customFormat="1"/>
    <row r="1847" s="99" customFormat="1"/>
    <row r="1848" s="99" customFormat="1"/>
    <row r="1849" s="99" customFormat="1"/>
    <row r="1850" s="99" customFormat="1"/>
    <row r="1851" s="99" customFormat="1"/>
    <row r="1852" s="99" customFormat="1"/>
    <row r="1853" s="99" customFormat="1"/>
    <row r="1854" s="99" customFormat="1"/>
    <row r="1855" s="99" customFormat="1"/>
    <row r="1856" s="99" customFormat="1"/>
    <row r="1857" s="99" customFormat="1"/>
    <row r="1858" s="99" customFormat="1"/>
    <row r="1859" s="99" customFormat="1"/>
    <row r="1860" s="99" customFormat="1"/>
    <row r="1861" s="99" customFormat="1"/>
    <row r="1862" s="99" customFormat="1"/>
    <row r="1863" s="99" customFormat="1"/>
    <row r="1864" s="99" customFormat="1"/>
    <row r="1865" s="99" customFormat="1"/>
    <row r="1866" s="99" customFormat="1"/>
    <row r="1867" s="99" customFormat="1"/>
    <row r="1868" s="99" customFormat="1"/>
    <row r="1869" s="99" customFormat="1"/>
    <row r="1870" s="99" customFormat="1"/>
    <row r="1871" s="99" customFormat="1"/>
    <row r="1872" s="99" customFormat="1"/>
    <row r="1873" s="99" customFormat="1"/>
    <row r="1874" s="99" customFormat="1"/>
    <row r="1875" s="99" customFormat="1"/>
    <row r="1876" s="99" customFormat="1"/>
    <row r="1877" s="99" customFormat="1"/>
    <row r="1878" s="99" customFormat="1"/>
    <row r="1879" s="99" customFormat="1"/>
    <row r="1880" s="99" customFormat="1"/>
    <row r="1881" s="99" customFormat="1"/>
    <row r="1882" s="99" customFormat="1"/>
    <row r="1883" s="99" customFormat="1"/>
    <row r="1884" s="99" customFormat="1"/>
    <row r="1885" s="99" customFormat="1"/>
    <row r="1886" s="99" customFormat="1"/>
    <row r="1887" s="99" customFormat="1"/>
    <row r="1888" s="99" customFormat="1"/>
    <row r="1889" s="99" customFormat="1"/>
    <row r="1890" s="99" customFormat="1"/>
    <row r="1891" s="99" customFormat="1"/>
    <row r="1892" s="99" customFormat="1"/>
    <row r="1893" s="99" customFormat="1"/>
    <row r="1894" s="99" customFormat="1"/>
    <row r="1895" s="99" customFormat="1"/>
    <row r="1896" s="99" customFormat="1"/>
    <row r="1897" s="99" customFormat="1"/>
    <row r="1898" s="99" customFormat="1"/>
    <row r="1899" s="99" customFormat="1"/>
    <row r="1900" s="99" customFormat="1"/>
    <row r="1901" s="99" customFormat="1"/>
    <row r="1902" s="99" customFormat="1"/>
    <row r="1903" s="99" customFormat="1"/>
    <row r="1904" s="99" customFormat="1"/>
    <row r="1905" s="99" customFormat="1"/>
    <row r="1906" s="99" customFormat="1"/>
    <row r="1907" s="99" customFormat="1"/>
    <row r="1908" s="99" customFormat="1"/>
    <row r="1909" s="99" customFormat="1"/>
    <row r="1910" s="99" customFormat="1"/>
    <row r="1911" s="99" customFormat="1"/>
    <row r="1912" s="99" customFormat="1"/>
    <row r="1913" s="99" customFormat="1"/>
    <row r="1914" s="99" customFormat="1"/>
    <row r="1915" s="99" customFormat="1"/>
    <row r="1916" s="99" customFormat="1"/>
    <row r="1917" s="99" customFormat="1"/>
    <row r="1918" s="99" customFormat="1"/>
    <row r="1919" s="99" customFormat="1"/>
    <row r="1920" s="99" customFormat="1"/>
    <row r="1921" s="99" customFormat="1"/>
    <row r="1922" s="99" customFormat="1"/>
    <row r="1923" s="99" customFormat="1"/>
    <row r="1924" s="99" customFormat="1"/>
    <row r="1925" s="99" customFormat="1"/>
    <row r="1926" s="99" customFormat="1"/>
    <row r="1927" s="99" customFormat="1"/>
    <row r="1928" s="99" customFormat="1"/>
    <row r="1929" s="99" customFormat="1"/>
    <row r="1930" s="99" customFormat="1"/>
    <row r="1931" s="99" customFormat="1"/>
    <row r="1932" s="99" customFormat="1"/>
    <row r="1933" s="99" customFormat="1"/>
    <row r="1934" s="99" customFormat="1"/>
    <row r="1935" s="99" customFormat="1"/>
    <row r="1936" s="99" customFormat="1"/>
    <row r="1937" s="99" customFormat="1"/>
    <row r="1938" s="99" customFormat="1"/>
    <row r="1939" s="99" customFormat="1"/>
    <row r="1940" s="99" customFormat="1"/>
    <row r="1941" s="99" customFormat="1"/>
    <row r="1942" s="99" customFormat="1"/>
    <row r="1943" s="99" customFormat="1"/>
    <row r="1944" s="99" customFormat="1"/>
    <row r="1945" s="99" customFormat="1"/>
    <row r="1946" s="99" customFormat="1"/>
    <row r="1947" s="99" customFormat="1"/>
    <row r="1948" s="99" customFormat="1"/>
    <row r="1949" s="99" customFormat="1"/>
    <row r="1950" s="99" customFormat="1"/>
    <row r="1951" s="99" customFormat="1"/>
    <row r="1952" s="99" customFormat="1"/>
    <row r="1953" s="99" customFormat="1"/>
    <row r="1954" s="99" customFormat="1"/>
    <row r="1955" s="99" customFormat="1"/>
    <row r="1956" s="99" customFormat="1"/>
    <row r="1957" s="99" customFormat="1"/>
    <row r="1958" s="99" customFormat="1"/>
    <row r="1959" s="99" customFormat="1"/>
    <row r="1960" s="99" customFormat="1"/>
    <row r="1961" s="99" customFormat="1"/>
    <row r="1962" s="99" customFormat="1"/>
    <row r="1963" s="99" customFormat="1"/>
    <row r="1964" s="99" customFormat="1"/>
    <row r="1965" s="99" customFormat="1"/>
    <row r="1966" s="99" customFormat="1"/>
    <row r="1967" s="99" customFormat="1"/>
    <row r="1968" s="99" customFormat="1"/>
    <row r="1969" s="99" customFormat="1"/>
    <row r="1970" s="99" customFormat="1"/>
    <row r="1971" s="99" customFormat="1"/>
    <row r="1972" s="99" customFormat="1"/>
    <row r="1973" s="99" customFormat="1"/>
    <row r="1974" s="99" customFormat="1"/>
    <row r="1975" s="99" customFormat="1"/>
    <row r="1976" s="99" customFormat="1"/>
    <row r="1977" s="99" customFormat="1"/>
    <row r="1978" s="99" customFormat="1"/>
    <row r="1979" s="99" customFormat="1"/>
    <row r="1980" s="99" customFormat="1"/>
    <row r="1981" s="99" customFormat="1"/>
    <row r="1982" s="99" customFormat="1"/>
    <row r="1983" s="99" customFormat="1"/>
    <row r="1984" s="99" customFormat="1"/>
    <row r="1985" s="99" customFormat="1"/>
    <row r="1986" s="99" customFormat="1"/>
    <row r="1987" s="99" customFormat="1"/>
    <row r="1988" s="99" customFormat="1"/>
    <row r="1989" s="99" customFormat="1"/>
    <row r="1990" s="99" customFormat="1"/>
    <row r="1991" s="99" customFormat="1"/>
    <row r="1992" s="99" customFormat="1"/>
    <row r="1993" s="99" customFormat="1"/>
    <row r="1994" s="99" customFormat="1"/>
    <row r="1995" s="99" customFormat="1"/>
    <row r="1996" s="99" customFormat="1"/>
    <row r="1997" s="99" customFormat="1"/>
    <row r="1998" s="99" customFormat="1"/>
    <row r="1999" s="99" customFormat="1"/>
    <row r="2000" s="99" customFormat="1"/>
    <row r="2001" s="99" customFormat="1"/>
    <row r="2002" s="99" customFormat="1"/>
    <row r="2003" s="99" customFormat="1"/>
    <row r="2004" s="99" customFormat="1"/>
    <row r="2005" s="99" customFormat="1"/>
    <row r="2006" s="99" customFormat="1"/>
    <row r="2007" s="99" customFormat="1"/>
    <row r="2008" s="99" customFormat="1"/>
    <row r="2009" s="99" customFormat="1"/>
    <row r="2010" s="99" customFormat="1"/>
    <row r="2011" s="99" customFormat="1"/>
    <row r="2012" s="99" customFormat="1"/>
    <row r="2013" s="99" customFormat="1"/>
    <row r="2014" s="99" customFormat="1"/>
    <row r="2015" s="99" customFormat="1"/>
    <row r="2016" s="99" customFormat="1"/>
    <row r="2017" s="99" customFormat="1"/>
    <row r="2018" s="99" customFormat="1"/>
    <row r="2019" s="99" customFormat="1"/>
    <row r="2020" s="99" customFormat="1"/>
    <row r="2021" s="99" customFormat="1"/>
    <row r="2022" s="99" customFormat="1"/>
    <row r="2023" s="99" customFormat="1"/>
    <row r="2024" s="99" customFormat="1"/>
    <row r="2025" s="99" customFormat="1"/>
    <row r="2026" s="99" customFormat="1"/>
    <row r="2027" s="99" customFormat="1"/>
    <row r="2028" s="99" customFormat="1"/>
    <row r="2029" s="99" customFormat="1"/>
    <row r="2030" s="99" customFormat="1"/>
    <row r="2031" s="99" customFormat="1"/>
    <row r="2032" s="99" customFormat="1"/>
    <row r="2033" s="99" customFormat="1"/>
    <row r="2034" s="99" customFormat="1"/>
    <row r="2035" s="99" customFormat="1"/>
    <row r="2036" s="99" customFormat="1"/>
    <row r="2037" s="99" customFormat="1"/>
    <row r="2038" s="99" customFormat="1"/>
    <row r="2039" s="99" customFormat="1"/>
    <row r="2040" s="99" customFormat="1"/>
    <row r="2041" s="99" customFormat="1"/>
    <row r="2042" s="99" customFormat="1"/>
    <row r="2043" s="99" customFormat="1"/>
    <row r="2044" s="99" customFormat="1"/>
    <row r="2045" s="99" customFormat="1"/>
    <row r="2046" s="99" customFormat="1"/>
    <row r="2047" s="99" customFormat="1"/>
    <row r="2048" s="99" customFormat="1"/>
    <row r="2049" s="99" customFormat="1"/>
    <row r="2050" s="99" customFormat="1"/>
    <row r="2051" s="99" customFormat="1"/>
    <row r="2052" s="99" customFormat="1"/>
    <row r="2053" s="99" customFormat="1"/>
    <row r="2054" s="99" customFormat="1"/>
    <row r="2055" s="99" customFormat="1"/>
    <row r="2056" s="99" customFormat="1"/>
    <row r="2057" s="99" customFormat="1"/>
    <row r="2058" s="99" customFormat="1"/>
    <row r="2059" s="99" customFormat="1"/>
    <row r="2060" s="99" customFormat="1"/>
    <row r="2061" s="99" customFormat="1"/>
    <row r="2062" s="99" customFormat="1"/>
    <row r="2063" s="99" customFormat="1"/>
    <row r="2064" s="99" customFormat="1"/>
    <row r="2065" s="99" customFormat="1"/>
    <row r="2066" s="99" customFormat="1"/>
    <row r="2067" s="99" customFormat="1"/>
    <row r="2068" s="99" customFormat="1"/>
    <row r="2069" s="99" customFormat="1"/>
    <row r="2070" s="99" customFormat="1"/>
    <row r="2071" s="99" customFormat="1"/>
    <row r="2072" s="99" customFormat="1"/>
    <row r="2073" s="99" customFormat="1"/>
    <row r="2074" s="99" customFormat="1"/>
    <row r="2075" s="99" customFormat="1"/>
    <row r="2076" s="99" customFormat="1"/>
    <row r="2077" s="99" customFormat="1"/>
    <row r="2078" s="99" customFormat="1"/>
    <row r="2079" s="99" customFormat="1"/>
    <row r="2080" s="99" customFormat="1"/>
    <row r="2081" s="99" customFormat="1"/>
    <row r="2082" s="99" customFormat="1"/>
    <row r="2083" s="99" customFormat="1"/>
    <row r="2084" s="99" customFormat="1"/>
    <row r="2085" s="99" customFormat="1"/>
    <row r="2086" s="99" customFormat="1"/>
    <row r="2087" s="99" customFormat="1"/>
    <row r="2088" s="99" customFormat="1"/>
    <row r="2089" s="99" customFormat="1"/>
    <row r="2090" s="99" customFormat="1"/>
    <row r="2091" s="99" customFormat="1"/>
    <row r="2092" s="99" customFormat="1"/>
    <row r="2093" s="99" customFormat="1"/>
    <row r="2094" s="99" customFormat="1"/>
    <row r="2095" s="99" customFormat="1"/>
    <row r="2096" s="99" customFormat="1"/>
    <row r="2097" s="99" customFormat="1"/>
    <row r="2098" s="99" customFormat="1"/>
    <row r="2099" s="99" customFormat="1"/>
    <row r="2100" s="99" customFormat="1"/>
    <row r="2101" s="99" customFormat="1"/>
    <row r="2102" s="99" customFormat="1"/>
    <row r="2103" s="99" customFormat="1"/>
    <row r="2104" s="99" customFormat="1"/>
    <row r="2105" s="99" customFormat="1"/>
    <row r="2106" s="99" customFormat="1"/>
    <row r="2107" s="99" customFormat="1"/>
    <row r="2108" s="99" customFormat="1"/>
    <row r="2109" s="99" customFormat="1"/>
    <row r="2110" s="99" customFormat="1"/>
    <row r="2111" s="99" customFormat="1"/>
    <row r="2112" s="99" customFormat="1"/>
    <row r="2113" s="99" customFormat="1"/>
    <row r="2114" s="99" customFormat="1"/>
    <row r="2115" s="99" customFormat="1"/>
    <row r="2116" s="99" customFormat="1"/>
    <row r="2117" s="99" customFormat="1"/>
    <row r="2118" s="99" customFormat="1"/>
    <row r="2119" s="99" customFormat="1"/>
    <row r="2120" s="99" customFormat="1"/>
    <row r="2121" s="99" customFormat="1"/>
    <row r="2122" s="99" customFormat="1"/>
    <row r="2123" s="99" customFormat="1"/>
    <row r="2124" s="99" customFormat="1"/>
    <row r="2125" s="99" customFormat="1"/>
    <row r="2126" s="99" customFormat="1"/>
    <row r="2127" s="99" customFormat="1"/>
    <row r="2128" s="99" customFormat="1"/>
    <row r="2129" s="99" customFormat="1"/>
    <row r="2130" s="99" customFormat="1"/>
    <row r="2131" s="99" customFormat="1"/>
    <row r="2132" s="99" customFormat="1"/>
    <row r="2133" s="99" customFormat="1"/>
    <row r="2134" s="99" customFormat="1"/>
    <row r="2135" s="99" customFormat="1"/>
    <row r="2136" s="99" customFormat="1"/>
    <row r="2137" s="99" customFormat="1"/>
    <row r="2138" s="99" customFormat="1"/>
    <row r="2139" s="99" customFormat="1"/>
    <row r="2140" s="99" customFormat="1"/>
    <row r="2141" s="99" customFormat="1"/>
    <row r="2142" s="99" customFormat="1"/>
    <row r="2143" s="99" customFormat="1"/>
    <row r="2144" s="99" customFormat="1"/>
    <row r="2145" s="99" customFormat="1"/>
    <row r="2146" s="99" customFormat="1"/>
    <row r="2147" s="99" customFormat="1"/>
    <row r="2148" s="99" customFormat="1"/>
    <row r="2149" s="99" customFormat="1"/>
    <row r="2150" s="99" customFormat="1"/>
    <row r="2151" s="99" customFormat="1"/>
    <row r="2152" s="99" customFormat="1"/>
    <row r="2153" s="99" customFormat="1"/>
    <row r="2154" s="99" customFormat="1"/>
    <row r="2155" s="99" customFormat="1"/>
    <row r="2156" s="99" customFormat="1"/>
    <row r="2157" s="99" customFormat="1"/>
    <row r="2158" s="99" customFormat="1"/>
    <row r="2159" s="99" customFormat="1"/>
    <row r="2160" s="99" customFormat="1"/>
    <row r="2161" s="99" customFormat="1"/>
    <row r="2162" s="99" customFormat="1"/>
    <row r="2163" s="99" customFormat="1"/>
    <row r="2164" s="99" customFormat="1"/>
    <row r="2165" s="99" customFormat="1"/>
    <row r="2166" s="99" customFormat="1"/>
    <row r="2167" s="99" customFormat="1"/>
    <row r="2168" s="99" customFormat="1"/>
    <row r="2169" s="99" customFormat="1"/>
    <row r="2170" s="99" customFormat="1"/>
    <row r="2171" s="99" customFormat="1"/>
    <row r="2172" s="99" customFormat="1"/>
    <row r="2173" s="99" customFormat="1"/>
    <row r="2174" s="99" customFormat="1"/>
    <row r="2175" s="99" customFormat="1"/>
    <row r="2176" s="99" customFormat="1"/>
    <row r="2177" s="99" customFormat="1"/>
    <row r="2178" s="99" customFormat="1"/>
    <row r="2179" s="99" customFormat="1"/>
    <row r="2180" s="99" customFormat="1"/>
    <row r="2181" s="99" customFormat="1"/>
    <row r="2182" s="99" customFormat="1"/>
    <row r="2183" s="99" customFormat="1"/>
    <row r="2184" s="99" customFormat="1"/>
    <row r="2185" s="99" customFormat="1"/>
    <row r="2186" s="99" customFormat="1"/>
    <row r="2187" s="99" customFormat="1"/>
    <row r="2188" s="99" customFormat="1"/>
    <row r="2189" s="99" customFormat="1"/>
    <row r="2190" s="99" customFormat="1"/>
    <row r="2191" s="99" customFormat="1"/>
    <row r="2192" s="99" customFormat="1"/>
    <row r="2193" s="99" customFormat="1"/>
    <row r="2194" s="99" customFormat="1"/>
    <row r="2195" s="99" customFormat="1"/>
    <row r="2196" s="99" customFormat="1"/>
    <row r="2197" s="99" customFormat="1"/>
    <row r="2198" s="99" customFormat="1"/>
    <row r="2199" s="99" customFormat="1"/>
    <row r="2200" s="99" customFormat="1"/>
    <row r="2201" s="99" customFormat="1"/>
    <row r="2202" s="99" customFormat="1"/>
    <row r="2203" s="99" customFormat="1"/>
    <row r="2204" s="99" customFormat="1"/>
    <row r="2205" s="99" customFormat="1"/>
    <row r="2206" s="99" customFormat="1"/>
    <row r="2207" s="99" customFormat="1"/>
    <row r="2208" s="99" customFormat="1"/>
    <row r="2209" s="99" customFormat="1"/>
    <row r="2210" s="99" customFormat="1"/>
    <row r="2211" s="99" customFormat="1"/>
    <row r="2212" s="99" customFormat="1"/>
    <row r="2213" s="99" customFormat="1"/>
    <row r="2214" s="99" customFormat="1"/>
    <row r="2215" s="99" customFormat="1"/>
    <row r="2216" s="99" customFormat="1"/>
    <row r="2217" s="99" customFormat="1"/>
    <row r="2218" s="99" customFormat="1"/>
    <row r="2219" s="99" customFormat="1"/>
    <row r="2220" s="99" customFormat="1"/>
    <row r="2221" s="99" customFormat="1"/>
    <row r="2222" s="99" customFormat="1"/>
    <row r="2223" s="99" customFormat="1"/>
    <row r="2224" s="99" customFormat="1"/>
    <row r="2225" s="99" customFormat="1"/>
    <row r="2226" s="99" customFormat="1"/>
    <row r="2227" s="99" customFormat="1"/>
    <row r="2228" s="99" customFormat="1"/>
    <row r="2229" s="99" customFormat="1"/>
    <row r="2230" s="99" customFormat="1"/>
    <row r="2231" s="99" customFormat="1"/>
    <row r="2232" s="99" customFormat="1"/>
    <row r="2233" s="99" customFormat="1"/>
    <row r="2234" s="99" customFormat="1"/>
    <row r="2235" s="99" customFormat="1"/>
    <row r="2236" s="99" customFormat="1"/>
    <row r="2237" s="99" customFormat="1"/>
    <row r="2238" s="99" customFormat="1"/>
    <row r="2239" s="99" customFormat="1"/>
    <row r="2240" s="99" customFormat="1"/>
    <row r="2241" s="99" customFormat="1"/>
    <row r="2242" s="99" customFormat="1"/>
    <row r="2243" s="99" customFormat="1"/>
    <row r="2244" s="99" customFormat="1"/>
    <row r="2245" s="99" customFormat="1"/>
    <row r="2246" s="99" customFormat="1"/>
    <row r="2247" s="99" customFormat="1"/>
    <row r="2248" s="99" customFormat="1"/>
    <row r="2249" s="99" customFormat="1"/>
    <row r="2250" s="99" customFormat="1"/>
    <row r="2251" s="99" customFormat="1"/>
    <row r="2252" s="99" customFormat="1"/>
    <row r="2253" s="99" customFormat="1"/>
    <row r="2254" s="99" customFormat="1"/>
    <row r="2255" s="99" customFormat="1"/>
    <row r="2256" s="99" customFormat="1"/>
    <row r="2257" s="99" customFormat="1"/>
    <row r="2258" s="99" customFormat="1"/>
    <row r="2259" s="99" customFormat="1"/>
    <row r="2260" s="99" customFormat="1"/>
    <row r="2261" s="99" customFormat="1"/>
    <row r="2262" s="99" customFormat="1"/>
    <row r="2263" s="99" customFormat="1"/>
    <row r="2264" s="99" customFormat="1"/>
    <row r="2265" s="99" customFormat="1"/>
    <row r="2266" s="99" customFormat="1"/>
    <row r="2267" s="99" customFormat="1"/>
    <row r="2268" s="99" customFormat="1"/>
    <row r="2269" s="99" customFormat="1"/>
    <row r="2270" s="99" customFormat="1"/>
    <row r="2271" s="99" customFormat="1"/>
    <row r="2272" s="99" customFormat="1"/>
    <row r="2273" s="99" customFormat="1"/>
    <row r="2274" s="99" customFormat="1"/>
    <row r="2275" s="99" customFormat="1"/>
    <row r="2276" s="99" customFormat="1"/>
    <row r="2277" s="99" customFormat="1"/>
    <row r="2278" s="99" customFormat="1"/>
    <row r="2279" s="99" customFormat="1"/>
    <row r="2280" s="99" customFormat="1"/>
    <row r="2281" s="99" customFormat="1"/>
    <row r="2282" s="99" customFormat="1"/>
    <row r="2283" s="99" customFormat="1"/>
    <row r="2284" s="99" customFormat="1"/>
    <row r="2285" s="99" customFormat="1"/>
    <row r="2286" s="99" customFormat="1"/>
    <row r="2287" s="99" customFormat="1"/>
    <row r="2288" s="99" customFormat="1"/>
    <row r="2289" s="99" customFormat="1"/>
    <row r="2290" s="99" customFormat="1"/>
    <row r="2291" s="99" customFormat="1"/>
    <row r="2292" s="99" customFormat="1"/>
    <row r="2293" s="99" customFormat="1"/>
    <row r="2294" s="99" customFormat="1"/>
    <row r="2295" s="99" customFormat="1"/>
    <row r="2296" s="99" customFormat="1"/>
    <row r="2297" s="99" customFormat="1"/>
    <row r="2298" s="99" customFormat="1"/>
    <row r="2299" s="99" customFormat="1"/>
    <row r="2300" s="99" customFormat="1"/>
    <row r="2301" s="99" customFormat="1"/>
    <row r="2302" s="99" customFormat="1"/>
    <row r="2303" s="99" customFormat="1"/>
    <row r="2304" s="99" customFormat="1"/>
    <row r="2305" s="99" customFormat="1"/>
    <row r="2306" s="99" customFormat="1"/>
    <row r="2307" s="99" customFormat="1"/>
    <row r="2308" s="99" customFormat="1"/>
    <row r="2309" s="99" customFormat="1"/>
    <row r="2310" s="99" customFormat="1"/>
    <row r="2311" s="99" customFormat="1"/>
    <row r="2312" s="99" customFormat="1"/>
    <row r="2313" s="99" customFormat="1"/>
    <row r="2314" s="99" customFormat="1"/>
    <row r="2315" s="99" customFormat="1"/>
    <row r="2316" s="99" customFormat="1"/>
    <row r="2317" s="99" customFormat="1"/>
    <row r="2318" s="99" customFormat="1"/>
    <row r="2319" s="99" customFormat="1"/>
    <row r="2320" s="99" customFormat="1"/>
    <row r="2321" s="99" customFormat="1"/>
    <row r="2322" s="99" customFormat="1"/>
    <row r="2323" s="99" customFormat="1"/>
    <row r="2324" s="99" customFormat="1"/>
    <row r="2325" s="99" customFormat="1"/>
    <row r="2326" s="99" customFormat="1"/>
    <row r="2327" s="99" customFormat="1"/>
    <row r="2328" s="99" customFormat="1"/>
    <row r="2329" s="99" customFormat="1"/>
  </sheetData>
  <mergeCells count="10">
    <mergeCell ref="A28:D28"/>
    <mergeCell ref="A38:D38"/>
    <mergeCell ref="A48:D48"/>
    <mergeCell ref="A58:D58"/>
    <mergeCell ref="A3:G3"/>
    <mergeCell ref="A5:G5"/>
    <mergeCell ref="A6:G6"/>
    <mergeCell ref="A7:G7"/>
    <mergeCell ref="A8:G8"/>
    <mergeCell ref="A18:D18"/>
  </mergeCells>
  <phoneticPr fontId="1"/>
  <dataValidations count="1">
    <dataValidation type="list" allowBlank="1" showInputMessage="1" showErrorMessage="1" sqref="C13:C17 C23:C27 C33:C37 C43:C47 C53:C57" xr:uid="{D9B5CD05-A8BC-48E4-800F-C1C23442B851}">
      <formula1>"タブレット端末,スマートフォン,ソフトウェア（改修含む）,ネットワーク機器,クラウドサービス,保守・サポート費,導入設定費,導入研修費,セキュリティ対策費,照会費"</formula1>
    </dataValidation>
  </dataValidations>
  <pageMargins left="0.7" right="0.7" top="0.75" bottom="0.75" header="0.3" footer="0.3"/>
  <pageSetup paperSize="9" scale="6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271DA-6A11-45C8-B035-A9491E04E91A}">
  <sheetPr>
    <tabColor theme="2"/>
  </sheetPr>
  <dimension ref="A1:O66"/>
  <sheetViews>
    <sheetView view="pageBreakPreview" zoomScale="90" zoomScaleNormal="100" zoomScaleSheetLayoutView="90" workbookViewId="0"/>
  </sheetViews>
  <sheetFormatPr defaultColWidth="9" defaultRowHeight="14"/>
  <cols>
    <col min="1" max="1" width="3.25" style="3" customWidth="1"/>
    <col min="2" max="2" width="10.25" style="3" customWidth="1"/>
    <col min="3" max="3" width="35.4140625" style="3" customWidth="1"/>
    <col min="4" max="4" width="31" style="8" customWidth="1"/>
    <col min="5" max="5" width="25.33203125" style="3" customWidth="1"/>
    <col min="6" max="6" width="22.83203125" style="3" customWidth="1"/>
    <col min="7" max="7" width="26" style="3" customWidth="1"/>
    <col min="8" max="8" width="3.25" style="3" customWidth="1"/>
    <col min="9" max="16384" width="9" style="3"/>
  </cols>
  <sheetData>
    <row r="1" spans="1:7">
      <c r="A1" s="3" t="s">
        <v>224</v>
      </c>
      <c r="D1" s="3"/>
    </row>
    <row r="2" spans="1:7" ht="24.5" customHeight="1">
      <c r="E2" s="184" t="s">
        <v>364</v>
      </c>
      <c r="F2" s="184"/>
      <c r="G2" s="184"/>
    </row>
    <row r="3" spans="1:7" ht="24.5" customHeight="1">
      <c r="E3" s="223" t="s">
        <v>8</v>
      </c>
      <c r="F3" s="223"/>
      <c r="G3" s="223"/>
    </row>
    <row r="4" spans="1:7" ht="24.5" customHeight="1">
      <c r="E4" s="47"/>
      <c r="F4" s="47"/>
      <c r="G4" s="47"/>
    </row>
    <row r="5" spans="1:7" ht="19">
      <c r="C5" s="160" t="s">
        <v>375</v>
      </c>
      <c r="D5" s="160"/>
      <c r="E5" s="160"/>
      <c r="F5" s="160"/>
      <c r="G5" s="160"/>
    </row>
    <row r="6" spans="1:7">
      <c r="C6" s="50"/>
      <c r="D6" s="50"/>
      <c r="E6" s="50"/>
      <c r="F6" s="50"/>
      <c r="G6" s="50"/>
    </row>
    <row r="7" spans="1:7">
      <c r="G7" s="43" t="s">
        <v>362</v>
      </c>
    </row>
    <row r="8" spans="1:7" ht="60" customHeight="1">
      <c r="B8" s="162" t="s">
        <v>368</v>
      </c>
      <c r="C8" s="224" t="s">
        <v>354</v>
      </c>
      <c r="D8" s="56" t="s">
        <v>361</v>
      </c>
      <c r="E8" s="56" t="s">
        <v>355</v>
      </c>
      <c r="F8" s="56" t="s">
        <v>360</v>
      </c>
      <c r="G8" s="56" t="s">
        <v>363</v>
      </c>
    </row>
    <row r="9" spans="1:7" ht="18" customHeight="1">
      <c r="B9" s="162"/>
      <c r="C9" s="224"/>
      <c r="D9" s="56" t="s">
        <v>237</v>
      </c>
      <c r="E9" s="56" t="s">
        <v>238</v>
      </c>
      <c r="F9" s="56" t="s">
        <v>239</v>
      </c>
      <c r="G9" s="56" t="s">
        <v>240</v>
      </c>
    </row>
    <row r="10" spans="1:7" ht="36" customHeight="1">
      <c r="B10" s="5">
        <v>1</v>
      </c>
      <c r="C10" s="109"/>
      <c r="D10" s="111"/>
      <c r="E10" s="112">
        <f>ROUNDDOWN(D10*3/4,-3)</f>
        <v>0</v>
      </c>
      <c r="F10" s="110"/>
      <c r="G10" s="113">
        <f>IF(E10&gt;10000000,10000000,E10)</f>
        <v>0</v>
      </c>
    </row>
    <row r="11" spans="1:7" ht="36" customHeight="1">
      <c r="B11" s="5">
        <v>2</v>
      </c>
      <c r="C11" s="109"/>
      <c r="D11" s="111"/>
      <c r="E11" s="112">
        <f t="shared" ref="E11:E19" si="0">ROUNDDOWN(D11*3/4,-3)</f>
        <v>0</v>
      </c>
      <c r="F11" s="110"/>
      <c r="G11" s="113">
        <f t="shared" ref="G11:G19" si="1">IF(E11&gt;10000000,10000000,E11)</f>
        <v>0</v>
      </c>
    </row>
    <row r="12" spans="1:7" ht="36" customHeight="1">
      <c r="B12" s="5">
        <v>3</v>
      </c>
      <c r="C12" s="109"/>
      <c r="D12" s="111"/>
      <c r="E12" s="112">
        <f t="shared" si="0"/>
        <v>0</v>
      </c>
      <c r="F12" s="110"/>
      <c r="G12" s="113">
        <f t="shared" si="1"/>
        <v>0</v>
      </c>
    </row>
    <row r="13" spans="1:7" ht="36" customHeight="1">
      <c r="B13" s="5">
        <v>4</v>
      </c>
      <c r="C13" s="109"/>
      <c r="D13" s="111"/>
      <c r="E13" s="112">
        <f t="shared" si="0"/>
        <v>0</v>
      </c>
      <c r="F13" s="110"/>
      <c r="G13" s="113">
        <f t="shared" si="1"/>
        <v>0</v>
      </c>
    </row>
    <row r="14" spans="1:7" ht="36" customHeight="1">
      <c r="B14" s="5">
        <v>5</v>
      </c>
      <c r="C14" s="109"/>
      <c r="D14" s="111"/>
      <c r="E14" s="112">
        <f t="shared" si="0"/>
        <v>0</v>
      </c>
      <c r="F14" s="110"/>
      <c r="G14" s="113">
        <f t="shared" si="1"/>
        <v>0</v>
      </c>
    </row>
    <row r="15" spans="1:7" ht="36" customHeight="1">
      <c r="B15" s="5">
        <v>6</v>
      </c>
      <c r="C15" s="109"/>
      <c r="D15" s="111"/>
      <c r="E15" s="112">
        <f t="shared" si="0"/>
        <v>0</v>
      </c>
      <c r="F15" s="110"/>
      <c r="G15" s="113">
        <f t="shared" si="1"/>
        <v>0</v>
      </c>
    </row>
    <row r="16" spans="1:7" ht="36" customHeight="1">
      <c r="B16" s="5">
        <v>7</v>
      </c>
      <c r="C16" s="109"/>
      <c r="D16" s="111"/>
      <c r="E16" s="112">
        <f t="shared" si="0"/>
        <v>0</v>
      </c>
      <c r="F16" s="110"/>
      <c r="G16" s="113">
        <f t="shared" si="1"/>
        <v>0</v>
      </c>
    </row>
    <row r="17" spans="2:14" ht="36" customHeight="1">
      <c r="B17" s="5">
        <v>8</v>
      </c>
      <c r="C17" s="109"/>
      <c r="D17" s="111"/>
      <c r="E17" s="112">
        <f t="shared" si="0"/>
        <v>0</v>
      </c>
      <c r="F17" s="110"/>
      <c r="G17" s="113">
        <f t="shared" si="1"/>
        <v>0</v>
      </c>
    </row>
    <row r="18" spans="2:14" ht="36" customHeight="1">
      <c r="B18" s="5">
        <v>9</v>
      </c>
      <c r="C18" s="109"/>
      <c r="D18" s="111"/>
      <c r="E18" s="112">
        <f t="shared" si="0"/>
        <v>0</v>
      </c>
      <c r="F18" s="110"/>
      <c r="G18" s="113">
        <f t="shared" si="1"/>
        <v>0</v>
      </c>
    </row>
    <row r="19" spans="2:14" ht="36" customHeight="1">
      <c r="B19" s="5">
        <v>10</v>
      </c>
      <c r="C19" s="109"/>
      <c r="D19" s="111"/>
      <c r="E19" s="112">
        <f t="shared" si="0"/>
        <v>0</v>
      </c>
      <c r="F19" s="110"/>
      <c r="G19" s="113">
        <f t="shared" si="1"/>
        <v>0</v>
      </c>
    </row>
    <row r="20" spans="2:14" ht="36" customHeight="1">
      <c r="B20" s="219" t="s">
        <v>283</v>
      </c>
      <c r="C20" s="221"/>
      <c r="D20" s="112">
        <f>SUM(D10:D19)</f>
        <v>0</v>
      </c>
      <c r="E20" s="112">
        <f>SUM(E10:E19)</f>
        <v>0</v>
      </c>
      <c r="F20" s="110">
        <f>SUM(F10:F19)</f>
        <v>0</v>
      </c>
      <c r="G20" s="112">
        <f>SUM(G10:G19)</f>
        <v>0</v>
      </c>
    </row>
    <row r="22" spans="2:14" ht="18" customHeight="1">
      <c r="B22" s="153" t="s">
        <v>365</v>
      </c>
      <c r="C22" s="153"/>
      <c r="D22" s="153"/>
      <c r="E22" s="153"/>
      <c r="F22" s="153"/>
      <c r="G22" s="153"/>
    </row>
    <row r="23" spans="2:14" ht="18" customHeight="1">
      <c r="B23" s="172" t="s">
        <v>366</v>
      </c>
      <c r="C23" s="172"/>
      <c r="D23" s="172"/>
      <c r="E23" s="172"/>
      <c r="F23" s="172"/>
      <c r="G23" s="172"/>
      <c r="H23" s="8"/>
      <c r="I23" s="8"/>
      <c r="J23" s="8"/>
      <c r="K23" s="8"/>
      <c r="L23" s="8"/>
      <c r="M23" s="8"/>
    </row>
    <row r="24" spans="2:14" ht="18" customHeight="1">
      <c r="B24" s="172" t="s">
        <v>367</v>
      </c>
      <c r="C24" s="172"/>
      <c r="D24" s="172"/>
      <c r="E24" s="172"/>
      <c r="F24" s="172"/>
      <c r="G24" s="172"/>
      <c r="H24" s="8"/>
      <c r="I24" s="8"/>
      <c r="J24" s="8"/>
      <c r="K24" s="8"/>
      <c r="L24" s="8"/>
      <c r="M24" s="8"/>
    </row>
    <row r="25" spans="2:14" ht="21.65" customHeight="1">
      <c r="C25" s="172"/>
      <c r="D25" s="172"/>
      <c r="E25" s="172"/>
      <c r="F25" s="172"/>
      <c r="G25" s="172"/>
      <c r="H25" s="8"/>
      <c r="I25" s="8"/>
      <c r="J25" s="8"/>
      <c r="K25" s="8"/>
      <c r="L25" s="8"/>
      <c r="M25" s="8"/>
      <c r="N25" s="8"/>
    </row>
    <row r="26" spans="2:14" ht="33.5" customHeight="1">
      <c r="C26" s="172"/>
      <c r="D26" s="172"/>
      <c r="E26" s="172"/>
      <c r="F26" s="172"/>
      <c r="G26" s="172"/>
    </row>
    <row r="27" spans="2:14" ht="61.5" customHeight="1">
      <c r="C27" s="172"/>
      <c r="D27" s="172"/>
      <c r="E27" s="172"/>
      <c r="F27" s="172"/>
      <c r="G27" s="172"/>
      <c r="H27" s="8"/>
      <c r="I27" s="8"/>
      <c r="J27" s="8"/>
      <c r="K27" s="8"/>
      <c r="L27" s="8"/>
      <c r="M27" s="8"/>
      <c r="N27" s="8"/>
    </row>
    <row r="38" spans="3:15" s="8" customFormat="1" hidden="1">
      <c r="C38" s="3"/>
      <c r="E38" s="3"/>
      <c r="F38" s="3"/>
      <c r="G38" s="3"/>
      <c r="H38" s="3"/>
      <c r="I38" s="3"/>
      <c r="J38" s="3"/>
      <c r="K38" s="3"/>
      <c r="L38" s="3"/>
      <c r="M38" s="3"/>
      <c r="N38" s="3"/>
      <c r="O38" s="3"/>
    </row>
    <row r="39" spans="3:15" s="8" customFormat="1" hidden="1">
      <c r="C39" s="93">
        <v>0.75</v>
      </c>
      <c r="E39" s="3"/>
      <c r="F39" s="3"/>
      <c r="G39" s="3"/>
      <c r="H39" s="3"/>
      <c r="I39" s="3"/>
      <c r="J39" s="3"/>
      <c r="K39" s="3"/>
      <c r="L39" s="3"/>
      <c r="M39" s="3"/>
      <c r="N39" s="3"/>
      <c r="O39" s="3"/>
    </row>
    <row r="40" spans="3:15" s="8" customFormat="1" hidden="1">
      <c r="C40" s="93">
        <v>0.5</v>
      </c>
      <c r="E40" s="3"/>
      <c r="F40" s="3"/>
      <c r="G40" s="3"/>
      <c r="H40" s="3"/>
      <c r="I40" s="3"/>
      <c r="J40" s="3"/>
      <c r="K40" s="3"/>
      <c r="L40" s="3"/>
      <c r="M40" s="3"/>
      <c r="N40" s="3"/>
      <c r="O40" s="3"/>
    </row>
    <row r="41" spans="3:15" s="8" customFormat="1" hidden="1">
      <c r="C41" s="3"/>
      <c r="E41" s="3"/>
      <c r="F41" s="3"/>
      <c r="G41" s="3"/>
      <c r="H41" s="3"/>
      <c r="I41" s="3"/>
      <c r="J41" s="3"/>
      <c r="K41" s="3"/>
      <c r="L41" s="3"/>
      <c r="M41" s="3"/>
      <c r="N41" s="3"/>
      <c r="O41" s="3"/>
    </row>
    <row r="42" spans="3:15" s="8" customFormat="1" hidden="1">
      <c r="C42" s="3" t="s">
        <v>248</v>
      </c>
      <c r="E42" s="3"/>
      <c r="F42" s="3"/>
      <c r="G42" s="3"/>
      <c r="H42" s="3"/>
      <c r="I42" s="3"/>
      <c r="J42" s="3"/>
      <c r="K42" s="3"/>
      <c r="L42" s="3"/>
      <c r="M42" s="3"/>
      <c r="N42" s="3"/>
      <c r="O42" s="3"/>
    </row>
    <row r="43" spans="3:15" s="8" customFormat="1" hidden="1">
      <c r="C43" s="3" t="s">
        <v>249</v>
      </c>
      <c r="E43" s="3"/>
      <c r="F43" s="3"/>
      <c r="G43" s="3"/>
      <c r="H43" s="3"/>
      <c r="I43" s="3"/>
      <c r="J43" s="3"/>
      <c r="K43" s="3"/>
      <c r="L43" s="3"/>
      <c r="M43" s="3"/>
      <c r="N43" s="3"/>
      <c r="O43" s="3"/>
    </row>
    <row r="44" spans="3:15" s="8" customFormat="1" hidden="1">
      <c r="C44" s="3" t="s">
        <v>250</v>
      </c>
      <c r="E44" s="3"/>
      <c r="F44" s="3"/>
      <c r="G44" s="3"/>
      <c r="H44" s="3"/>
      <c r="I44" s="3"/>
      <c r="J44" s="3"/>
      <c r="K44" s="3"/>
      <c r="L44" s="3"/>
      <c r="M44" s="3"/>
      <c r="N44" s="3"/>
      <c r="O44" s="3"/>
    </row>
    <row r="45" spans="3:15" s="8" customFormat="1" hidden="1">
      <c r="C45" s="3" t="s">
        <v>251</v>
      </c>
      <c r="E45" s="3"/>
      <c r="F45" s="3"/>
      <c r="G45" s="3"/>
      <c r="H45" s="3"/>
      <c r="I45" s="3"/>
      <c r="J45" s="3"/>
      <c r="K45" s="3"/>
      <c r="L45" s="3"/>
      <c r="M45" s="3"/>
      <c r="N45" s="3"/>
      <c r="O45" s="3"/>
    </row>
    <row r="46" spans="3:15" s="8" customFormat="1" hidden="1">
      <c r="C46" s="3" t="s">
        <v>252</v>
      </c>
      <c r="E46" s="3"/>
      <c r="F46" s="3"/>
      <c r="G46" s="3"/>
      <c r="H46" s="3"/>
      <c r="I46" s="3"/>
      <c r="J46" s="3"/>
      <c r="K46" s="3"/>
      <c r="L46" s="3"/>
      <c r="M46" s="3"/>
      <c r="N46" s="3"/>
      <c r="O46" s="3"/>
    </row>
    <row r="47" spans="3:15" s="8" customFormat="1" hidden="1">
      <c r="C47" s="3" t="s">
        <v>253</v>
      </c>
      <c r="E47" s="3"/>
      <c r="F47" s="3"/>
      <c r="G47" s="3"/>
      <c r="H47" s="3"/>
      <c r="I47" s="3"/>
      <c r="J47" s="3"/>
      <c r="K47" s="3"/>
      <c r="L47" s="3"/>
      <c r="M47" s="3"/>
      <c r="N47" s="3"/>
      <c r="O47" s="3"/>
    </row>
    <row r="48" spans="3:15" s="8" customFormat="1" hidden="1">
      <c r="C48" s="3" t="s">
        <v>254</v>
      </c>
      <c r="E48" s="3"/>
      <c r="F48" s="3"/>
      <c r="G48" s="3"/>
      <c r="H48" s="3"/>
      <c r="I48" s="3"/>
      <c r="J48" s="3"/>
      <c r="K48" s="3"/>
      <c r="L48" s="3"/>
      <c r="M48" s="3"/>
      <c r="N48" s="3"/>
      <c r="O48" s="3"/>
    </row>
    <row r="49" spans="3:15" s="8" customFormat="1" hidden="1">
      <c r="C49" s="3" t="s">
        <v>255</v>
      </c>
      <c r="E49" s="3"/>
      <c r="F49" s="3"/>
      <c r="G49" s="3"/>
      <c r="H49" s="3"/>
      <c r="I49" s="3"/>
      <c r="J49" s="3"/>
      <c r="K49" s="3"/>
      <c r="L49" s="3"/>
      <c r="M49" s="3"/>
      <c r="N49" s="3"/>
      <c r="O49" s="3"/>
    </row>
    <row r="50" spans="3:15" s="8" customFormat="1" hidden="1">
      <c r="C50" s="3" t="s">
        <v>256</v>
      </c>
      <c r="E50" s="3"/>
      <c r="F50" s="3"/>
      <c r="G50" s="3"/>
      <c r="H50" s="3"/>
      <c r="I50" s="3"/>
      <c r="J50" s="3"/>
      <c r="K50" s="3"/>
      <c r="L50" s="3"/>
      <c r="M50" s="3"/>
      <c r="N50" s="3"/>
      <c r="O50" s="3"/>
    </row>
    <row r="51" spans="3:15" s="8" customFormat="1" hidden="1">
      <c r="C51" s="3" t="s">
        <v>257</v>
      </c>
      <c r="E51" s="3"/>
      <c r="F51" s="3"/>
      <c r="G51" s="3"/>
      <c r="H51" s="3"/>
      <c r="I51" s="3"/>
      <c r="J51" s="3"/>
      <c r="K51" s="3"/>
      <c r="L51" s="3"/>
      <c r="M51" s="3"/>
      <c r="N51" s="3"/>
      <c r="O51" s="3"/>
    </row>
    <row r="52" spans="3:15" s="8" customFormat="1" hidden="1">
      <c r="C52" s="3" t="s">
        <v>258</v>
      </c>
      <c r="E52" s="3"/>
      <c r="F52" s="3"/>
      <c r="G52" s="3"/>
      <c r="H52" s="3"/>
      <c r="I52" s="3"/>
      <c r="J52" s="3"/>
      <c r="K52" s="3"/>
      <c r="L52" s="3"/>
      <c r="M52" s="3"/>
      <c r="N52" s="3"/>
      <c r="O52" s="3"/>
    </row>
    <row r="53" spans="3:15" s="8" customFormat="1" hidden="1">
      <c r="C53" s="3" t="s">
        <v>259</v>
      </c>
      <c r="E53" s="3"/>
      <c r="F53" s="3"/>
      <c r="G53" s="3"/>
      <c r="H53" s="3"/>
      <c r="I53" s="3"/>
      <c r="J53" s="3"/>
      <c r="K53" s="3"/>
      <c r="L53" s="3"/>
      <c r="M53" s="3"/>
      <c r="N53" s="3"/>
      <c r="O53" s="3"/>
    </row>
    <row r="54" spans="3:15" s="8" customFormat="1" hidden="1">
      <c r="C54" s="3" t="s">
        <v>260</v>
      </c>
      <c r="E54" s="3"/>
      <c r="F54" s="3"/>
      <c r="G54" s="3"/>
      <c r="H54" s="3"/>
      <c r="I54" s="3"/>
      <c r="J54" s="3"/>
      <c r="K54" s="3"/>
      <c r="L54" s="3"/>
      <c r="M54" s="3"/>
      <c r="N54" s="3"/>
      <c r="O54" s="3"/>
    </row>
    <row r="55" spans="3:15" s="8" customFormat="1" hidden="1">
      <c r="C55" s="3" t="s">
        <v>261</v>
      </c>
      <c r="E55" s="3"/>
      <c r="F55" s="3"/>
      <c r="G55" s="3"/>
      <c r="H55" s="3"/>
      <c r="I55" s="3"/>
      <c r="J55" s="3"/>
      <c r="K55" s="3"/>
      <c r="L55" s="3"/>
      <c r="M55" s="3"/>
      <c r="N55" s="3"/>
      <c r="O55" s="3"/>
    </row>
    <row r="56" spans="3:15" s="8" customFormat="1" hidden="1">
      <c r="C56" s="3" t="s">
        <v>262</v>
      </c>
      <c r="E56" s="3"/>
      <c r="F56" s="3"/>
      <c r="G56" s="3"/>
      <c r="H56" s="3"/>
      <c r="I56" s="3"/>
      <c r="J56" s="3"/>
      <c r="K56" s="3"/>
      <c r="L56" s="3"/>
      <c r="M56" s="3"/>
      <c r="N56" s="3"/>
      <c r="O56" s="3"/>
    </row>
    <row r="57" spans="3:15" s="8" customFormat="1" hidden="1">
      <c r="C57" s="3" t="s">
        <v>263</v>
      </c>
      <c r="E57" s="3"/>
      <c r="F57" s="3"/>
      <c r="G57" s="3"/>
      <c r="H57" s="3"/>
      <c r="I57" s="3"/>
      <c r="J57" s="3"/>
      <c r="K57" s="3"/>
      <c r="L57" s="3"/>
      <c r="M57" s="3"/>
      <c r="N57" s="3"/>
      <c r="O57" s="3"/>
    </row>
    <row r="58" spans="3:15" s="8" customFormat="1" hidden="1">
      <c r="C58" s="3" t="s">
        <v>264</v>
      </c>
      <c r="E58" s="3"/>
      <c r="F58" s="3"/>
      <c r="G58" s="3"/>
      <c r="H58" s="3"/>
      <c r="I58" s="3"/>
      <c r="J58" s="3"/>
      <c r="K58" s="3"/>
      <c r="L58" s="3"/>
      <c r="M58" s="3"/>
      <c r="N58" s="3"/>
      <c r="O58" s="3"/>
    </row>
    <row r="59" spans="3:15" s="8" customFormat="1" hidden="1">
      <c r="C59" s="3" t="s">
        <v>265</v>
      </c>
      <c r="E59" s="3"/>
      <c r="F59" s="3"/>
      <c r="G59" s="3"/>
      <c r="H59" s="3"/>
      <c r="I59" s="3"/>
      <c r="J59" s="3"/>
      <c r="K59" s="3"/>
      <c r="L59" s="3"/>
      <c r="M59" s="3"/>
      <c r="N59" s="3"/>
      <c r="O59" s="3"/>
    </row>
    <row r="60" spans="3:15" s="8" customFormat="1" hidden="1">
      <c r="C60" s="3" t="s">
        <v>266</v>
      </c>
      <c r="E60" s="3"/>
      <c r="F60" s="3"/>
      <c r="G60" s="3"/>
      <c r="H60" s="3"/>
      <c r="I60" s="3"/>
      <c r="J60" s="3"/>
      <c r="K60" s="3"/>
      <c r="L60" s="3"/>
      <c r="M60" s="3"/>
      <c r="N60" s="3"/>
      <c r="O60" s="3"/>
    </row>
    <row r="61" spans="3:15" s="8" customFormat="1" hidden="1">
      <c r="C61" s="3" t="s">
        <v>267</v>
      </c>
      <c r="E61" s="3"/>
      <c r="F61" s="3"/>
      <c r="G61" s="3"/>
      <c r="H61" s="3"/>
      <c r="I61" s="3"/>
      <c r="J61" s="3"/>
      <c r="K61" s="3"/>
      <c r="L61" s="3"/>
      <c r="M61" s="3"/>
      <c r="N61" s="3"/>
      <c r="O61" s="3"/>
    </row>
    <row r="62" spans="3:15" s="8" customFormat="1" hidden="1">
      <c r="C62" s="3" t="s">
        <v>268</v>
      </c>
      <c r="E62" s="3"/>
      <c r="F62" s="3"/>
      <c r="G62" s="3"/>
      <c r="H62" s="3"/>
      <c r="I62" s="3"/>
      <c r="J62" s="3"/>
      <c r="K62" s="3"/>
      <c r="L62" s="3"/>
      <c r="M62" s="3"/>
      <c r="N62" s="3"/>
      <c r="O62" s="3"/>
    </row>
    <row r="63" spans="3:15" s="8" customFormat="1" hidden="1">
      <c r="C63" s="3" t="s">
        <v>269</v>
      </c>
      <c r="E63" s="3"/>
      <c r="F63" s="3"/>
      <c r="G63" s="3"/>
      <c r="H63" s="3"/>
      <c r="I63" s="3"/>
      <c r="J63" s="3"/>
      <c r="K63" s="3"/>
      <c r="L63" s="3"/>
      <c r="M63" s="3"/>
      <c r="N63" s="3"/>
      <c r="O63" s="3"/>
    </row>
    <row r="64" spans="3:15" s="8" customFormat="1" hidden="1">
      <c r="C64" s="3" t="s">
        <v>270</v>
      </c>
      <c r="E64" s="3"/>
      <c r="F64" s="3"/>
      <c r="G64" s="3"/>
      <c r="H64" s="3"/>
      <c r="I64" s="3"/>
      <c r="J64" s="3"/>
      <c r="K64" s="3"/>
      <c r="L64" s="3"/>
      <c r="M64" s="3"/>
      <c r="N64" s="3"/>
      <c r="O64" s="3"/>
    </row>
    <row r="65" spans="3:15" s="8" customFormat="1" hidden="1">
      <c r="C65" s="3" t="s">
        <v>271</v>
      </c>
      <c r="E65" s="3"/>
      <c r="F65" s="3"/>
      <c r="G65" s="3"/>
      <c r="H65" s="3"/>
      <c r="I65" s="3"/>
      <c r="J65" s="3"/>
      <c r="K65" s="3"/>
      <c r="L65" s="3"/>
      <c r="M65" s="3"/>
      <c r="N65" s="3"/>
      <c r="O65" s="3"/>
    </row>
    <row r="66" spans="3:15" s="8" customFormat="1" hidden="1">
      <c r="C66" s="3"/>
      <c r="E66" s="3"/>
      <c r="F66" s="3"/>
      <c r="G66" s="3"/>
      <c r="H66" s="3"/>
      <c r="I66" s="3"/>
      <c r="J66" s="3"/>
      <c r="K66" s="3"/>
      <c r="L66" s="3"/>
      <c r="M66" s="3"/>
      <c r="N66" s="3"/>
      <c r="O66" s="3"/>
    </row>
  </sheetData>
  <mergeCells count="12">
    <mergeCell ref="C25:G25"/>
    <mergeCell ref="C26:G26"/>
    <mergeCell ref="C27:G27"/>
    <mergeCell ref="E2:G2"/>
    <mergeCell ref="E3:G3"/>
    <mergeCell ref="B20:C20"/>
    <mergeCell ref="B23:G23"/>
    <mergeCell ref="B22:G22"/>
    <mergeCell ref="B24:G24"/>
    <mergeCell ref="C8:C9"/>
    <mergeCell ref="C5:G5"/>
    <mergeCell ref="B8:B9"/>
  </mergeCells>
  <phoneticPr fontId="1"/>
  <pageMargins left="0.9055118110236221" right="0.70866141732283472" top="0.74803149606299213" bottom="0.74803149606299213"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21E1C-A47B-4E59-B691-A8C5380D06F3}">
  <dimension ref="A1:E39"/>
  <sheetViews>
    <sheetView view="pageBreakPreview" zoomScaleNormal="100" zoomScaleSheetLayoutView="100" workbookViewId="0"/>
  </sheetViews>
  <sheetFormatPr defaultColWidth="9" defaultRowHeight="14"/>
  <cols>
    <col min="1" max="1" width="26.5" style="3" customWidth="1"/>
    <col min="2" max="5" width="15.58203125" style="3" customWidth="1"/>
    <col min="6" max="16384" width="9" style="3"/>
  </cols>
  <sheetData>
    <row r="1" spans="1:5" ht="20" customHeight="1">
      <c r="A1" s="3" t="s">
        <v>317</v>
      </c>
    </row>
    <row r="2" spans="1:5" ht="20" customHeight="1"/>
    <row r="3" spans="1:5" ht="20" customHeight="1">
      <c r="A3" s="187" t="s">
        <v>376</v>
      </c>
      <c r="B3" s="187"/>
      <c r="C3" s="187"/>
      <c r="D3" s="187"/>
      <c r="E3" s="187"/>
    </row>
    <row r="4" spans="1:5" ht="20" customHeight="1">
      <c r="A4" s="100"/>
      <c r="B4" s="100"/>
    </row>
    <row r="5" spans="1:5" ht="20" customHeight="1">
      <c r="A5" s="100" t="s">
        <v>334</v>
      </c>
      <c r="B5" s="100"/>
      <c r="D5" s="43"/>
      <c r="E5" s="43" t="s">
        <v>319</v>
      </c>
    </row>
    <row r="6" spans="1:5" ht="20" customHeight="1">
      <c r="A6" s="56" t="s">
        <v>340</v>
      </c>
      <c r="B6" s="56" t="s">
        <v>335</v>
      </c>
      <c r="C6" s="56" t="s">
        <v>336</v>
      </c>
      <c r="D6" s="56" t="s">
        <v>337</v>
      </c>
      <c r="E6" s="52" t="s">
        <v>338</v>
      </c>
    </row>
    <row r="7" spans="1:5" ht="20" customHeight="1">
      <c r="A7" s="225"/>
      <c r="B7" s="225"/>
      <c r="C7" s="225"/>
      <c r="D7" s="225"/>
      <c r="E7" s="225"/>
    </row>
    <row r="8" spans="1:5" ht="20" customHeight="1">
      <c r="A8" s="226"/>
      <c r="B8" s="226"/>
      <c r="C8" s="226"/>
      <c r="D8" s="226"/>
      <c r="E8" s="226"/>
    </row>
    <row r="9" spans="1:5" ht="20" customHeight="1">
      <c r="A9" s="226"/>
      <c r="B9" s="226"/>
      <c r="C9" s="226"/>
      <c r="D9" s="226"/>
      <c r="E9" s="226"/>
    </row>
    <row r="10" spans="1:5" ht="20" customHeight="1">
      <c r="A10" s="226"/>
      <c r="B10" s="226"/>
      <c r="C10" s="226"/>
      <c r="D10" s="226"/>
      <c r="E10" s="226"/>
    </row>
    <row r="11" spans="1:5" ht="20" customHeight="1">
      <c r="A11" s="226"/>
      <c r="B11" s="226"/>
      <c r="C11" s="226"/>
      <c r="D11" s="226"/>
      <c r="E11" s="226"/>
    </row>
    <row r="12" spans="1:5" ht="20" customHeight="1">
      <c r="A12" s="226"/>
      <c r="B12" s="226"/>
      <c r="C12" s="226"/>
      <c r="D12" s="226"/>
      <c r="E12" s="226"/>
    </row>
    <row r="13" spans="1:5" ht="20" customHeight="1">
      <c r="A13" s="226"/>
      <c r="B13" s="226"/>
      <c r="C13" s="226"/>
      <c r="D13" s="226"/>
      <c r="E13" s="226"/>
    </row>
    <row r="14" spans="1:5" ht="20" customHeight="1">
      <c r="A14" s="226"/>
      <c r="B14" s="226"/>
      <c r="C14" s="226"/>
      <c r="D14" s="226"/>
      <c r="E14" s="226"/>
    </row>
    <row r="15" spans="1:5" ht="20" customHeight="1">
      <c r="A15" s="226"/>
      <c r="B15" s="226"/>
      <c r="C15" s="226"/>
      <c r="D15" s="226"/>
      <c r="E15" s="226"/>
    </row>
    <row r="16" spans="1:5" ht="20" customHeight="1">
      <c r="A16" s="226"/>
      <c r="B16" s="226"/>
      <c r="C16" s="226"/>
      <c r="D16" s="226"/>
      <c r="E16" s="226"/>
    </row>
    <row r="17" spans="1:5" ht="20" customHeight="1">
      <c r="A17" s="226"/>
      <c r="B17" s="226"/>
      <c r="C17" s="226"/>
      <c r="D17" s="226"/>
      <c r="E17" s="226"/>
    </row>
    <row r="18" spans="1:5" ht="20" customHeight="1">
      <c r="A18" s="227"/>
      <c r="B18" s="227"/>
      <c r="C18" s="227"/>
      <c r="D18" s="227"/>
      <c r="E18" s="227"/>
    </row>
    <row r="19" spans="1:5" ht="20" customHeight="1">
      <c r="A19" s="228" t="s">
        <v>339</v>
      </c>
      <c r="B19" s="225"/>
      <c r="C19" s="225"/>
      <c r="D19" s="225"/>
      <c r="E19" s="225"/>
    </row>
    <row r="20" spans="1:5" ht="20" customHeight="1">
      <c r="A20" s="229"/>
      <c r="B20" s="226"/>
      <c r="C20" s="226"/>
      <c r="D20" s="226"/>
      <c r="E20" s="226"/>
    </row>
    <row r="21" spans="1:5" ht="20" customHeight="1">
      <c r="A21" s="230"/>
      <c r="B21" s="227"/>
      <c r="C21" s="227"/>
      <c r="D21" s="227"/>
      <c r="E21" s="227"/>
    </row>
    <row r="22" spans="1:5" ht="20" customHeight="1">
      <c r="A22" s="100"/>
      <c r="B22" s="100"/>
    </row>
    <row r="23" spans="1:5" ht="20" customHeight="1">
      <c r="A23" s="100" t="s">
        <v>341</v>
      </c>
      <c r="B23" s="100"/>
      <c r="E23" s="43" t="s">
        <v>319</v>
      </c>
    </row>
    <row r="24" spans="1:5" ht="20" customHeight="1">
      <c r="A24" s="56" t="s">
        <v>340</v>
      </c>
      <c r="B24" s="56" t="s">
        <v>335</v>
      </c>
      <c r="C24" s="56" t="s">
        <v>336</v>
      </c>
      <c r="D24" s="56" t="s">
        <v>337</v>
      </c>
      <c r="E24" s="52" t="s">
        <v>338</v>
      </c>
    </row>
    <row r="25" spans="1:5" ht="20" customHeight="1">
      <c r="A25" s="225"/>
      <c r="B25" s="225"/>
      <c r="C25" s="225"/>
      <c r="D25" s="225"/>
      <c r="E25" s="225"/>
    </row>
    <row r="26" spans="1:5" ht="20" customHeight="1">
      <c r="A26" s="226"/>
      <c r="B26" s="226"/>
      <c r="C26" s="226"/>
      <c r="D26" s="226"/>
      <c r="E26" s="226"/>
    </row>
    <row r="27" spans="1:5" ht="20" customHeight="1">
      <c r="A27" s="226"/>
      <c r="B27" s="226"/>
      <c r="C27" s="226"/>
      <c r="D27" s="226"/>
      <c r="E27" s="226"/>
    </row>
    <row r="28" spans="1:5" ht="20" customHeight="1">
      <c r="A28" s="226"/>
      <c r="B28" s="226"/>
      <c r="C28" s="226"/>
      <c r="D28" s="226"/>
      <c r="E28" s="226"/>
    </row>
    <row r="29" spans="1:5" ht="20" customHeight="1">
      <c r="A29" s="226"/>
      <c r="B29" s="226"/>
      <c r="C29" s="226"/>
      <c r="D29" s="226"/>
      <c r="E29" s="226"/>
    </row>
    <row r="30" spans="1:5" ht="20" customHeight="1">
      <c r="A30" s="226"/>
      <c r="B30" s="226"/>
      <c r="C30" s="226"/>
      <c r="D30" s="226"/>
      <c r="E30" s="226"/>
    </row>
    <row r="31" spans="1:5" ht="20" customHeight="1">
      <c r="A31" s="226"/>
      <c r="B31" s="226"/>
      <c r="C31" s="226"/>
      <c r="D31" s="226"/>
      <c r="E31" s="226"/>
    </row>
    <row r="32" spans="1:5" ht="20" customHeight="1">
      <c r="A32" s="226"/>
      <c r="B32" s="226"/>
      <c r="C32" s="226"/>
      <c r="D32" s="226"/>
      <c r="E32" s="226"/>
    </row>
    <row r="33" spans="1:5" ht="20" customHeight="1">
      <c r="A33" s="226"/>
      <c r="B33" s="226"/>
      <c r="C33" s="226"/>
      <c r="D33" s="226"/>
      <c r="E33" s="226"/>
    </row>
    <row r="34" spans="1:5" ht="20" customHeight="1">
      <c r="A34" s="226"/>
      <c r="B34" s="226"/>
      <c r="C34" s="226"/>
      <c r="D34" s="226"/>
      <c r="E34" s="226"/>
    </row>
    <row r="35" spans="1:5" ht="20" customHeight="1">
      <c r="A35" s="226"/>
      <c r="B35" s="226"/>
      <c r="C35" s="226"/>
      <c r="D35" s="226"/>
      <c r="E35" s="226"/>
    </row>
    <row r="36" spans="1:5" ht="20" customHeight="1">
      <c r="A36" s="227"/>
      <c r="B36" s="227"/>
      <c r="C36" s="227"/>
      <c r="D36" s="227"/>
      <c r="E36" s="227"/>
    </row>
    <row r="37" spans="1:5" ht="20" customHeight="1">
      <c r="A37" s="228" t="s">
        <v>339</v>
      </c>
      <c r="B37" s="225"/>
      <c r="C37" s="225"/>
      <c r="D37" s="225"/>
      <c r="E37" s="225"/>
    </row>
    <row r="38" spans="1:5" ht="20" customHeight="1">
      <c r="A38" s="229"/>
      <c r="B38" s="226"/>
      <c r="C38" s="226"/>
      <c r="D38" s="226"/>
      <c r="E38" s="226"/>
    </row>
    <row r="39" spans="1:5" ht="20" customHeight="1">
      <c r="A39" s="230"/>
      <c r="B39" s="227"/>
      <c r="C39" s="227"/>
      <c r="D39" s="227"/>
      <c r="E39" s="227"/>
    </row>
  </sheetData>
  <mergeCells count="21">
    <mergeCell ref="B25:B36"/>
    <mergeCell ref="C25:C36"/>
    <mergeCell ref="D25:D36"/>
    <mergeCell ref="E25:E36"/>
    <mergeCell ref="E19:E21"/>
    <mergeCell ref="A3:E3"/>
    <mergeCell ref="B37:B39"/>
    <mergeCell ref="C37:C39"/>
    <mergeCell ref="D37:D39"/>
    <mergeCell ref="E37:E39"/>
    <mergeCell ref="A7:A18"/>
    <mergeCell ref="B7:B18"/>
    <mergeCell ref="C7:C18"/>
    <mergeCell ref="D7:D18"/>
    <mergeCell ref="E7:E18"/>
    <mergeCell ref="A19:A21"/>
    <mergeCell ref="A37:A39"/>
    <mergeCell ref="B19:B21"/>
    <mergeCell ref="C19:C21"/>
    <mergeCell ref="D19:D21"/>
    <mergeCell ref="A25:A36"/>
  </mergeCells>
  <phoneticPr fontId="1"/>
  <pageMargins left="0.7" right="0.7" top="0.75" bottom="0.75" header="0.3" footer="0.3"/>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68DA-DFCB-402F-93D7-7713AE042332}">
  <dimension ref="A1:E20"/>
  <sheetViews>
    <sheetView view="pageBreakPreview" zoomScaleNormal="100" zoomScaleSheetLayoutView="100" workbookViewId="0"/>
  </sheetViews>
  <sheetFormatPr defaultColWidth="9" defaultRowHeight="14"/>
  <cols>
    <col min="1" max="1" width="13.58203125" style="3" customWidth="1"/>
    <col min="2" max="2" width="17.58203125" style="3" customWidth="1"/>
    <col min="3" max="3" width="25.58203125" style="3" customWidth="1"/>
    <col min="4" max="4" width="22.58203125" style="3" customWidth="1"/>
    <col min="5" max="16384" width="9" style="3"/>
  </cols>
  <sheetData>
    <row r="1" spans="1:5" ht="20" customHeight="1">
      <c r="A1" s="3" t="s">
        <v>317</v>
      </c>
    </row>
    <row r="2" spans="1:5" ht="20" customHeight="1"/>
    <row r="3" spans="1:5" ht="20" customHeight="1">
      <c r="A3" s="187" t="s">
        <v>377</v>
      </c>
      <c r="B3" s="187"/>
      <c r="C3" s="187"/>
      <c r="D3" s="187"/>
      <c r="E3" s="187"/>
    </row>
    <row r="4" spans="1:5" ht="20" customHeight="1">
      <c r="A4" s="100"/>
      <c r="B4" s="100"/>
    </row>
    <row r="5" spans="1:5" ht="20" customHeight="1">
      <c r="A5" s="100"/>
      <c r="B5" s="100"/>
    </row>
    <row r="6" spans="1:5" ht="20" customHeight="1">
      <c r="A6" s="100" t="s">
        <v>318</v>
      </c>
      <c r="B6" s="100"/>
      <c r="D6" s="43" t="s">
        <v>319</v>
      </c>
    </row>
    <row r="7" spans="1:5" ht="40" customHeight="1">
      <c r="A7" s="217" t="s">
        <v>320</v>
      </c>
      <c r="B7" s="218"/>
      <c r="C7" s="56" t="s">
        <v>321</v>
      </c>
      <c r="D7" s="56" t="s">
        <v>276</v>
      </c>
    </row>
    <row r="8" spans="1:5" ht="20" customHeight="1">
      <c r="A8" s="217" t="s">
        <v>322</v>
      </c>
      <c r="B8" s="218"/>
      <c r="C8" s="102">
        <f>'[1]所要(精算)額調書（様式１－２）'!L17</f>
        <v>0</v>
      </c>
      <c r="D8" s="101"/>
    </row>
    <row r="9" spans="1:5" ht="20" customHeight="1">
      <c r="A9" s="217" t="s">
        <v>323</v>
      </c>
      <c r="B9" s="218"/>
      <c r="C9" s="102">
        <f>C11-C8</f>
        <v>0</v>
      </c>
      <c r="D9" s="103"/>
    </row>
    <row r="10" spans="1:5" ht="20" customHeight="1">
      <c r="A10" s="217" t="s">
        <v>324</v>
      </c>
      <c r="B10" s="218"/>
      <c r="C10" s="104"/>
      <c r="D10" s="103"/>
    </row>
    <row r="11" spans="1:5" ht="20" customHeight="1">
      <c r="A11" s="217" t="s">
        <v>325</v>
      </c>
      <c r="B11" s="218"/>
      <c r="C11" s="105"/>
      <c r="D11" s="51" t="s">
        <v>326</v>
      </c>
    </row>
    <row r="12" spans="1:5" ht="20" customHeight="1">
      <c r="A12" s="100"/>
      <c r="B12" s="100"/>
    </row>
    <row r="13" spans="1:5" ht="20" customHeight="1">
      <c r="A13" s="100" t="s">
        <v>327</v>
      </c>
      <c r="B13" s="100"/>
    </row>
    <row r="14" spans="1:5" ht="20" customHeight="1">
      <c r="A14" s="217" t="s">
        <v>320</v>
      </c>
      <c r="B14" s="218"/>
      <c r="C14" s="56" t="s">
        <v>328</v>
      </c>
      <c r="D14" s="56" t="s">
        <v>276</v>
      </c>
    </row>
    <row r="15" spans="1:5" ht="20" customHeight="1">
      <c r="A15" s="217" t="s">
        <v>329</v>
      </c>
      <c r="B15" s="218"/>
      <c r="C15" s="105"/>
      <c r="D15" s="101" t="s">
        <v>330</v>
      </c>
    </row>
    <row r="16" spans="1:5" ht="20" customHeight="1">
      <c r="A16" s="100"/>
      <c r="B16" s="100"/>
    </row>
    <row r="17" spans="1:4" ht="20" customHeight="1">
      <c r="A17" s="153" t="s">
        <v>331</v>
      </c>
      <c r="B17" s="153"/>
      <c r="C17" s="153"/>
      <c r="D17" s="153"/>
    </row>
    <row r="18" spans="1:4" ht="20" customHeight="1">
      <c r="A18" s="153" t="s">
        <v>332</v>
      </c>
      <c r="B18" s="153"/>
      <c r="C18" s="153"/>
      <c r="D18" s="153"/>
    </row>
    <row r="19" spans="1:4" ht="20" customHeight="1">
      <c r="A19" s="100"/>
      <c r="B19" s="100"/>
    </row>
    <row r="20" spans="1:4" ht="20" customHeight="1">
      <c r="A20" s="43"/>
      <c r="B20" s="106" t="s">
        <v>333</v>
      </c>
      <c r="C20" s="107"/>
      <c r="D20" s="9"/>
    </row>
  </sheetData>
  <mergeCells count="10">
    <mergeCell ref="A14:B14"/>
    <mergeCell ref="A15:B15"/>
    <mergeCell ref="A17:D17"/>
    <mergeCell ref="A18:D18"/>
    <mergeCell ref="A3:E3"/>
    <mergeCell ref="A8:B8"/>
    <mergeCell ref="A7:B7"/>
    <mergeCell ref="A9:B9"/>
    <mergeCell ref="A10:B10"/>
    <mergeCell ref="A11:B11"/>
  </mergeCells>
  <phoneticPr fontId="1"/>
  <conditionalFormatting sqref="C10:C11 C15">
    <cfRule type="containsBlanks" dxfId="0" priority="1">
      <formula>LEN(TRIM(C10))=0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9776-42AF-4BC8-BB22-B1B6217B9141}">
  <dimension ref="A1:E39"/>
  <sheetViews>
    <sheetView view="pageBreakPreview" zoomScaleNormal="100" zoomScaleSheetLayoutView="100" workbookViewId="0"/>
  </sheetViews>
  <sheetFormatPr defaultColWidth="9" defaultRowHeight="14"/>
  <cols>
    <col min="1" max="1" width="26.5" style="3" customWidth="1"/>
    <col min="2" max="5" width="15.58203125" style="3" customWidth="1"/>
    <col min="6" max="16384" width="9" style="3"/>
  </cols>
  <sheetData>
    <row r="1" spans="1:5" ht="20" customHeight="1">
      <c r="A1" s="3" t="s">
        <v>317</v>
      </c>
    </row>
    <row r="2" spans="1:5" ht="20" customHeight="1"/>
    <row r="3" spans="1:5" ht="20" customHeight="1">
      <c r="A3" s="187" t="s">
        <v>378</v>
      </c>
      <c r="B3" s="187"/>
      <c r="C3" s="187"/>
      <c r="D3" s="187"/>
      <c r="E3" s="187"/>
    </row>
    <row r="4" spans="1:5" ht="20" customHeight="1">
      <c r="A4" s="100"/>
      <c r="B4" s="100"/>
    </row>
    <row r="5" spans="1:5" ht="20" customHeight="1">
      <c r="A5" s="100" t="s">
        <v>334</v>
      </c>
      <c r="B5" s="100"/>
      <c r="D5" s="43"/>
      <c r="E5" s="43" t="s">
        <v>319</v>
      </c>
    </row>
    <row r="6" spans="1:5" ht="20" customHeight="1">
      <c r="A6" s="56" t="s">
        <v>340</v>
      </c>
      <c r="B6" s="56" t="s">
        <v>335</v>
      </c>
      <c r="C6" s="56" t="s">
        <v>336</v>
      </c>
      <c r="D6" s="56" t="s">
        <v>337</v>
      </c>
      <c r="E6" s="52" t="s">
        <v>338</v>
      </c>
    </row>
    <row r="7" spans="1:5" ht="20" customHeight="1">
      <c r="A7" s="225"/>
      <c r="B7" s="225"/>
      <c r="C7" s="225"/>
      <c r="D7" s="225"/>
      <c r="E7" s="225"/>
    </row>
    <row r="8" spans="1:5" ht="20" customHeight="1">
      <c r="A8" s="226"/>
      <c r="B8" s="226"/>
      <c r="C8" s="226"/>
      <c r="D8" s="226"/>
      <c r="E8" s="226"/>
    </row>
    <row r="9" spans="1:5" ht="20" customHeight="1">
      <c r="A9" s="226"/>
      <c r="B9" s="226"/>
      <c r="C9" s="226"/>
      <c r="D9" s="226"/>
      <c r="E9" s="226"/>
    </row>
    <row r="10" spans="1:5" ht="20" customHeight="1">
      <c r="A10" s="226"/>
      <c r="B10" s="226"/>
      <c r="C10" s="226"/>
      <c r="D10" s="226"/>
      <c r="E10" s="226"/>
    </row>
    <row r="11" spans="1:5" ht="20" customHeight="1">
      <c r="A11" s="226"/>
      <c r="B11" s="226"/>
      <c r="C11" s="226"/>
      <c r="D11" s="226"/>
      <c r="E11" s="226"/>
    </row>
    <row r="12" spans="1:5" ht="20" customHeight="1">
      <c r="A12" s="226"/>
      <c r="B12" s="226"/>
      <c r="C12" s="226"/>
      <c r="D12" s="226"/>
      <c r="E12" s="226"/>
    </row>
    <row r="13" spans="1:5" ht="20" customHeight="1">
      <c r="A13" s="226"/>
      <c r="B13" s="226"/>
      <c r="C13" s="226"/>
      <c r="D13" s="226"/>
      <c r="E13" s="226"/>
    </row>
    <row r="14" spans="1:5" ht="20" customHeight="1">
      <c r="A14" s="226"/>
      <c r="B14" s="226"/>
      <c r="C14" s="226"/>
      <c r="D14" s="226"/>
      <c r="E14" s="226"/>
    </row>
    <row r="15" spans="1:5" ht="20" customHeight="1">
      <c r="A15" s="226"/>
      <c r="B15" s="226"/>
      <c r="C15" s="226"/>
      <c r="D15" s="226"/>
      <c r="E15" s="226"/>
    </row>
    <row r="16" spans="1:5" ht="20" customHeight="1">
      <c r="A16" s="226"/>
      <c r="B16" s="226"/>
      <c r="C16" s="226"/>
      <c r="D16" s="226"/>
      <c r="E16" s="226"/>
    </row>
    <row r="17" spans="1:5" ht="20" customHeight="1">
      <c r="A17" s="226"/>
      <c r="B17" s="226"/>
      <c r="C17" s="226"/>
      <c r="D17" s="226"/>
      <c r="E17" s="226"/>
    </row>
    <row r="18" spans="1:5" ht="20" customHeight="1">
      <c r="A18" s="227"/>
      <c r="B18" s="227"/>
      <c r="C18" s="227"/>
      <c r="D18" s="227"/>
      <c r="E18" s="227"/>
    </row>
    <row r="19" spans="1:5" ht="20" customHeight="1">
      <c r="A19" s="228" t="s">
        <v>339</v>
      </c>
      <c r="B19" s="225"/>
      <c r="C19" s="225"/>
      <c r="D19" s="225"/>
      <c r="E19" s="225"/>
    </row>
    <row r="20" spans="1:5" ht="20" customHeight="1">
      <c r="A20" s="229"/>
      <c r="B20" s="226"/>
      <c r="C20" s="226"/>
      <c r="D20" s="226"/>
      <c r="E20" s="226"/>
    </row>
    <row r="21" spans="1:5" ht="20" customHeight="1">
      <c r="A21" s="230"/>
      <c r="B21" s="227"/>
      <c r="C21" s="227"/>
      <c r="D21" s="227"/>
      <c r="E21" s="227"/>
    </row>
    <row r="22" spans="1:5" ht="20" customHeight="1">
      <c r="A22" s="100"/>
      <c r="B22" s="100"/>
    </row>
    <row r="23" spans="1:5" ht="20" customHeight="1">
      <c r="A23" s="100" t="s">
        <v>341</v>
      </c>
      <c r="B23" s="100"/>
      <c r="E23" s="43" t="s">
        <v>319</v>
      </c>
    </row>
    <row r="24" spans="1:5" ht="20" customHeight="1">
      <c r="A24" s="56" t="s">
        <v>340</v>
      </c>
      <c r="B24" s="56" t="s">
        <v>335</v>
      </c>
      <c r="C24" s="56" t="s">
        <v>336</v>
      </c>
      <c r="D24" s="56" t="s">
        <v>337</v>
      </c>
      <c r="E24" s="52" t="s">
        <v>338</v>
      </c>
    </row>
    <row r="25" spans="1:5" ht="20" customHeight="1">
      <c r="A25" s="225"/>
      <c r="B25" s="225"/>
      <c r="C25" s="225"/>
      <c r="D25" s="225"/>
      <c r="E25" s="225"/>
    </row>
    <row r="26" spans="1:5" ht="20" customHeight="1">
      <c r="A26" s="226"/>
      <c r="B26" s="226"/>
      <c r="C26" s="226"/>
      <c r="D26" s="226"/>
      <c r="E26" s="226"/>
    </row>
    <row r="27" spans="1:5" ht="20" customHeight="1">
      <c r="A27" s="226"/>
      <c r="B27" s="226"/>
      <c r="C27" s="226"/>
      <c r="D27" s="226"/>
      <c r="E27" s="226"/>
    </row>
    <row r="28" spans="1:5" ht="20" customHeight="1">
      <c r="A28" s="226"/>
      <c r="B28" s="226"/>
      <c r="C28" s="226"/>
      <c r="D28" s="226"/>
      <c r="E28" s="226"/>
    </row>
    <row r="29" spans="1:5" ht="20" customHeight="1">
      <c r="A29" s="226"/>
      <c r="B29" s="226"/>
      <c r="C29" s="226"/>
      <c r="D29" s="226"/>
      <c r="E29" s="226"/>
    </row>
    <row r="30" spans="1:5" ht="20" customHeight="1">
      <c r="A30" s="226"/>
      <c r="B30" s="226"/>
      <c r="C30" s="226"/>
      <c r="D30" s="226"/>
      <c r="E30" s="226"/>
    </row>
    <row r="31" spans="1:5" ht="20" customHeight="1">
      <c r="A31" s="226"/>
      <c r="B31" s="226"/>
      <c r="C31" s="226"/>
      <c r="D31" s="226"/>
      <c r="E31" s="226"/>
    </row>
    <row r="32" spans="1:5" ht="20" customHeight="1">
      <c r="A32" s="226"/>
      <c r="B32" s="226"/>
      <c r="C32" s="226"/>
      <c r="D32" s="226"/>
      <c r="E32" s="226"/>
    </row>
    <row r="33" spans="1:5" ht="20" customHeight="1">
      <c r="A33" s="226"/>
      <c r="B33" s="226"/>
      <c r="C33" s="226"/>
      <c r="D33" s="226"/>
      <c r="E33" s="226"/>
    </row>
    <row r="34" spans="1:5" ht="20" customHeight="1">
      <c r="A34" s="226"/>
      <c r="B34" s="226"/>
      <c r="C34" s="226"/>
      <c r="D34" s="226"/>
      <c r="E34" s="226"/>
    </row>
    <row r="35" spans="1:5" ht="20" customHeight="1">
      <c r="A35" s="226"/>
      <c r="B35" s="226"/>
      <c r="C35" s="226"/>
      <c r="D35" s="226"/>
      <c r="E35" s="226"/>
    </row>
    <row r="36" spans="1:5" ht="20" customHeight="1">
      <c r="A36" s="227"/>
      <c r="B36" s="227"/>
      <c r="C36" s="227"/>
      <c r="D36" s="227"/>
      <c r="E36" s="227"/>
    </row>
    <row r="37" spans="1:5" ht="20" customHeight="1">
      <c r="A37" s="228" t="s">
        <v>339</v>
      </c>
      <c r="B37" s="225"/>
      <c r="C37" s="225"/>
      <c r="D37" s="225"/>
      <c r="E37" s="225"/>
    </row>
    <row r="38" spans="1:5" ht="20" customHeight="1">
      <c r="A38" s="229"/>
      <c r="B38" s="226"/>
      <c r="C38" s="226"/>
      <c r="D38" s="226"/>
      <c r="E38" s="226"/>
    </row>
    <row r="39" spans="1:5" ht="20" customHeight="1">
      <c r="A39" s="230"/>
      <c r="B39" s="227"/>
      <c r="C39" s="227"/>
      <c r="D39" s="227"/>
      <c r="E39" s="227"/>
    </row>
  </sheetData>
  <mergeCells count="21">
    <mergeCell ref="A37:A39"/>
    <mergeCell ref="B37:B39"/>
    <mergeCell ref="C37:C39"/>
    <mergeCell ref="D37:D39"/>
    <mergeCell ref="E37:E39"/>
    <mergeCell ref="A19:A21"/>
    <mergeCell ref="B19:B21"/>
    <mergeCell ref="C19:C21"/>
    <mergeCell ref="D19:D21"/>
    <mergeCell ref="E19:E21"/>
    <mergeCell ref="A25:A36"/>
    <mergeCell ref="B25:B36"/>
    <mergeCell ref="C25:C36"/>
    <mergeCell ref="D25:D36"/>
    <mergeCell ref="E25:E36"/>
    <mergeCell ref="A3:E3"/>
    <mergeCell ref="A7:A18"/>
    <mergeCell ref="B7:B18"/>
    <mergeCell ref="C7:C18"/>
    <mergeCell ref="D7:D18"/>
    <mergeCell ref="E7:E18"/>
  </mergeCells>
  <phoneticPr fontId="1"/>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様式第1-1号（共通）</vt:lpstr>
      <vt:lpstr>様式第1-1号別紙（共通）</vt:lpstr>
      <vt:lpstr>様式第1-2号（介護ロボット）</vt:lpstr>
      <vt:lpstr>様式第1-2号（ICT）</vt:lpstr>
      <vt:lpstr>様式第1-2号別紙（ICTのみ）</vt:lpstr>
      <vt:lpstr>様式第1-2号（パッケージ型）</vt:lpstr>
      <vt:lpstr>様式第2号（介護ロボット）</vt:lpstr>
      <vt:lpstr>様式第2号（ICT）</vt:lpstr>
      <vt:lpstr>様式第2号（パッケージ型）</vt:lpstr>
      <vt:lpstr>記入見本</vt:lpstr>
      <vt:lpstr>データセット</vt:lpstr>
      <vt:lpstr>記入見本!Print_Area</vt:lpstr>
      <vt:lpstr>'様式第1-1号（共通）'!Print_Area</vt:lpstr>
      <vt:lpstr>'様式第1-1号別紙（共通）'!Print_Area</vt:lpstr>
      <vt:lpstr>'様式第1-2号（パッケージ型）'!Print_Area</vt:lpstr>
      <vt:lpstr>'様式第1-2号（介護ロボット）'!Print_Area</vt:lpstr>
      <vt:lpstr>'様式第2号（ICT）'!Print_Area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峰村 浩司(minemura-kouji.ao0)</dc:creator>
  <cp:keywords/>
  <dc:description/>
  <cp:lastModifiedBy>大坪 駿也</cp:lastModifiedBy>
  <cp:revision/>
  <cp:lastPrinted>2024-09-05T12:31:45Z</cp:lastPrinted>
  <dcterms:created xsi:type="dcterms:W3CDTF">2022-03-18T10:08:48Z</dcterms:created>
  <dcterms:modified xsi:type="dcterms:W3CDTF">2024-09-05T12:32:28Z</dcterms:modified>
  <cp:category/>
  <cp:contentStatus/>
</cp:coreProperties>
</file>