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６年度\R6.11公表分\③公表資料\01_統計表\"/>
    </mc:Choice>
  </mc:AlternateContent>
  <xr:revisionPtr revIDLastSave="0" documentId="13_ncr:1_{019EC7E4-D26A-496C-B13F-CDED7F1A090B}" xr6:coauthVersionLast="47" xr6:coauthVersionMax="47" xr10:uidLastSave="{00000000-0000-0000-0000-000000000000}"/>
  <bookViews>
    <workbookView xWindow="-28910" yWindow="-110" windowWidth="29020" windowHeight="158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<sst xmlns="http://schemas.openxmlformats.org/spreadsheetml/2006/main" count="207" uniqueCount="66">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</sst>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B10+B11</f>
        <v>-229</v>
      </c>
      <c r="C9" s="17">
        <f>C10+C11</f>
        <v>72</v>
      </c>
      <c r="D9" s="17">
        <f>D10+D11</f>
        <v>91</v>
      </c>
      <c r="E9" s="17">
        <f>E10+E11</f>
        <v>-391</v>
      </c>
      <c r="F9" s="17">
        <f>F10+F11</f>
        <v>264</v>
      </c>
      <c r="G9" s="17">
        <f>G10+G11</f>
        <v>-21</v>
      </c>
      <c r="H9" s="17">
        <f>H10+H11</f>
        <v>655</v>
      </c>
      <c r="I9" s="17">
        <f>I10+I11</f>
        <v>-15</v>
      </c>
      <c r="J9" s="28">
        <f t="shared" ref="J9:J19" si="0">K9-L9</f>
        <v>-8.6959977482502993</v>
      </c>
      <c r="K9" s="32">
        <v>5.8714665103275685</v>
      </c>
      <c r="L9" s="32">
        <v>14.567464258577868</v>
      </c>
      <c r="M9" s="17">
        <f t="shared" ref="M9:U9" si="1">M10+M11</f>
        <v>162</v>
      </c>
      <c r="N9" s="17">
        <f t="shared" si="1"/>
        <v>1074</v>
      </c>
      <c r="O9" s="17">
        <f t="shared" si="1"/>
        <v>-84</v>
      </c>
      <c r="P9" s="17">
        <f t="shared" si="1"/>
        <v>701</v>
      </c>
      <c r="Q9" s="17">
        <f t="shared" si="1"/>
        <v>373</v>
      </c>
      <c r="R9" s="17">
        <f t="shared" si="1"/>
        <v>912</v>
      </c>
      <c r="S9" s="17">
        <f t="shared" si="1"/>
        <v>-181</v>
      </c>
      <c r="T9" s="17">
        <f t="shared" si="1"/>
        <v>539</v>
      </c>
      <c r="U9" s="17">
        <f t="shared" si="1"/>
        <v>373</v>
      </c>
      <c r="V9" s="28">
        <v>3.602945358610107</v>
      </c>
    </row>
    <row r="10" spans="1:22" ht="18.75" customHeight="1" x14ac:dyDescent="0.2">
      <c r="A10" s="6" t="s">
        <v>28</v>
      </c>
      <c r="B10" s="18">
        <f>B20+B21+B22+B23</f>
        <v>-61</v>
      </c>
      <c r="C10" s="18">
        <f>C20+C21+C22+C23</f>
        <v>63</v>
      </c>
      <c r="D10" s="18">
        <f>D20+D21+D22+D23</f>
        <v>154</v>
      </c>
      <c r="E10" s="18">
        <f>E20+E21+E22+E23</f>
        <v>-224</v>
      </c>
      <c r="F10" s="18">
        <f>F20+F21+F22+F23</f>
        <v>220</v>
      </c>
      <c r="G10" s="18">
        <f>G20+G21+G22+G23</f>
        <v>-1</v>
      </c>
      <c r="H10" s="18">
        <f>H20+H21+H22+H23</f>
        <v>444</v>
      </c>
      <c r="I10" s="18">
        <f>I20+I21+I22+I23</f>
        <v>-32</v>
      </c>
      <c r="J10" s="25">
        <f t="shared" si="0"/>
        <v>-6.5863378317962873</v>
      </c>
      <c r="K10" s="33">
        <v>6.4687246562284972</v>
      </c>
      <c r="L10" s="33">
        <v>13.055062488024785</v>
      </c>
      <c r="M10" s="18">
        <f t="shared" ref="M10:U10" si="2">M20+M21+M22+M23</f>
        <v>163</v>
      </c>
      <c r="N10" s="18">
        <f t="shared" si="2"/>
        <v>816</v>
      </c>
      <c r="O10" s="18">
        <f t="shared" si="2"/>
        <v>-30</v>
      </c>
      <c r="P10" s="18">
        <f t="shared" si="2"/>
        <v>585</v>
      </c>
      <c r="Q10" s="18">
        <f t="shared" si="2"/>
        <v>231</v>
      </c>
      <c r="R10" s="18">
        <f t="shared" si="2"/>
        <v>653</v>
      </c>
      <c r="S10" s="18">
        <f t="shared" si="2"/>
        <v>-153</v>
      </c>
      <c r="T10" s="18">
        <f t="shared" si="2"/>
        <v>448</v>
      </c>
      <c r="U10" s="18">
        <f t="shared" si="2"/>
        <v>205</v>
      </c>
      <c r="V10" s="25">
        <v>4.7927369043874748</v>
      </c>
    </row>
    <row r="11" spans="1:22" ht="18.75" customHeight="1" x14ac:dyDescent="0.2">
      <c r="A11" s="2" t="s">
        <v>27</v>
      </c>
      <c r="B11" s="19">
        <f>B12+B13+B14+B15+B16</f>
        <v>-168</v>
      </c>
      <c r="C11" s="19">
        <f>C12+C13+C14+C15+C16</f>
        <v>9</v>
      </c>
      <c r="D11" s="19">
        <f>D12+D13+D14+D15+D16</f>
        <v>-63</v>
      </c>
      <c r="E11" s="19">
        <f>E12+E13+E14+E15+E16</f>
        <v>-167</v>
      </c>
      <c r="F11" s="19">
        <f>F12+F13+F14+F15+F16</f>
        <v>44</v>
      </c>
      <c r="G11" s="19">
        <f>G12+G13+G14+G15+G16</f>
        <v>-20</v>
      </c>
      <c r="H11" s="19">
        <f>H12+H13+H14+H15+H16</f>
        <v>211</v>
      </c>
      <c r="I11" s="19">
        <f>I12+I13+I14+I15+I16</f>
        <v>17</v>
      </c>
      <c r="J11" s="27">
        <f t="shared" si="0"/>
        <v>-15.246382407767019</v>
      </c>
      <c r="K11" s="34">
        <v>4.0170109337829274</v>
      </c>
      <c r="L11" s="34">
        <v>19.263393341549946</v>
      </c>
      <c r="M11" s="19">
        <f t="shared" ref="M11:U11" si="3">M12+M13+M14+M15+M16</f>
        <v>-1</v>
      </c>
      <c r="N11" s="19">
        <f t="shared" si="3"/>
        <v>258</v>
      </c>
      <c r="O11" s="19">
        <f t="shared" si="3"/>
        <v>-54</v>
      </c>
      <c r="P11" s="19">
        <f t="shared" si="3"/>
        <v>116</v>
      </c>
      <c r="Q11" s="19">
        <f t="shared" si="3"/>
        <v>142</v>
      </c>
      <c r="R11" s="19">
        <f t="shared" si="3"/>
        <v>259</v>
      </c>
      <c r="S11" s="19">
        <f t="shared" si="3"/>
        <v>-28</v>
      </c>
      <c r="T11" s="19">
        <f t="shared" si="3"/>
        <v>91</v>
      </c>
      <c r="U11" s="19">
        <f t="shared" si="3"/>
        <v>168</v>
      </c>
      <c r="V11" s="30">
        <v>-9.1295703040525922E-2</v>
      </c>
    </row>
    <row r="12" spans="1:22" ht="18.75" customHeight="1" x14ac:dyDescent="0.2">
      <c r="A12" s="6" t="s">
        <v>26</v>
      </c>
      <c r="B12" s="18">
        <f>B24</f>
        <v>-16</v>
      </c>
      <c r="C12" s="18">
        <f>C24</f>
        <v>-17</v>
      </c>
      <c r="D12" s="18">
        <f>D24</f>
        <v>-23</v>
      </c>
      <c r="E12" s="18">
        <f>E24</f>
        <v>-8</v>
      </c>
      <c r="F12" s="18">
        <f>F24</f>
        <v>4</v>
      </c>
      <c r="G12" s="18">
        <f>G24</f>
        <v>-4</v>
      </c>
      <c r="H12" s="18">
        <f>H24</f>
        <v>12</v>
      </c>
      <c r="I12" s="18">
        <f>I24</f>
        <v>-1</v>
      </c>
      <c r="J12" s="25">
        <f t="shared" si="0"/>
        <v>-9.2102986741322077</v>
      </c>
      <c r="K12" s="33">
        <v>4.6051493370661047</v>
      </c>
      <c r="L12" s="33">
        <v>13.815448011198313</v>
      </c>
      <c r="M12" s="18">
        <f t="shared" ref="M12:U12" si="4">M24</f>
        <v>-8</v>
      </c>
      <c r="N12" s="18">
        <f t="shared" si="4"/>
        <v>19</v>
      </c>
      <c r="O12" s="18">
        <f t="shared" si="4"/>
        <v>-16</v>
      </c>
      <c r="P12" s="18">
        <f t="shared" si="4"/>
        <v>12</v>
      </c>
      <c r="Q12" s="18">
        <f t="shared" si="4"/>
        <v>7</v>
      </c>
      <c r="R12" s="18">
        <f t="shared" si="4"/>
        <v>27</v>
      </c>
      <c r="S12" s="18">
        <f t="shared" si="4"/>
        <v>4</v>
      </c>
      <c r="T12" s="18">
        <f t="shared" si="4"/>
        <v>9</v>
      </c>
      <c r="U12" s="18">
        <f t="shared" si="4"/>
        <v>18</v>
      </c>
      <c r="V12" s="25">
        <v>-9.2102986741322077</v>
      </c>
    </row>
    <row r="13" spans="1:22" ht="18.75" customHeight="1" x14ac:dyDescent="0.2">
      <c r="A13" s="4" t="s">
        <v>25</v>
      </c>
      <c r="B13" s="20">
        <f>B25+B26+B27</f>
        <v>-34</v>
      </c>
      <c r="C13" s="20">
        <f>C25+C26+C27</f>
        <v>19</v>
      </c>
      <c r="D13" s="20">
        <f>D25+D26+D27</f>
        <v>-17</v>
      </c>
      <c r="E13" s="20">
        <f>E25+E26+E27</f>
        <v>-34</v>
      </c>
      <c r="F13" s="20">
        <f>F25+F26+F27</f>
        <v>8</v>
      </c>
      <c r="G13" s="20">
        <f>G25+G26+G27</f>
        <v>-5</v>
      </c>
      <c r="H13" s="20">
        <f>H25+H26+H27</f>
        <v>42</v>
      </c>
      <c r="I13" s="20">
        <f>I25+I26+I27</f>
        <v>4</v>
      </c>
      <c r="J13" s="26">
        <f t="shared" si="0"/>
        <v>-17.468965352657193</v>
      </c>
      <c r="K13" s="35">
        <v>4.110344788860516</v>
      </c>
      <c r="L13" s="35">
        <v>21.579310141517709</v>
      </c>
      <c r="M13" s="20">
        <f t="shared" ref="M13:U13" si="5">M25+M26+M27</f>
        <v>0</v>
      </c>
      <c r="N13" s="20">
        <f t="shared" si="5"/>
        <v>44</v>
      </c>
      <c r="O13" s="20">
        <f t="shared" si="5"/>
        <v>-20</v>
      </c>
      <c r="P13" s="20">
        <f t="shared" si="5"/>
        <v>22</v>
      </c>
      <c r="Q13" s="20">
        <f t="shared" si="5"/>
        <v>22</v>
      </c>
      <c r="R13" s="20">
        <f t="shared" si="5"/>
        <v>44</v>
      </c>
      <c r="S13" s="20">
        <f t="shared" si="5"/>
        <v>-12</v>
      </c>
      <c r="T13" s="20">
        <f t="shared" si="5"/>
        <v>16</v>
      </c>
      <c r="U13" s="20">
        <f t="shared" si="5"/>
        <v>28</v>
      </c>
      <c r="V13" s="26">
        <v>0</v>
      </c>
    </row>
    <row r="14" spans="1:22" ht="18.75" customHeight="1" x14ac:dyDescent="0.2">
      <c r="A14" s="4" t="s">
        <v>24</v>
      </c>
      <c r="B14" s="20">
        <f>B28+B29+B30+B31</f>
        <v>-47</v>
      </c>
      <c r="C14" s="20">
        <f>C28+C29+C30+C31</f>
        <v>21</v>
      </c>
      <c r="D14" s="20">
        <f>D28+D29+D30+D31</f>
        <v>4</v>
      </c>
      <c r="E14" s="20">
        <f>E28+E29+E30+E31</f>
        <v>-47</v>
      </c>
      <c r="F14" s="20">
        <f>F28+F29+F30+F31</f>
        <v>22</v>
      </c>
      <c r="G14" s="20">
        <f>G28+G29+G30+G31</f>
        <v>1</v>
      </c>
      <c r="H14" s="20">
        <f>H28+H29+H30+H31</f>
        <v>69</v>
      </c>
      <c r="I14" s="20">
        <f>I28+I29+I30+I31</f>
        <v>-6</v>
      </c>
      <c r="J14" s="26">
        <f t="shared" si="0"/>
        <v>-11.151143961385227</v>
      </c>
      <c r="K14" s="35">
        <v>5.2196844074569144</v>
      </c>
      <c r="L14" s="35">
        <v>16.37082836884214</v>
      </c>
      <c r="M14" s="20">
        <f t="shared" ref="M14:U14" si="6">M28+M29+M30+M31</f>
        <v>0</v>
      </c>
      <c r="N14" s="20">
        <f t="shared" si="6"/>
        <v>89</v>
      </c>
      <c r="O14" s="20">
        <f t="shared" si="6"/>
        <v>-25</v>
      </c>
      <c r="P14" s="20">
        <f t="shared" si="6"/>
        <v>40</v>
      </c>
      <c r="Q14" s="20">
        <f t="shared" si="6"/>
        <v>49</v>
      </c>
      <c r="R14" s="20">
        <f t="shared" si="6"/>
        <v>89</v>
      </c>
      <c r="S14" s="20">
        <f t="shared" si="6"/>
        <v>-22</v>
      </c>
      <c r="T14" s="20">
        <f t="shared" si="6"/>
        <v>33</v>
      </c>
      <c r="U14" s="20">
        <f t="shared" si="6"/>
        <v>56</v>
      </c>
      <c r="V14" s="26">
        <v>0</v>
      </c>
    </row>
    <row r="15" spans="1:22" ht="18.75" customHeight="1" x14ac:dyDescent="0.2">
      <c r="A15" s="4" t="s">
        <v>23</v>
      </c>
      <c r="B15" s="20">
        <f>B32+B33+B34+B35</f>
        <v>-35</v>
      </c>
      <c r="C15" s="20">
        <f>C32+C33+C34+C35</f>
        <v>-14</v>
      </c>
      <c r="D15" s="20">
        <f>D32+D33+D34+D35</f>
        <v>-2</v>
      </c>
      <c r="E15" s="20">
        <f>E32+E33+E34+E35</f>
        <v>-57</v>
      </c>
      <c r="F15" s="20">
        <f>F32+F33+F34+F35</f>
        <v>9</v>
      </c>
      <c r="G15" s="20">
        <f>G32+G33+G34+G35</f>
        <v>-11</v>
      </c>
      <c r="H15" s="20">
        <f>H32+H33+H34+H35</f>
        <v>66</v>
      </c>
      <c r="I15" s="22">
        <f>I32+I33+I34+I35</f>
        <v>18</v>
      </c>
      <c r="J15" s="26">
        <f>K15-L15</f>
        <v>-17.843976823871341</v>
      </c>
      <c r="K15" s="35">
        <v>2.817470024821791</v>
      </c>
      <c r="L15" s="35">
        <v>20.661446848693132</v>
      </c>
      <c r="M15" s="22">
        <f t="shared" ref="M15:U15" si="7">M32+M33+M34+M35</f>
        <v>22</v>
      </c>
      <c r="N15" s="20">
        <f t="shared" si="7"/>
        <v>96</v>
      </c>
      <c r="O15" s="20">
        <f t="shared" si="7"/>
        <v>16</v>
      </c>
      <c r="P15" s="20">
        <f t="shared" si="7"/>
        <v>36</v>
      </c>
      <c r="Q15" s="20">
        <f t="shared" si="7"/>
        <v>60</v>
      </c>
      <c r="R15" s="20">
        <f>R32+R33+R34+R35</f>
        <v>74</v>
      </c>
      <c r="S15" s="20">
        <f t="shared" si="7"/>
        <v>-11</v>
      </c>
      <c r="T15" s="20">
        <f t="shared" si="7"/>
        <v>29</v>
      </c>
      <c r="U15" s="20">
        <f t="shared" si="7"/>
        <v>45</v>
      </c>
      <c r="V15" s="26">
        <v>6.8871489495643807</v>
      </c>
    </row>
    <row r="16" spans="1:22" ht="18.75" customHeight="1" x14ac:dyDescent="0.2">
      <c r="A16" s="2" t="s">
        <v>22</v>
      </c>
      <c r="B16" s="19">
        <f>B36+B37+B38</f>
        <v>-36</v>
      </c>
      <c r="C16" s="19">
        <f>C36+C37+C38</f>
        <v>0</v>
      </c>
      <c r="D16" s="19">
        <f>D36+D37+D38</f>
        <v>-25</v>
      </c>
      <c r="E16" s="19">
        <f>E36+E37+E38</f>
        <v>-21</v>
      </c>
      <c r="F16" s="19">
        <f>F36+F37+F38</f>
        <v>1</v>
      </c>
      <c r="G16" s="19">
        <f>G36+G37+G38</f>
        <v>-1</v>
      </c>
      <c r="H16" s="19">
        <f>H36+H37+H38</f>
        <v>22</v>
      </c>
      <c r="I16" s="19">
        <f>I36+I37+I38</f>
        <v>2</v>
      </c>
      <c r="J16" s="27">
        <f t="shared" si="0"/>
        <v>-28.792879325394004</v>
      </c>
      <c r="K16" s="34">
        <v>1.3710894916854288</v>
      </c>
      <c r="L16" s="34">
        <v>30.163968817079432</v>
      </c>
      <c r="M16" s="19">
        <f t="shared" ref="M16:U16" si="8">M36+M37+M38</f>
        <v>-15</v>
      </c>
      <c r="N16" s="19">
        <f t="shared" si="8"/>
        <v>10</v>
      </c>
      <c r="O16" s="19">
        <f t="shared" si="8"/>
        <v>-9</v>
      </c>
      <c r="P16" s="19">
        <f t="shared" si="8"/>
        <v>6</v>
      </c>
      <c r="Q16" s="19">
        <f t="shared" si="8"/>
        <v>4</v>
      </c>
      <c r="R16" s="19">
        <f t="shared" si="8"/>
        <v>25</v>
      </c>
      <c r="S16" s="19">
        <f t="shared" si="8"/>
        <v>13</v>
      </c>
      <c r="T16" s="19">
        <f t="shared" si="8"/>
        <v>4</v>
      </c>
      <c r="U16" s="19">
        <f t="shared" si="8"/>
        <v>21</v>
      </c>
      <c r="V16" s="30">
        <v>-20.56634237528143</v>
      </c>
    </row>
    <row r="17" spans="1:22" ht="18.75" customHeight="1" x14ac:dyDescent="0.2">
      <c r="A17" s="6" t="s">
        <v>21</v>
      </c>
      <c r="B17" s="18">
        <f>B12+B13+B20</f>
        <v>-137</v>
      </c>
      <c r="C17" s="18">
        <f>C12+C13+C20</f>
        <v>-74</v>
      </c>
      <c r="D17" s="18">
        <f>D12+D13+D20</f>
        <v>-13</v>
      </c>
      <c r="E17" s="18">
        <f>E12+E13+E20</f>
        <v>-141</v>
      </c>
      <c r="F17" s="18">
        <f>F12+F13+F20</f>
        <v>112</v>
      </c>
      <c r="G17" s="18">
        <f>G12+G13+G20</f>
        <v>13</v>
      </c>
      <c r="H17" s="18">
        <f>H12+H13+H20</f>
        <v>253</v>
      </c>
      <c r="I17" s="18">
        <f>I12+I13+I20</f>
        <v>22</v>
      </c>
      <c r="J17" s="25">
        <f t="shared" si="0"/>
        <v>-7.7301079962264705</v>
      </c>
      <c r="K17" s="33">
        <v>6.1402276282082582</v>
      </c>
      <c r="L17" s="33">
        <v>13.870335624434729</v>
      </c>
      <c r="M17" s="18">
        <f t="shared" ref="M17:U17" si="9">M12+M13+M20</f>
        <v>4</v>
      </c>
      <c r="N17" s="18">
        <f t="shared" si="9"/>
        <v>312</v>
      </c>
      <c r="O17" s="18">
        <f t="shared" si="9"/>
        <v>-88</v>
      </c>
      <c r="P17" s="18">
        <f t="shared" si="9"/>
        <v>215</v>
      </c>
      <c r="Q17" s="18">
        <f t="shared" si="9"/>
        <v>97</v>
      </c>
      <c r="R17" s="18">
        <f t="shared" si="9"/>
        <v>308</v>
      </c>
      <c r="S17" s="18">
        <f t="shared" si="9"/>
        <v>-84</v>
      </c>
      <c r="T17" s="18">
        <f t="shared" si="9"/>
        <v>204</v>
      </c>
      <c r="U17" s="18">
        <f t="shared" si="9"/>
        <v>104</v>
      </c>
      <c r="V17" s="25">
        <v>0.21929384386457684</v>
      </c>
    </row>
    <row r="18" spans="1:22" ht="18.75" customHeight="1" x14ac:dyDescent="0.2">
      <c r="A18" s="4" t="s">
        <v>20</v>
      </c>
      <c r="B18" s="20">
        <f>B14+B22</f>
        <v>-47</v>
      </c>
      <c r="C18" s="20">
        <f>C14+C22</f>
        <v>78</v>
      </c>
      <c r="D18" s="20">
        <f>D14+D22</f>
        <v>62</v>
      </c>
      <c r="E18" s="20">
        <f>E14+E22</f>
        <v>-75</v>
      </c>
      <c r="F18" s="20">
        <f>F14+F22</f>
        <v>39</v>
      </c>
      <c r="G18" s="20">
        <f>G14+G22</f>
        <v>-2</v>
      </c>
      <c r="H18" s="20">
        <f>H14+H22</f>
        <v>114</v>
      </c>
      <c r="I18" s="20">
        <f>I14+I22</f>
        <v>-40</v>
      </c>
      <c r="J18" s="26">
        <f t="shared" si="0"/>
        <v>-9.4613085903167189</v>
      </c>
      <c r="K18" s="35">
        <v>4.9198804669646954</v>
      </c>
      <c r="L18" s="35">
        <v>14.381189057281414</v>
      </c>
      <c r="M18" s="20">
        <f t="shared" ref="M18:U18" si="10">M14+M22</f>
        <v>28</v>
      </c>
      <c r="N18" s="20">
        <f t="shared" si="10"/>
        <v>189</v>
      </c>
      <c r="O18" s="20">
        <f t="shared" si="10"/>
        <v>-12</v>
      </c>
      <c r="P18" s="20">
        <f t="shared" si="10"/>
        <v>96</v>
      </c>
      <c r="Q18" s="20">
        <f t="shared" si="10"/>
        <v>93</v>
      </c>
      <c r="R18" s="20">
        <f t="shared" si="10"/>
        <v>161</v>
      </c>
      <c r="S18" s="20">
        <f t="shared" si="10"/>
        <v>-36</v>
      </c>
      <c r="T18" s="20">
        <f t="shared" si="10"/>
        <v>72</v>
      </c>
      <c r="U18" s="20">
        <f t="shared" si="10"/>
        <v>89</v>
      </c>
      <c r="V18" s="26">
        <v>3.532221873718246</v>
      </c>
    </row>
    <row r="19" spans="1:22" ht="18.75" customHeight="1" x14ac:dyDescent="0.2">
      <c r="A19" s="2" t="s">
        <v>19</v>
      </c>
      <c r="B19" s="19">
        <f>B15+B16+B21+B23</f>
        <v>-45</v>
      </c>
      <c r="C19" s="19">
        <f>C15+C16+C21+C23</f>
        <v>68</v>
      </c>
      <c r="D19" s="19">
        <f>D15+D16+D21+D23</f>
        <v>42</v>
      </c>
      <c r="E19" s="19">
        <f>E15+E16+E21+E23</f>
        <v>-175</v>
      </c>
      <c r="F19" s="19">
        <f>F15+F16+F21+F23</f>
        <v>113</v>
      </c>
      <c r="G19" s="19">
        <f>G15+G16+G21+G23</f>
        <v>-32</v>
      </c>
      <c r="H19" s="19">
        <f>H15+H16+H21+H23</f>
        <v>288</v>
      </c>
      <c r="I19" s="21">
        <f>I15+I16+I21+I23</f>
        <v>3</v>
      </c>
      <c r="J19" s="27">
        <f t="shared" si="0"/>
        <v>-9.3105782123457281</v>
      </c>
      <c r="K19" s="34">
        <v>6.0119733599718108</v>
      </c>
      <c r="L19" s="34">
        <v>15.322551572317538</v>
      </c>
      <c r="M19" s="21">
        <f t="shared" ref="M19:U19" si="11">M15+M16+M21+M23</f>
        <v>130</v>
      </c>
      <c r="N19" s="21">
        <f>N15+N16+N21+N23</f>
        <v>573</v>
      </c>
      <c r="O19" s="19">
        <f t="shared" si="11"/>
        <v>16</v>
      </c>
      <c r="P19" s="19">
        <f t="shared" si="11"/>
        <v>390</v>
      </c>
      <c r="Q19" s="19">
        <f t="shared" si="11"/>
        <v>183</v>
      </c>
      <c r="R19" s="19">
        <f t="shared" si="11"/>
        <v>443</v>
      </c>
      <c r="S19" s="19">
        <f t="shared" si="11"/>
        <v>-61</v>
      </c>
      <c r="T19" s="19">
        <f t="shared" si="11"/>
        <v>263</v>
      </c>
      <c r="U19" s="19">
        <f t="shared" si="11"/>
        <v>180</v>
      </c>
      <c r="V19" s="30">
        <v>6.9164295291711042</v>
      </c>
    </row>
    <row r="20" spans="1:22" ht="18.75" customHeight="1" x14ac:dyDescent="0.2">
      <c r="A20" s="5" t="s">
        <v>18</v>
      </c>
      <c r="B20" s="18">
        <f>E20+M20</f>
        <v>-87</v>
      </c>
      <c r="C20" s="18">
        <v>-76</v>
      </c>
      <c r="D20" s="18">
        <f>G20-I20+O20-S20</f>
        <v>27</v>
      </c>
      <c r="E20" s="18">
        <f>F20-H20</f>
        <v>-99</v>
      </c>
      <c r="F20" s="18">
        <v>100</v>
      </c>
      <c r="G20" s="18">
        <v>22</v>
      </c>
      <c r="H20" s="18">
        <v>199</v>
      </c>
      <c r="I20" s="18">
        <v>19</v>
      </c>
      <c r="J20" s="25">
        <f>K20-L20</f>
        <v>-6.4179590911345237</v>
      </c>
      <c r="K20" s="33">
        <v>6.4827869607419419</v>
      </c>
      <c r="L20" s="33">
        <v>12.900746051876466</v>
      </c>
      <c r="M20" s="18">
        <f>N20-R20</f>
        <v>12</v>
      </c>
      <c r="N20" s="18">
        <f>P20+Q20</f>
        <v>249</v>
      </c>
      <c r="O20" s="22">
        <v>-52</v>
      </c>
      <c r="P20" s="22">
        <v>181</v>
      </c>
      <c r="Q20" s="22">
        <v>68</v>
      </c>
      <c r="R20" s="22">
        <f>SUM(T20:U20)</f>
        <v>237</v>
      </c>
      <c r="S20" s="22">
        <v>-76</v>
      </c>
      <c r="T20" s="22">
        <v>179</v>
      </c>
      <c r="U20" s="22">
        <v>58</v>
      </c>
      <c r="V20" s="29">
        <v>0.77793443528903161</v>
      </c>
    </row>
    <row r="21" spans="1:22" ht="18.75" customHeight="1" x14ac:dyDescent="0.2">
      <c r="A21" s="3" t="s">
        <v>17</v>
      </c>
      <c r="B21" s="20">
        <f t="shared" ref="B21:B38" si="12">E21+M21</f>
        <v>14</v>
      </c>
      <c r="C21" s="20">
        <v>50</v>
      </c>
      <c r="D21" s="20">
        <f t="shared" ref="D21:D38" si="13">G21-I21+O21-S21</f>
        <v>49</v>
      </c>
      <c r="E21" s="20">
        <f t="shared" ref="E21:E38" si="14">F21-H21</f>
        <v>-69</v>
      </c>
      <c r="F21" s="20">
        <v>86</v>
      </c>
      <c r="G21" s="20">
        <v>-20</v>
      </c>
      <c r="H21" s="20">
        <v>155</v>
      </c>
      <c r="I21" s="20">
        <v>-15</v>
      </c>
      <c r="J21" s="26">
        <f t="shared" ref="J21:J38" si="15">K21-L21</f>
        <v>-5.6565509956416742</v>
      </c>
      <c r="K21" s="35">
        <v>7.0501939945678833</v>
      </c>
      <c r="L21" s="35">
        <v>12.706744990209557</v>
      </c>
      <c r="M21" s="20">
        <f t="shared" ref="M21:M38" si="16">N21-R21</f>
        <v>83</v>
      </c>
      <c r="N21" s="20">
        <f t="shared" ref="N21:N38" si="17">P21+Q21</f>
        <v>360</v>
      </c>
      <c r="O21" s="20">
        <v>2</v>
      </c>
      <c r="P21" s="20">
        <v>268</v>
      </c>
      <c r="Q21" s="20">
        <v>92</v>
      </c>
      <c r="R21" s="20">
        <f t="shared" ref="R21:R38" si="18">SUM(T21:U21)</f>
        <v>277</v>
      </c>
      <c r="S21" s="20">
        <v>-52</v>
      </c>
      <c r="T21" s="20">
        <v>191</v>
      </c>
      <c r="U21" s="20">
        <v>86</v>
      </c>
      <c r="V21" s="26">
        <v>6.8042569947573739</v>
      </c>
    </row>
    <row r="22" spans="1:22" ht="18.75" customHeight="1" x14ac:dyDescent="0.2">
      <c r="A22" s="3" t="s">
        <v>16</v>
      </c>
      <c r="B22" s="20">
        <f t="shared" si="12"/>
        <v>0</v>
      </c>
      <c r="C22" s="20">
        <v>57</v>
      </c>
      <c r="D22" s="20">
        <f t="shared" si="13"/>
        <v>58</v>
      </c>
      <c r="E22" s="20">
        <f t="shared" si="14"/>
        <v>-28</v>
      </c>
      <c r="F22" s="20">
        <v>17</v>
      </c>
      <c r="G22" s="20">
        <v>-3</v>
      </c>
      <c r="H22" s="20">
        <v>45</v>
      </c>
      <c r="I22" s="20">
        <v>-34</v>
      </c>
      <c r="J22" s="26">
        <f t="shared" si="15"/>
        <v>-7.5426815086540637</v>
      </c>
      <c r="K22" s="35">
        <v>4.5794852016828242</v>
      </c>
      <c r="L22" s="35">
        <v>12.122166710336888</v>
      </c>
      <c r="M22" s="20">
        <f t="shared" si="16"/>
        <v>28</v>
      </c>
      <c r="N22" s="20">
        <f t="shared" si="17"/>
        <v>100</v>
      </c>
      <c r="O22" s="20">
        <v>13</v>
      </c>
      <c r="P22" s="20">
        <v>56</v>
      </c>
      <c r="Q22" s="20">
        <v>44</v>
      </c>
      <c r="R22" s="20">
        <f t="shared" si="18"/>
        <v>72</v>
      </c>
      <c r="S22" s="20">
        <v>-14</v>
      </c>
      <c r="T22" s="20">
        <v>39</v>
      </c>
      <c r="U22" s="20">
        <v>33</v>
      </c>
      <c r="V22" s="26">
        <v>7.5426815086540593</v>
      </c>
    </row>
    <row r="23" spans="1:22" ht="18.75" customHeight="1" x14ac:dyDescent="0.2">
      <c r="A23" s="1" t="s">
        <v>15</v>
      </c>
      <c r="B23" s="19">
        <f t="shared" si="12"/>
        <v>12</v>
      </c>
      <c r="C23" s="19">
        <v>32</v>
      </c>
      <c r="D23" s="19">
        <f t="shared" si="13"/>
        <v>20</v>
      </c>
      <c r="E23" s="19">
        <f t="shared" si="14"/>
        <v>-28</v>
      </c>
      <c r="F23" s="19">
        <v>17</v>
      </c>
      <c r="G23" s="19">
        <v>0</v>
      </c>
      <c r="H23" s="19">
        <v>45</v>
      </c>
      <c r="I23" s="21">
        <v>-2</v>
      </c>
      <c r="J23" s="27">
        <f t="shared" si="15"/>
        <v>-10.471685677762689</v>
      </c>
      <c r="K23" s="34">
        <v>6.357809161498774</v>
      </c>
      <c r="L23" s="34">
        <v>16.829494839261464</v>
      </c>
      <c r="M23" s="21">
        <f t="shared" si="16"/>
        <v>40</v>
      </c>
      <c r="N23" s="21">
        <f t="shared" si="17"/>
        <v>107</v>
      </c>
      <c r="O23" s="19">
        <v>7</v>
      </c>
      <c r="P23" s="19">
        <v>80</v>
      </c>
      <c r="Q23" s="19">
        <v>27</v>
      </c>
      <c r="R23" s="19">
        <f t="shared" si="18"/>
        <v>67</v>
      </c>
      <c r="S23" s="19">
        <v>-11</v>
      </c>
      <c r="T23" s="19">
        <v>39</v>
      </c>
      <c r="U23" s="19">
        <v>28</v>
      </c>
      <c r="V23" s="31">
        <v>14.959550968232417</v>
      </c>
    </row>
    <row r="24" spans="1:22" ht="18.75" customHeight="1" x14ac:dyDescent="0.2">
      <c r="A24" s="7" t="s">
        <v>14</v>
      </c>
      <c r="B24" s="17">
        <f t="shared" si="12"/>
        <v>-16</v>
      </c>
      <c r="C24" s="17">
        <v>-17</v>
      </c>
      <c r="D24" s="18">
        <f t="shared" si="13"/>
        <v>-23</v>
      </c>
      <c r="E24" s="18">
        <f t="shared" si="14"/>
        <v>-8</v>
      </c>
      <c r="F24" s="17">
        <v>4</v>
      </c>
      <c r="G24" s="17">
        <v>-4</v>
      </c>
      <c r="H24" s="17">
        <v>12</v>
      </c>
      <c r="I24" s="23">
        <v>-1</v>
      </c>
      <c r="J24" s="28">
        <f t="shared" si="15"/>
        <v>-9.2102986741322077</v>
      </c>
      <c r="K24" s="32">
        <v>4.6051493370661047</v>
      </c>
      <c r="L24" s="32">
        <v>13.815448011198313</v>
      </c>
      <c r="M24" s="18">
        <f t="shared" si="16"/>
        <v>-8</v>
      </c>
      <c r="N24" s="17">
        <f t="shared" si="17"/>
        <v>19</v>
      </c>
      <c r="O24" s="17">
        <v>-16</v>
      </c>
      <c r="P24" s="17">
        <v>12</v>
      </c>
      <c r="Q24" s="17">
        <v>7</v>
      </c>
      <c r="R24" s="17">
        <f t="shared" si="18"/>
        <v>27</v>
      </c>
      <c r="S24" s="17">
        <v>4</v>
      </c>
      <c r="T24" s="17">
        <v>9</v>
      </c>
      <c r="U24" s="17">
        <v>18</v>
      </c>
      <c r="V24" s="28">
        <v>-9.2102986741322077</v>
      </c>
    </row>
    <row r="25" spans="1:22" ht="18.75" customHeight="1" x14ac:dyDescent="0.2">
      <c r="A25" s="5" t="s">
        <v>13</v>
      </c>
      <c r="B25" s="18">
        <f t="shared" si="12"/>
        <v>-11</v>
      </c>
      <c r="C25" s="18">
        <v>-2</v>
      </c>
      <c r="D25" s="18">
        <f t="shared" si="13"/>
        <v>-11</v>
      </c>
      <c r="E25" s="18">
        <f t="shared" si="14"/>
        <v>-7</v>
      </c>
      <c r="F25" s="18">
        <v>0</v>
      </c>
      <c r="G25" s="18">
        <v>-2</v>
      </c>
      <c r="H25" s="18">
        <v>7</v>
      </c>
      <c r="I25" s="18">
        <v>2</v>
      </c>
      <c r="J25" s="25">
        <f t="shared" si="15"/>
        <v>-33.297808739050197</v>
      </c>
      <c r="K25" s="33">
        <v>0</v>
      </c>
      <c r="L25" s="33">
        <v>33.297808739050197</v>
      </c>
      <c r="M25" s="18">
        <f t="shared" si="16"/>
        <v>-4</v>
      </c>
      <c r="N25" s="18">
        <f t="shared" si="17"/>
        <v>5</v>
      </c>
      <c r="O25" s="18">
        <v>-1</v>
      </c>
      <c r="P25" s="18">
        <v>5</v>
      </c>
      <c r="Q25" s="18">
        <v>0</v>
      </c>
      <c r="R25" s="18">
        <f t="shared" si="18"/>
        <v>9</v>
      </c>
      <c r="S25" s="18">
        <v>6</v>
      </c>
      <c r="T25" s="18">
        <v>3</v>
      </c>
      <c r="U25" s="18">
        <v>6</v>
      </c>
      <c r="V25" s="29">
        <v>-19.027319279457259</v>
      </c>
    </row>
    <row r="26" spans="1:22" ht="18.75" customHeight="1" x14ac:dyDescent="0.2">
      <c r="A26" s="3" t="s">
        <v>12</v>
      </c>
      <c r="B26" s="20">
        <f t="shared" si="12"/>
        <v>-19</v>
      </c>
      <c r="C26" s="20">
        <v>-18</v>
      </c>
      <c r="D26" s="20">
        <f t="shared" si="13"/>
        <v>-19</v>
      </c>
      <c r="E26" s="20">
        <f t="shared" si="14"/>
        <v>-13</v>
      </c>
      <c r="F26" s="20">
        <v>1</v>
      </c>
      <c r="G26" s="20">
        <v>-3</v>
      </c>
      <c r="H26" s="20">
        <v>14</v>
      </c>
      <c r="I26" s="20">
        <v>3</v>
      </c>
      <c r="J26" s="26">
        <f t="shared" si="15"/>
        <v>-26.435389419177046</v>
      </c>
      <c r="K26" s="35">
        <v>2.0334914937828499</v>
      </c>
      <c r="L26" s="35">
        <v>28.468880912959897</v>
      </c>
      <c r="M26" s="20">
        <f t="shared" si="16"/>
        <v>-6</v>
      </c>
      <c r="N26" s="20">
        <f t="shared" si="17"/>
        <v>5</v>
      </c>
      <c r="O26" s="20">
        <v>-21</v>
      </c>
      <c r="P26" s="20">
        <v>5</v>
      </c>
      <c r="Q26" s="20">
        <v>0</v>
      </c>
      <c r="R26" s="20">
        <f t="shared" si="18"/>
        <v>11</v>
      </c>
      <c r="S26" s="20">
        <v>-8</v>
      </c>
      <c r="T26" s="20">
        <v>4</v>
      </c>
      <c r="U26" s="20">
        <v>7</v>
      </c>
      <c r="V26" s="26">
        <v>-12.200948962697099</v>
      </c>
    </row>
    <row r="27" spans="1:22" ht="18.75" customHeight="1" x14ac:dyDescent="0.2">
      <c r="A27" s="1" t="s">
        <v>11</v>
      </c>
      <c r="B27" s="19">
        <f t="shared" si="12"/>
        <v>-4</v>
      </c>
      <c r="C27" s="19">
        <v>39</v>
      </c>
      <c r="D27" s="19">
        <f t="shared" si="13"/>
        <v>13</v>
      </c>
      <c r="E27" s="19">
        <f t="shared" si="14"/>
        <v>-14</v>
      </c>
      <c r="F27" s="19">
        <v>7</v>
      </c>
      <c r="G27" s="19">
        <v>0</v>
      </c>
      <c r="H27" s="21">
        <v>21</v>
      </c>
      <c r="I27" s="21">
        <v>-1</v>
      </c>
      <c r="J27" s="27">
        <f t="shared" si="15"/>
        <v>-11.251128077097889</v>
      </c>
      <c r="K27" s="34">
        <v>5.6255640385489469</v>
      </c>
      <c r="L27" s="34">
        <v>16.876692115646836</v>
      </c>
      <c r="M27" s="21">
        <f t="shared" si="16"/>
        <v>10</v>
      </c>
      <c r="N27" s="21">
        <f t="shared" si="17"/>
        <v>34</v>
      </c>
      <c r="O27" s="24">
        <v>2</v>
      </c>
      <c r="P27" s="24">
        <v>12</v>
      </c>
      <c r="Q27" s="24">
        <v>22</v>
      </c>
      <c r="R27" s="24">
        <f t="shared" si="18"/>
        <v>24</v>
      </c>
      <c r="S27" s="24">
        <v>-10</v>
      </c>
      <c r="T27" s="24">
        <v>9</v>
      </c>
      <c r="U27" s="24">
        <v>15</v>
      </c>
      <c r="V27" s="31">
        <v>8.0365200550699178</v>
      </c>
    </row>
    <row r="28" spans="1:22" ht="18.75" customHeight="1" x14ac:dyDescent="0.2">
      <c r="A28" s="5" t="s">
        <v>10</v>
      </c>
      <c r="B28" s="18">
        <f t="shared" si="12"/>
        <v>-13</v>
      </c>
      <c r="C28" s="18">
        <v>-3</v>
      </c>
      <c r="D28" s="18">
        <f t="shared" si="13"/>
        <v>-3</v>
      </c>
      <c r="E28" s="18">
        <f>F28-H28</f>
        <v>-11</v>
      </c>
      <c r="F28" s="18">
        <v>0</v>
      </c>
      <c r="G28" s="18">
        <v>0</v>
      </c>
      <c r="H28" s="18">
        <v>11</v>
      </c>
      <c r="I28" s="18">
        <v>-3</v>
      </c>
      <c r="J28" s="25">
        <f t="shared" si="15"/>
        <v>-23.621492859573568</v>
      </c>
      <c r="K28" s="33">
        <v>0</v>
      </c>
      <c r="L28" s="33">
        <v>23.621492859573568</v>
      </c>
      <c r="M28" s="18">
        <f t="shared" si="16"/>
        <v>-2</v>
      </c>
      <c r="N28" s="18">
        <f t="shared" si="17"/>
        <v>7</v>
      </c>
      <c r="O28" s="18">
        <v>-9</v>
      </c>
      <c r="P28" s="18">
        <v>3</v>
      </c>
      <c r="Q28" s="18">
        <v>4</v>
      </c>
      <c r="R28" s="18">
        <f t="shared" si="18"/>
        <v>9</v>
      </c>
      <c r="S28" s="18">
        <v>-3</v>
      </c>
      <c r="T28" s="18">
        <v>8</v>
      </c>
      <c r="U28" s="18">
        <v>1</v>
      </c>
      <c r="V28" s="25">
        <v>-4.2948168835588341</v>
      </c>
    </row>
    <row r="29" spans="1:22" ht="18.75" customHeight="1" x14ac:dyDescent="0.2">
      <c r="A29" s="3" t="s">
        <v>9</v>
      </c>
      <c r="B29" s="20">
        <f t="shared" si="12"/>
        <v>-1</v>
      </c>
      <c r="C29" s="20">
        <v>7</v>
      </c>
      <c r="D29" s="20">
        <f t="shared" si="13"/>
        <v>9</v>
      </c>
      <c r="E29" s="20">
        <f t="shared" si="14"/>
        <v>-10</v>
      </c>
      <c r="F29" s="20">
        <v>10</v>
      </c>
      <c r="G29" s="20">
        <v>3</v>
      </c>
      <c r="H29" s="20">
        <v>20</v>
      </c>
      <c r="I29" s="20">
        <v>-2</v>
      </c>
      <c r="J29" s="26">
        <f t="shared" si="15"/>
        <v>-7.6047997506623028</v>
      </c>
      <c r="K29" s="35">
        <v>7.6047997506623028</v>
      </c>
      <c r="L29" s="35">
        <v>15.209599501324606</v>
      </c>
      <c r="M29" s="22">
        <f t="shared" si="16"/>
        <v>9</v>
      </c>
      <c r="N29" s="22">
        <f t="shared" si="17"/>
        <v>36</v>
      </c>
      <c r="O29" s="20">
        <v>2</v>
      </c>
      <c r="P29" s="20">
        <v>16</v>
      </c>
      <c r="Q29" s="20">
        <v>20</v>
      </c>
      <c r="R29" s="20">
        <f t="shared" si="18"/>
        <v>27</v>
      </c>
      <c r="S29" s="20">
        <v>-2</v>
      </c>
      <c r="T29" s="20">
        <v>10</v>
      </c>
      <c r="U29" s="20">
        <v>17</v>
      </c>
      <c r="V29" s="26">
        <v>6.8443197755960732</v>
      </c>
    </row>
    <row r="30" spans="1:22" ht="18.75" customHeight="1" x14ac:dyDescent="0.2">
      <c r="A30" s="3" t="s">
        <v>8</v>
      </c>
      <c r="B30" s="20">
        <f t="shared" si="12"/>
        <v>-27</v>
      </c>
      <c r="C30" s="20">
        <v>1</v>
      </c>
      <c r="D30" s="20">
        <f t="shared" si="13"/>
        <v>-19</v>
      </c>
      <c r="E30" s="20">
        <f t="shared" si="14"/>
        <v>-16</v>
      </c>
      <c r="F30" s="20">
        <v>4</v>
      </c>
      <c r="G30" s="20">
        <v>-5</v>
      </c>
      <c r="H30" s="20">
        <v>20</v>
      </c>
      <c r="I30" s="20">
        <v>-5</v>
      </c>
      <c r="J30" s="29">
        <f t="shared" si="15"/>
        <v>-12.469682870582321</v>
      </c>
      <c r="K30" s="36">
        <v>3.1174207176455808</v>
      </c>
      <c r="L30" s="36">
        <v>15.587103588227903</v>
      </c>
      <c r="M30" s="20">
        <f t="shared" si="16"/>
        <v>-11</v>
      </c>
      <c r="N30" s="20">
        <f t="shared" si="17"/>
        <v>21</v>
      </c>
      <c r="O30" s="20">
        <v>-27</v>
      </c>
      <c r="P30" s="20">
        <v>13</v>
      </c>
      <c r="Q30" s="20">
        <v>8</v>
      </c>
      <c r="R30" s="20">
        <f t="shared" si="18"/>
        <v>32</v>
      </c>
      <c r="S30" s="20">
        <v>-8</v>
      </c>
      <c r="T30" s="20">
        <v>6</v>
      </c>
      <c r="U30" s="20">
        <v>26</v>
      </c>
      <c r="V30" s="26">
        <v>-8.5729069735253489</v>
      </c>
    </row>
    <row r="31" spans="1:22" ht="18.75" customHeight="1" x14ac:dyDescent="0.2">
      <c r="A31" s="1" t="s">
        <v>7</v>
      </c>
      <c r="B31" s="19">
        <f t="shared" si="12"/>
        <v>-6</v>
      </c>
      <c r="C31" s="19">
        <v>16</v>
      </c>
      <c r="D31" s="19">
        <f t="shared" si="13"/>
        <v>17</v>
      </c>
      <c r="E31" s="19">
        <f t="shared" si="14"/>
        <v>-10</v>
      </c>
      <c r="F31" s="19">
        <v>8</v>
      </c>
      <c r="G31" s="19">
        <v>3</v>
      </c>
      <c r="H31" s="19">
        <v>18</v>
      </c>
      <c r="I31" s="21">
        <v>4</v>
      </c>
      <c r="J31" s="27">
        <f t="shared" si="15"/>
        <v>-8.6876023641672013</v>
      </c>
      <c r="K31" s="34">
        <v>6.9500818913337605</v>
      </c>
      <c r="L31" s="34">
        <v>15.637684255500963</v>
      </c>
      <c r="M31" s="19">
        <f t="shared" si="16"/>
        <v>4</v>
      </c>
      <c r="N31" s="19">
        <f t="shared" si="17"/>
        <v>25</v>
      </c>
      <c r="O31" s="19">
        <v>9</v>
      </c>
      <c r="P31" s="19">
        <v>8</v>
      </c>
      <c r="Q31" s="19">
        <v>17</v>
      </c>
      <c r="R31" s="19">
        <f t="shared" si="18"/>
        <v>21</v>
      </c>
      <c r="S31" s="19">
        <v>-9</v>
      </c>
      <c r="T31" s="19">
        <v>9</v>
      </c>
      <c r="U31" s="19">
        <v>12</v>
      </c>
      <c r="V31" s="30">
        <v>3.4750409456668798</v>
      </c>
    </row>
    <row r="32" spans="1:22" ht="18.75" customHeight="1" x14ac:dyDescent="0.2">
      <c r="A32" s="5" t="s">
        <v>6</v>
      </c>
      <c r="B32" s="18">
        <f t="shared" si="12"/>
        <v>-1</v>
      </c>
      <c r="C32" s="18">
        <v>0</v>
      </c>
      <c r="D32" s="18">
        <f t="shared" si="13"/>
        <v>-1</v>
      </c>
      <c r="E32" s="18">
        <f t="shared" si="14"/>
        <v>-4</v>
      </c>
      <c r="F32" s="18">
        <v>1</v>
      </c>
      <c r="G32" s="18">
        <v>-3</v>
      </c>
      <c r="H32" s="18">
        <v>5</v>
      </c>
      <c r="I32" s="18">
        <v>3</v>
      </c>
      <c r="J32" s="25">
        <f t="shared" si="15"/>
        <v>-13.26195070250292</v>
      </c>
      <c r="K32" s="33">
        <v>3.3154876756257305</v>
      </c>
      <c r="L32" s="33">
        <v>16.577438378128651</v>
      </c>
      <c r="M32" s="18">
        <f t="shared" si="16"/>
        <v>3</v>
      </c>
      <c r="N32" s="18">
        <f t="shared" si="17"/>
        <v>17</v>
      </c>
      <c r="O32" s="22">
        <v>10</v>
      </c>
      <c r="P32" s="22">
        <v>3</v>
      </c>
      <c r="Q32" s="22">
        <v>14</v>
      </c>
      <c r="R32" s="22">
        <f t="shared" si="18"/>
        <v>14</v>
      </c>
      <c r="S32" s="22">
        <v>5</v>
      </c>
      <c r="T32" s="22">
        <v>6</v>
      </c>
      <c r="U32" s="22">
        <v>8</v>
      </c>
      <c r="V32" s="29">
        <v>9.9464630268771828</v>
      </c>
    </row>
    <row r="33" spans="1:22" ht="18.75" customHeight="1" x14ac:dyDescent="0.2">
      <c r="A33" s="3" t="s">
        <v>5</v>
      </c>
      <c r="B33" s="20">
        <f t="shared" si="12"/>
        <v>-6</v>
      </c>
      <c r="C33" s="20">
        <v>6</v>
      </c>
      <c r="D33" s="20">
        <f t="shared" si="13"/>
        <v>23</v>
      </c>
      <c r="E33" s="20">
        <f t="shared" si="14"/>
        <v>-27</v>
      </c>
      <c r="F33" s="20">
        <v>3</v>
      </c>
      <c r="G33" s="20">
        <v>-5</v>
      </c>
      <c r="H33" s="20">
        <v>30</v>
      </c>
      <c r="I33" s="20">
        <v>4</v>
      </c>
      <c r="J33" s="26">
        <f t="shared" si="15"/>
        <v>-22.390545307886992</v>
      </c>
      <c r="K33" s="35">
        <v>2.4878383675429991</v>
      </c>
      <c r="L33" s="35">
        <v>24.878383675429991</v>
      </c>
      <c r="M33" s="20">
        <f t="shared" si="16"/>
        <v>21</v>
      </c>
      <c r="N33" s="20">
        <f t="shared" si="17"/>
        <v>33</v>
      </c>
      <c r="O33" s="20">
        <v>6</v>
      </c>
      <c r="P33" s="20">
        <v>17</v>
      </c>
      <c r="Q33" s="20">
        <v>16</v>
      </c>
      <c r="R33" s="20">
        <f t="shared" si="18"/>
        <v>12</v>
      </c>
      <c r="S33" s="20">
        <v>-26</v>
      </c>
      <c r="T33" s="20">
        <v>5</v>
      </c>
      <c r="U33" s="20">
        <v>7</v>
      </c>
      <c r="V33" s="26">
        <v>17.414868572800991</v>
      </c>
    </row>
    <row r="34" spans="1:22" ht="18.75" customHeight="1" x14ac:dyDescent="0.2">
      <c r="A34" s="3" t="s">
        <v>4</v>
      </c>
      <c r="B34" s="20">
        <f t="shared" si="12"/>
        <v>-5</v>
      </c>
      <c r="C34" s="20">
        <v>0</v>
      </c>
      <c r="D34" s="20">
        <f t="shared" si="13"/>
        <v>-4</v>
      </c>
      <c r="E34" s="20">
        <f t="shared" si="14"/>
        <v>-13</v>
      </c>
      <c r="F34" s="20">
        <v>2</v>
      </c>
      <c r="G34" s="20">
        <v>-2</v>
      </c>
      <c r="H34" s="20">
        <v>15</v>
      </c>
      <c r="I34" s="20">
        <v>10</v>
      </c>
      <c r="J34" s="26">
        <f t="shared" si="15"/>
        <v>-15.599539685714189</v>
      </c>
      <c r="K34" s="35">
        <v>2.3999291824175679</v>
      </c>
      <c r="L34" s="35">
        <v>17.999468868131757</v>
      </c>
      <c r="M34" s="20">
        <f>N34-R34</f>
        <v>8</v>
      </c>
      <c r="N34" s="20">
        <f t="shared" si="17"/>
        <v>23</v>
      </c>
      <c r="O34" s="20">
        <v>1</v>
      </c>
      <c r="P34" s="20">
        <v>5</v>
      </c>
      <c r="Q34" s="20">
        <v>18</v>
      </c>
      <c r="R34" s="20">
        <f t="shared" si="18"/>
        <v>15</v>
      </c>
      <c r="S34" s="20">
        <v>-7</v>
      </c>
      <c r="T34" s="20">
        <v>8</v>
      </c>
      <c r="U34" s="20">
        <v>7</v>
      </c>
      <c r="V34" s="26">
        <v>9.5997167296702735</v>
      </c>
    </row>
    <row r="35" spans="1:22" ht="18.75" customHeight="1" x14ac:dyDescent="0.2">
      <c r="A35" s="1" t="s">
        <v>3</v>
      </c>
      <c r="B35" s="19">
        <f t="shared" si="12"/>
        <v>-23</v>
      </c>
      <c r="C35" s="19">
        <v>-20</v>
      </c>
      <c r="D35" s="19">
        <f t="shared" si="13"/>
        <v>-20</v>
      </c>
      <c r="E35" s="19">
        <f t="shared" si="14"/>
        <v>-13</v>
      </c>
      <c r="F35" s="19">
        <v>3</v>
      </c>
      <c r="G35" s="19">
        <v>-1</v>
      </c>
      <c r="H35" s="19">
        <v>16</v>
      </c>
      <c r="I35" s="21">
        <v>1</v>
      </c>
      <c r="J35" s="27">
        <f t="shared" si="15"/>
        <v>-15.231107568496769</v>
      </c>
      <c r="K35" s="34">
        <v>3.5148709773454083</v>
      </c>
      <c r="L35" s="34">
        <v>18.745978545842178</v>
      </c>
      <c r="M35" s="21">
        <f t="shared" si="16"/>
        <v>-10</v>
      </c>
      <c r="N35" s="21">
        <f t="shared" si="17"/>
        <v>23</v>
      </c>
      <c r="O35" s="24">
        <v>-1</v>
      </c>
      <c r="P35" s="24">
        <v>11</v>
      </c>
      <c r="Q35" s="24">
        <v>12</v>
      </c>
      <c r="R35" s="24">
        <f t="shared" si="18"/>
        <v>33</v>
      </c>
      <c r="S35" s="24">
        <v>17</v>
      </c>
      <c r="T35" s="24">
        <v>10</v>
      </c>
      <c r="U35" s="24">
        <v>23</v>
      </c>
      <c r="V35" s="31">
        <v>-11.716236591151354</v>
      </c>
    </row>
    <row r="36" spans="1:22" ht="18.75" customHeight="1" x14ac:dyDescent="0.2">
      <c r="A36" s="5" t="s">
        <v>2</v>
      </c>
      <c r="B36" s="18">
        <f t="shared" si="12"/>
        <v>-21</v>
      </c>
      <c r="C36" s="18">
        <v>-18</v>
      </c>
      <c r="D36" s="18">
        <f t="shared" si="13"/>
        <v>-18</v>
      </c>
      <c r="E36" s="18">
        <f t="shared" si="14"/>
        <v>-10</v>
      </c>
      <c r="F36" s="18">
        <v>1</v>
      </c>
      <c r="G36" s="18">
        <v>-1</v>
      </c>
      <c r="H36" s="18">
        <v>11</v>
      </c>
      <c r="I36" s="18">
        <v>3</v>
      </c>
      <c r="J36" s="25">
        <f t="shared" si="15"/>
        <v>-32.030525265608318</v>
      </c>
      <c r="K36" s="33">
        <v>3.2030525265608318</v>
      </c>
      <c r="L36" s="33">
        <v>35.23357779216915</v>
      </c>
      <c r="M36" s="18">
        <f t="shared" si="16"/>
        <v>-11</v>
      </c>
      <c r="N36" s="18">
        <f t="shared" si="17"/>
        <v>3</v>
      </c>
      <c r="O36" s="18">
        <v>-4</v>
      </c>
      <c r="P36" s="18">
        <v>0</v>
      </c>
      <c r="Q36" s="18">
        <v>3</v>
      </c>
      <c r="R36" s="18">
        <f t="shared" si="18"/>
        <v>14</v>
      </c>
      <c r="S36" s="18">
        <v>10</v>
      </c>
      <c r="T36" s="18">
        <v>3</v>
      </c>
      <c r="U36" s="18">
        <v>11</v>
      </c>
      <c r="V36" s="25">
        <v>-35.233577792169143</v>
      </c>
    </row>
    <row r="37" spans="1:22" ht="18.75" customHeight="1" x14ac:dyDescent="0.2">
      <c r="A37" s="3" t="s">
        <v>1</v>
      </c>
      <c r="B37" s="20">
        <f t="shared" si="12"/>
        <v>-7</v>
      </c>
      <c r="C37" s="20">
        <v>13</v>
      </c>
      <c r="D37" s="20">
        <f t="shared" si="13"/>
        <v>-3</v>
      </c>
      <c r="E37" s="20">
        <f t="shared" si="14"/>
        <v>-5</v>
      </c>
      <c r="F37" s="20">
        <v>0</v>
      </c>
      <c r="G37" s="20">
        <v>0</v>
      </c>
      <c r="H37" s="20">
        <v>5</v>
      </c>
      <c r="I37" s="20">
        <v>-2</v>
      </c>
      <c r="J37" s="26">
        <f t="shared" si="15"/>
        <v>-23.149905123339661</v>
      </c>
      <c r="K37" s="35">
        <v>0</v>
      </c>
      <c r="L37" s="35">
        <v>23.149905123339661</v>
      </c>
      <c r="M37" s="20">
        <f>N37-R37</f>
        <v>-2</v>
      </c>
      <c r="N37" s="22">
        <f t="shared" si="17"/>
        <v>3</v>
      </c>
      <c r="O37" s="20">
        <v>-2</v>
      </c>
      <c r="P37" s="20">
        <v>2</v>
      </c>
      <c r="Q37" s="20">
        <v>1</v>
      </c>
      <c r="R37" s="20">
        <f t="shared" si="18"/>
        <v>5</v>
      </c>
      <c r="S37" s="20">
        <v>3</v>
      </c>
      <c r="T37" s="20">
        <v>0</v>
      </c>
      <c r="U37" s="20">
        <v>5</v>
      </c>
      <c r="V37" s="26">
        <v>-9.259962049335865</v>
      </c>
    </row>
    <row r="38" spans="1:22" ht="18.75" customHeight="1" x14ac:dyDescent="0.2">
      <c r="A38" s="1" t="s">
        <v>0</v>
      </c>
      <c r="B38" s="19">
        <f t="shared" si="12"/>
        <v>-8</v>
      </c>
      <c r="C38" s="19">
        <v>5</v>
      </c>
      <c r="D38" s="19">
        <f t="shared" si="13"/>
        <v>-4</v>
      </c>
      <c r="E38" s="19">
        <f t="shared" si="14"/>
        <v>-6</v>
      </c>
      <c r="F38" s="19">
        <v>0</v>
      </c>
      <c r="G38" s="19">
        <v>0</v>
      </c>
      <c r="H38" s="19">
        <v>6</v>
      </c>
      <c r="I38" s="21">
        <v>1</v>
      </c>
      <c r="J38" s="27">
        <f t="shared" si="15"/>
        <v>-29.826825127334466</v>
      </c>
      <c r="K38" s="34">
        <v>0</v>
      </c>
      <c r="L38" s="34">
        <v>29.826825127334466</v>
      </c>
      <c r="M38" s="21">
        <f t="shared" si="16"/>
        <v>-2</v>
      </c>
      <c r="N38" s="19">
        <f t="shared" si="17"/>
        <v>4</v>
      </c>
      <c r="O38" s="19">
        <v>-3</v>
      </c>
      <c r="P38" s="19">
        <v>4</v>
      </c>
      <c r="Q38" s="19">
        <v>0</v>
      </c>
      <c r="R38" s="19">
        <f t="shared" si="18"/>
        <v>6</v>
      </c>
      <c r="S38" s="19">
        <v>0</v>
      </c>
      <c r="T38" s="19">
        <v>1</v>
      </c>
      <c r="U38" s="19">
        <v>5</v>
      </c>
      <c r="V38" s="30">
        <v>-9.9422750424448196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-110</v>
      </c>
      <c r="C9" s="17">
        <f t="shared" si="0"/>
        <v>45</v>
      </c>
      <c r="D9" s="17">
        <f t="shared" si="0"/>
        <v>-20</v>
      </c>
      <c r="E9" s="17">
        <f t="shared" si="0"/>
        <v>-185</v>
      </c>
      <c r="F9" s="17">
        <f t="shared" si="0"/>
        <v>131</v>
      </c>
      <c r="G9" s="17">
        <f t="shared" si="0"/>
        <v>-25</v>
      </c>
      <c r="H9" s="17">
        <f t="shared" si="0"/>
        <v>316</v>
      </c>
      <c r="I9" s="17">
        <f>I10+I11</f>
        <v>26</v>
      </c>
      <c r="J9" s="28">
        <f>K9-L9</f>
        <v>-8.5977316768700458</v>
      </c>
      <c r="K9" s="28">
        <v>6.0881235117295986</v>
      </c>
      <c r="L9" s="28">
        <v>14.685855188599644</v>
      </c>
      <c r="M9" s="17">
        <f t="shared" ref="M9:U9" si="1">M10+M11</f>
        <v>75</v>
      </c>
      <c r="N9" s="17">
        <f t="shared" si="1"/>
        <v>562</v>
      </c>
      <c r="O9" s="17">
        <f t="shared" si="1"/>
        <v>-27</v>
      </c>
      <c r="P9" s="17">
        <f t="shared" si="1"/>
        <v>376</v>
      </c>
      <c r="Q9" s="17">
        <f t="shared" si="1"/>
        <v>186</v>
      </c>
      <c r="R9" s="17">
        <f>R10+R11</f>
        <v>487</v>
      </c>
      <c r="S9" s="17">
        <f t="shared" si="1"/>
        <v>-58</v>
      </c>
      <c r="T9" s="17">
        <f t="shared" si="1"/>
        <v>301</v>
      </c>
      <c r="U9" s="17">
        <f t="shared" si="1"/>
        <v>186</v>
      </c>
      <c r="V9" s="28">
        <v>3.4855668960283985</v>
      </c>
    </row>
    <row r="10" spans="1:22" ht="15" customHeight="1" x14ac:dyDescent="0.2">
      <c r="A10" s="6" t="s">
        <v>28</v>
      </c>
      <c r="B10" s="18">
        <f t="shared" ref="B10:I10" si="2">B20+B21+B22+B23</f>
        <v>-53</v>
      </c>
      <c r="C10" s="18">
        <f t="shared" si="2"/>
        <v>32</v>
      </c>
      <c r="D10" s="18">
        <f t="shared" si="2"/>
        <v>12</v>
      </c>
      <c r="E10" s="18">
        <f t="shared" si="2"/>
        <v>-108</v>
      </c>
      <c r="F10" s="18">
        <f t="shared" si="2"/>
        <v>110</v>
      </c>
      <c r="G10" s="18">
        <f t="shared" si="2"/>
        <v>-15</v>
      </c>
      <c r="H10" s="18">
        <f t="shared" si="2"/>
        <v>218</v>
      </c>
      <c r="I10" s="18">
        <f t="shared" si="2"/>
        <v>13</v>
      </c>
      <c r="J10" s="25">
        <f t="shared" ref="J10:J38" si="3">K10-L10</f>
        <v>-6.6255314270236134</v>
      </c>
      <c r="K10" s="25">
        <v>6.748226453449977</v>
      </c>
      <c r="L10" s="25">
        <v>13.37375788047359</v>
      </c>
      <c r="M10" s="18">
        <f t="shared" ref="M10:U10" si="4">M20+M21+M22+M23</f>
        <v>55</v>
      </c>
      <c r="N10" s="18">
        <f t="shared" si="4"/>
        <v>417</v>
      </c>
      <c r="O10" s="18">
        <f t="shared" si="4"/>
        <v>-18</v>
      </c>
      <c r="P10" s="18">
        <f t="shared" si="4"/>
        <v>303</v>
      </c>
      <c r="Q10" s="18">
        <f t="shared" si="4"/>
        <v>114</v>
      </c>
      <c r="R10" s="18">
        <f t="shared" si="4"/>
        <v>362</v>
      </c>
      <c r="S10" s="18">
        <f t="shared" si="4"/>
        <v>-58</v>
      </c>
      <c r="T10" s="18">
        <f t="shared" si="4"/>
        <v>252</v>
      </c>
      <c r="U10" s="18">
        <f t="shared" si="4"/>
        <v>110</v>
      </c>
      <c r="V10" s="25">
        <v>3.3741132267249867</v>
      </c>
    </row>
    <row r="11" spans="1:22" ht="15" customHeight="1" x14ac:dyDescent="0.2">
      <c r="A11" s="2" t="s">
        <v>27</v>
      </c>
      <c r="B11" s="19">
        <f t="shared" ref="B11:I11" si="5">B12+B13+B14+B15+B16</f>
        <v>-57</v>
      </c>
      <c r="C11" s="19">
        <f t="shared" si="5"/>
        <v>13</v>
      </c>
      <c r="D11" s="19">
        <f t="shared" si="5"/>
        <v>-32</v>
      </c>
      <c r="E11" s="19">
        <f t="shared" si="5"/>
        <v>-77</v>
      </c>
      <c r="F11" s="19">
        <f t="shared" si="5"/>
        <v>21</v>
      </c>
      <c r="G11" s="19">
        <f t="shared" si="5"/>
        <v>-10</v>
      </c>
      <c r="H11" s="19">
        <f t="shared" si="5"/>
        <v>98</v>
      </c>
      <c r="I11" s="19">
        <f t="shared" si="5"/>
        <v>13</v>
      </c>
      <c r="J11" s="30">
        <f t="shared" si="3"/>
        <v>-14.760221041930613</v>
      </c>
      <c r="K11" s="30">
        <v>4.0255148296174399</v>
      </c>
      <c r="L11" s="30">
        <v>18.785735871548052</v>
      </c>
      <c r="M11" s="19">
        <f t="shared" ref="M11:U11" si="6">M12+M13+M14+M15+M16</f>
        <v>20</v>
      </c>
      <c r="N11" s="19">
        <f t="shared" si="6"/>
        <v>145</v>
      </c>
      <c r="O11" s="19">
        <f t="shared" si="6"/>
        <v>-9</v>
      </c>
      <c r="P11" s="19">
        <f t="shared" si="6"/>
        <v>73</v>
      </c>
      <c r="Q11" s="19">
        <f t="shared" si="6"/>
        <v>72</v>
      </c>
      <c r="R11" s="19">
        <f t="shared" si="6"/>
        <v>125</v>
      </c>
      <c r="S11" s="19">
        <f t="shared" si="6"/>
        <v>0</v>
      </c>
      <c r="T11" s="19">
        <f t="shared" si="6"/>
        <v>49</v>
      </c>
      <c r="U11" s="19">
        <f t="shared" si="6"/>
        <v>76</v>
      </c>
      <c r="V11" s="30">
        <v>3.8338236472547074</v>
      </c>
    </row>
    <row r="12" spans="1:22" ht="15" customHeight="1" x14ac:dyDescent="0.2">
      <c r="A12" s="6" t="s">
        <v>26</v>
      </c>
      <c r="B12" s="18">
        <f t="shared" ref="B12:I12" si="7">B24</f>
        <v>-3</v>
      </c>
      <c r="C12" s="18">
        <f t="shared" si="7"/>
        <v>0</v>
      </c>
      <c r="D12" s="18">
        <f t="shared" si="7"/>
        <v>-10</v>
      </c>
      <c r="E12" s="18">
        <f t="shared" si="7"/>
        <v>-4</v>
      </c>
      <c r="F12" s="18">
        <f t="shared" si="7"/>
        <v>1</v>
      </c>
      <c r="G12" s="18">
        <f t="shared" si="7"/>
        <v>0</v>
      </c>
      <c r="H12" s="18">
        <f t="shared" si="7"/>
        <v>5</v>
      </c>
      <c r="I12" s="18">
        <f t="shared" si="7"/>
        <v>0</v>
      </c>
      <c r="J12" s="25">
        <f t="shared" si="3"/>
        <v>-9.5851038058885543</v>
      </c>
      <c r="K12" s="25">
        <v>2.3962759514721381</v>
      </c>
      <c r="L12" s="25">
        <v>11.981379757360692</v>
      </c>
      <c r="M12" s="18">
        <f t="shared" ref="M12:U12" si="8">M24</f>
        <v>1</v>
      </c>
      <c r="N12" s="18">
        <f t="shared" si="8"/>
        <v>14</v>
      </c>
      <c r="O12" s="18">
        <f t="shared" si="8"/>
        <v>-7</v>
      </c>
      <c r="P12" s="18">
        <f t="shared" si="8"/>
        <v>9</v>
      </c>
      <c r="Q12" s="18">
        <f t="shared" si="8"/>
        <v>5</v>
      </c>
      <c r="R12" s="18">
        <f t="shared" si="8"/>
        <v>13</v>
      </c>
      <c r="S12" s="18">
        <f t="shared" si="8"/>
        <v>3</v>
      </c>
      <c r="T12" s="18">
        <f t="shared" si="8"/>
        <v>7</v>
      </c>
      <c r="U12" s="18">
        <f t="shared" si="8"/>
        <v>6</v>
      </c>
      <c r="V12" s="25">
        <v>2.3962759514721412</v>
      </c>
    </row>
    <row r="13" spans="1:22" ht="15" customHeight="1" x14ac:dyDescent="0.2">
      <c r="A13" s="4" t="s">
        <v>25</v>
      </c>
      <c r="B13" s="20">
        <f t="shared" ref="B13:I13" si="9">B25+B26+B27</f>
        <v>-11</v>
      </c>
      <c r="C13" s="20">
        <f t="shared" si="9"/>
        <v>10</v>
      </c>
      <c r="D13" s="20">
        <f t="shared" si="9"/>
        <v>3</v>
      </c>
      <c r="E13" s="20">
        <f t="shared" si="9"/>
        <v>-14</v>
      </c>
      <c r="F13" s="20">
        <f t="shared" si="9"/>
        <v>3</v>
      </c>
      <c r="G13" s="20">
        <f t="shared" si="9"/>
        <v>-5</v>
      </c>
      <c r="H13" s="20">
        <f t="shared" si="9"/>
        <v>17</v>
      </c>
      <c r="I13" s="20">
        <f t="shared" si="9"/>
        <v>-2</v>
      </c>
      <c r="J13" s="26">
        <f t="shared" si="3"/>
        <v>-15.162858690087621</v>
      </c>
      <c r="K13" s="26">
        <v>3.2491840050187761</v>
      </c>
      <c r="L13" s="26">
        <v>18.412042695106397</v>
      </c>
      <c r="M13" s="20">
        <f t="shared" ref="M13:U13" si="10">M25+M26+M27</f>
        <v>3</v>
      </c>
      <c r="N13" s="20">
        <f t="shared" si="10"/>
        <v>22</v>
      </c>
      <c r="O13" s="20">
        <f t="shared" si="10"/>
        <v>-7</v>
      </c>
      <c r="P13" s="20">
        <f t="shared" si="10"/>
        <v>10</v>
      </c>
      <c r="Q13" s="20">
        <f t="shared" si="10"/>
        <v>12</v>
      </c>
      <c r="R13" s="20">
        <f t="shared" si="10"/>
        <v>19</v>
      </c>
      <c r="S13" s="20">
        <f t="shared" si="10"/>
        <v>-13</v>
      </c>
      <c r="T13" s="20">
        <f t="shared" si="10"/>
        <v>6</v>
      </c>
      <c r="U13" s="20">
        <f t="shared" si="10"/>
        <v>13</v>
      </c>
      <c r="V13" s="26">
        <v>3.2491840050187797</v>
      </c>
    </row>
    <row r="14" spans="1:22" ht="15" customHeight="1" x14ac:dyDescent="0.2">
      <c r="A14" s="4" t="s">
        <v>24</v>
      </c>
      <c r="B14" s="20">
        <f t="shared" ref="B14:I14" si="11">B28+B29+B30+B31</f>
        <v>-21</v>
      </c>
      <c r="C14" s="20">
        <f t="shared" si="11"/>
        <v>1</v>
      </c>
      <c r="D14" s="20">
        <f t="shared" si="11"/>
        <v>-5</v>
      </c>
      <c r="E14" s="20">
        <f t="shared" si="11"/>
        <v>-26</v>
      </c>
      <c r="F14" s="20">
        <f t="shared" si="11"/>
        <v>12</v>
      </c>
      <c r="G14" s="20">
        <f t="shared" si="11"/>
        <v>3</v>
      </c>
      <c r="H14" s="20">
        <f t="shared" si="11"/>
        <v>38</v>
      </c>
      <c r="I14" s="20">
        <f t="shared" si="11"/>
        <v>4</v>
      </c>
      <c r="J14" s="26">
        <f t="shared" si="3"/>
        <v>-12.916799576498374</v>
      </c>
      <c r="K14" s="26">
        <v>5.9615998045377117</v>
      </c>
      <c r="L14" s="26">
        <v>18.878399381036086</v>
      </c>
      <c r="M14" s="20">
        <f t="shared" ref="M14:U14" si="12">M28+M29+M30+M31</f>
        <v>5</v>
      </c>
      <c r="N14" s="20">
        <f t="shared" si="12"/>
        <v>48</v>
      </c>
      <c r="O14" s="20">
        <f t="shared" si="12"/>
        <v>-10</v>
      </c>
      <c r="P14" s="20">
        <f t="shared" si="12"/>
        <v>26</v>
      </c>
      <c r="Q14" s="20">
        <f t="shared" si="12"/>
        <v>22</v>
      </c>
      <c r="R14" s="20">
        <f t="shared" si="12"/>
        <v>43</v>
      </c>
      <c r="S14" s="20">
        <f t="shared" si="12"/>
        <v>-6</v>
      </c>
      <c r="T14" s="20">
        <f t="shared" si="12"/>
        <v>17</v>
      </c>
      <c r="U14" s="20">
        <f t="shared" si="12"/>
        <v>26</v>
      </c>
      <c r="V14" s="26">
        <v>2.4839999185573802</v>
      </c>
    </row>
    <row r="15" spans="1:22" ht="15" customHeight="1" x14ac:dyDescent="0.2">
      <c r="A15" s="4" t="s">
        <v>23</v>
      </c>
      <c r="B15" s="20">
        <f t="shared" ref="B15:I15" si="13">B32+B33+B34+B35</f>
        <v>-9</v>
      </c>
      <c r="C15" s="20">
        <f t="shared" si="13"/>
        <v>1</v>
      </c>
      <c r="D15" s="20">
        <f t="shared" si="13"/>
        <v>-12</v>
      </c>
      <c r="E15" s="20">
        <f t="shared" si="13"/>
        <v>-24</v>
      </c>
      <c r="F15" s="20">
        <f t="shared" si="13"/>
        <v>4</v>
      </c>
      <c r="G15" s="20">
        <f t="shared" si="13"/>
        <v>-8</v>
      </c>
      <c r="H15" s="20">
        <f t="shared" si="13"/>
        <v>28</v>
      </c>
      <c r="I15" s="20">
        <f t="shared" si="13"/>
        <v>12</v>
      </c>
      <c r="J15" s="26">
        <f t="shared" si="3"/>
        <v>-15.764706726920963</v>
      </c>
      <c r="K15" s="26">
        <v>2.6274511211534941</v>
      </c>
      <c r="L15" s="26">
        <v>18.392157848074458</v>
      </c>
      <c r="M15" s="20">
        <f t="shared" ref="M15:U15" si="14">M32+M33+M34+M35</f>
        <v>15</v>
      </c>
      <c r="N15" s="20">
        <f t="shared" si="14"/>
        <v>56</v>
      </c>
      <c r="O15" s="20">
        <f t="shared" si="14"/>
        <v>17</v>
      </c>
      <c r="P15" s="20">
        <f t="shared" si="14"/>
        <v>25</v>
      </c>
      <c r="Q15" s="20">
        <f t="shared" si="14"/>
        <v>31</v>
      </c>
      <c r="R15" s="20">
        <f t="shared" si="14"/>
        <v>41</v>
      </c>
      <c r="S15" s="20">
        <f t="shared" si="14"/>
        <v>9</v>
      </c>
      <c r="T15" s="20">
        <f t="shared" si="14"/>
        <v>17</v>
      </c>
      <c r="U15" s="20">
        <f t="shared" si="14"/>
        <v>24</v>
      </c>
      <c r="V15" s="26">
        <v>9.8529417043255982</v>
      </c>
    </row>
    <row r="16" spans="1:22" ht="15" customHeight="1" x14ac:dyDescent="0.2">
      <c r="A16" s="2" t="s">
        <v>22</v>
      </c>
      <c r="B16" s="19">
        <f t="shared" ref="B16:I16" si="15">B36+B37+B38</f>
        <v>-13</v>
      </c>
      <c r="C16" s="19">
        <f t="shared" si="15"/>
        <v>1</v>
      </c>
      <c r="D16" s="19">
        <f t="shared" si="15"/>
        <v>-8</v>
      </c>
      <c r="E16" s="19">
        <f t="shared" si="15"/>
        <v>-9</v>
      </c>
      <c r="F16" s="19">
        <f t="shared" si="15"/>
        <v>1</v>
      </c>
      <c r="G16" s="19">
        <f t="shared" si="15"/>
        <v>0</v>
      </c>
      <c r="H16" s="19">
        <f t="shared" si="15"/>
        <v>10</v>
      </c>
      <c r="I16" s="19">
        <f t="shared" si="15"/>
        <v>-1</v>
      </c>
      <c r="J16" s="30">
        <f t="shared" si="3"/>
        <v>-26.406079651125506</v>
      </c>
      <c r="K16" s="30">
        <v>2.9340088501250561</v>
      </c>
      <c r="L16" s="30">
        <v>29.340088501250563</v>
      </c>
      <c r="M16" s="19">
        <f t="shared" ref="M16:U16" si="16">M36+M37+M38</f>
        <v>-4</v>
      </c>
      <c r="N16" s="19">
        <f t="shared" si="16"/>
        <v>5</v>
      </c>
      <c r="O16" s="19">
        <f t="shared" si="16"/>
        <v>-2</v>
      </c>
      <c r="P16" s="19">
        <f t="shared" si="16"/>
        <v>3</v>
      </c>
      <c r="Q16" s="19">
        <f t="shared" si="16"/>
        <v>2</v>
      </c>
      <c r="R16" s="19">
        <f t="shared" si="16"/>
        <v>9</v>
      </c>
      <c r="S16" s="19">
        <f t="shared" si="16"/>
        <v>7</v>
      </c>
      <c r="T16" s="19">
        <f t="shared" si="16"/>
        <v>2</v>
      </c>
      <c r="U16" s="19">
        <f t="shared" si="16"/>
        <v>7</v>
      </c>
      <c r="V16" s="30">
        <v>-11.736035400500224</v>
      </c>
    </row>
    <row r="17" spans="1:22" ht="15" customHeight="1" x14ac:dyDescent="0.2">
      <c r="A17" s="6" t="s">
        <v>21</v>
      </c>
      <c r="B17" s="18">
        <f t="shared" ref="B17:I17" si="17">B12+B13+B20</f>
        <v>-70</v>
      </c>
      <c r="C17" s="18">
        <f t="shared" si="17"/>
        <v>-9</v>
      </c>
      <c r="D17" s="18">
        <f t="shared" si="17"/>
        <v>-42</v>
      </c>
      <c r="E17" s="18">
        <f t="shared" si="17"/>
        <v>-70</v>
      </c>
      <c r="F17" s="18">
        <f t="shared" si="17"/>
        <v>50</v>
      </c>
      <c r="G17" s="18">
        <f t="shared" si="17"/>
        <v>-3</v>
      </c>
      <c r="H17" s="18">
        <f t="shared" si="17"/>
        <v>120</v>
      </c>
      <c r="I17" s="18">
        <f t="shared" si="17"/>
        <v>23</v>
      </c>
      <c r="J17" s="25">
        <f t="shared" si="3"/>
        <v>-7.9276694539345787</v>
      </c>
      <c r="K17" s="25">
        <v>5.6626210385246978</v>
      </c>
      <c r="L17" s="25">
        <v>13.590290492459276</v>
      </c>
      <c r="M17" s="18">
        <f t="shared" ref="M17:U17" si="18">M12+M13+M20</f>
        <v>0</v>
      </c>
      <c r="N17" s="18">
        <f t="shared" si="18"/>
        <v>163</v>
      </c>
      <c r="O17" s="18">
        <f t="shared" si="18"/>
        <v>-64</v>
      </c>
      <c r="P17" s="18">
        <f t="shared" si="18"/>
        <v>115</v>
      </c>
      <c r="Q17" s="18">
        <f t="shared" si="18"/>
        <v>48</v>
      </c>
      <c r="R17" s="18">
        <f t="shared" si="18"/>
        <v>163</v>
      </c>
      <c r="S17" s="18">
        <f t="shared" si="18"/>
        <v>-48</v>
      </c>
      <c r="T17" s="18">
        <f t="shared" si="18"/>
        <v>114</v>
      </c>
      <c r="U17" s="18">
        <f t="shared" si="18"/>
        <v>49</v>
      </c>
      <c r="V17" s="25">
        <v>0</v>
      </c>
    </row>
    <row r="18" spans="1:22" ht="15" customHeight="1" x14ac:dyDescent="0.2">
      <c r="A18" s="4" t="s">
        <v>20</v>
      </c>
      <c r="B18" s="20">
        <f t="shared" ref="B18:I18" si="19">B14+B22</f>
        <v>-22</v>
      </c>
      <c r="C18" s="20">
        <f t="shared" si="19"/>
        <v>30</v>
      </c>
      <c r="D18" s="20">
        <f t="shared" si="19"/>
        <v>15</v>
      </c>
      <c r="E18" s="20">
        <f t="shared" si="19"/>
        <v>-37</v>
      </c>
      <c r="F18" s="20">
        <f t="shared" si="19"/>
        <v>21</v>
      </c>
      <c r="G18" s="20">
        <f t="shared" si="19"/>
        <v>-3</v>
      </c>
      <c r="H18" s="20">
        <f t="shared" si="19"/>
        <v>58</v>
      </c>
      <c r="I18" s="20">
        <f t="shared" si="19"/>
        <v>-7</v>
      </c>
      <c r="J18" s="26">
        <f t="shared" si="3"/>
        <v>-9.8478033697202232</v>
      </c>
      <c r="K18" s="26">
        <v>5.5892938044358011</v>
      </c>
      <c r="L18" s="26">
        <v>15.437097174156024</v>
      </c>
      <c r="M18" s="20">
        <f t="shared" ref="M18:U18" si="20">M14+M22</f>
        <v>15</v>
      </c>
      <c r="N18" s="20">
        <f t="shared" si="20"/>
        <v>100</v>
      </c>
      <c r="O18" s="20">
        <f t="shared" si="20"/>
        <v>-1</v>
      </c>
      <c r="P18" s="20">
        <f t="shared" si="20"/>
        <v>57</v>
      </c>
      <c r="Q18" s="20">
        <f t="shared" si="20"/>
        <v>43</v>
      </c>
      <c r="R18" s="20">
        <f t="shared" si="20"/>
        <v>85</v>
      </c>
      <c r="S18" s="20">
        <f t="shared" si="20"/>
        <v>-12</v>
      </c>
      <c r="T18" s="20">
        <f t="shared" si="20"/>
        <v>41</v>
      </c>
      <c r="U18" s="20">
        <f t="shared" si="20"/>
        <v>44</v>
      </c>
      <c r="V18" s="26">
        <v>3.9923527174541427</v>
      </c>
    </row>
    <row r="19" spans="1:22" ht="15" customHeight="1" x14ac:dyDescent="0.2">
      <c r="A19" s="2" t="s">
        <v>19</v>
      </c>
      <c r="B19" s="19">
        <f t="shared" ref="B19:I19" si="21">B15+B16+B21+B23</f>
        <v>-18</v>
      </c>
      <c r="C19" s="19">
        <f t="shared" si="21"/>
        <v>24</v>
      </c>
      <c r="D19" s="19">
        <f t="shared" si="21"/>
        <v>7</v>
      </c>
      <c r="E19" s="19">
        <f t="shared" si="21"/>
        <v>-78</v>
      </c>
      <c r="F19" s="19">
        <f t="shared" si="21"/>
        <v>60</v>
      </c>
      <c r="G19" s="19">
        <f t="shared" si="21"/>
        <v>-19</v>
      </c>
      <c r="H19" s="19">
        <f t="shared" si="21"/>
        <v>138</v>
      </c>
      <c r="I19" s="19">
        <f t="shared" si="21"/>
        <v>10</v>
      </c>
      <c r="J19" s="30">
        <f t="shared" si="3"/>
        <v>-8.7343218647171383</v>
      </c>
      <c r="K19" s="30">
        <v>6.7187091267054919</v>
      </c>
      <c r="L19" s="30">
        <v>15.453030991422631</v>
      </c>
      <c r="M19" s="19">
        <f t="shared" ref="M19:U19" si="22">M15+M16+M21+M23</f>
        <v>60</v>
      </c>
      <c r="N19" s="19">
        <f t="shared" si="22"/>
        <v>299</v>
      </c>
      <c r="O19" s="19">
        <f t="shared" si="22"/>
        <v>38</v>
      </c>
      <c r="P19" s="19">
        <f t="shared" si="22"/>
        <v>204</v>
      </c>
      <c r="Q19" s="19">
        <f t="shared" si="22"/>
        <v>95</v>
      </c>
      <c r="R19" s="19">
        <f t="shared" si="22"/>
        <v>239</v>
      </c>
      <c r="S19" s="19">
        <f t="shared" si="22"/>
        <v>2</v>
      </c>
      <c r="T19" s="19">
        <f t="shared" si="22"/>
        <v>146</v>
      </c>
      <c r="U19" s="19">
        <f t="shared" si="22"/>
        <v>93</v>
      </c>
      <c r="V19" s="30">
        <v>6.718709126705491</v>
      </c>
    </row>
    <row r="20" spans="1:22" ht="15" customHeight="1" x14ac:dyDescent="0.2">
      <c r="A20" s="5" t="s">
        <v>18</v>
      </c>
      <c r="B20" s="18">
        <f>E20+M20</f>
        <v>-56</v>
      </c>
      <c r="C20" s="18">
        <v>-19</v>
      </c>
      <c r="D20" s="18">
        <f>G20-I20+O20-S20</f>
        <v>-35</v>
      </c>
      <c r="E20" s="18">
        <f>F20-H20</f>
        <v>-52</v>
      </c>
      <c r="F20" s="18">
        <v>46</v>
      </c>
      <c r="G20" s="18">
        <v>2</v>
      </c>
      <c r="H20" s="18">
        <v>98</v>
      </c>
      <c r="I20" s="18">
        <v>25</v>
      </c>
      <c r="J20" s="25">
        <f t="shared" si="3"/>
        <v>-6.9433221052800551</v>
      </c>
      <c r="K20" s="25">
        <v>6.1421695546708186</v>
      </c>
      <c r="L20" s="25">
        <v>13.085491659950874</v>
      </c>
      <c r="M20" s="18">
        <f>N20-R20</f>
        <v>-4</v>
      </c>
      <c r="N20" s="18">
        <f>SUM(P20:Q20)</f>
        <v>127</v>
      </c>
      <c r="O20" s="22">
        <v>-50</v>
      </c>
      <c r="P20" s="22">
        <v>96</v>
      </c>
      <c r="Q20" s="22">
        <v>31</v>
      </c>
      <c r="R20" s="22">
        <f>SUM(T20:U20)</f>
        <v>131</v>
      </c>
      <c r="S20" s="22">
        <v>-38</v>
      </c>
      <c r="T20" s="22">
        <v>101</v>
      </c>
      <c r="U20" s="22">
        <v>30</v>
      </c>
      <c r="V20" s="29">
        <v>-0.53410170040615412</v>
      </c>
    </row>
    <row r="21" spans="1:22" ht="15" customHeight="1" x14ac:dyDescent="0.2">
      <c r="A21" s="3" t="s">
        <v>17</v>
      </c>
      <c r="B21" s="20">
        <f t="shared" ref="B21:B38" si="23">E21+M21</f>
        <v>17</v>
      </c>
      <c r="C21" s="20">
        <v>32</v>
      </c>
      <c r="D21" s="20">
        <f t="shared" ref="D21:D38" si="24">G21-I21+O21-S21</f>
        <v>33</v>
      </c>
      <c r="E21" s="20">
        <f t="shared" ref="E21:E38" si="25">F21-H21</f>
        <v>-29</v>
      </c>
      <c r="F21" s="20">
        <v>46</v>
      </c>
      <c r="G21" s="20">
        <v>-15</v>
      </c>
      <c r="H21" s="20">
        <v>75</v>
      </c>
      <c r="I21" s="20">
        <v>-1</v>
      </c>
      <c r="J21" s="26">
        <f t="shared" si="3"/>
        <v>-5.0129148442071649</v>
      </c>
      <c r="K21" s="26">
        <v>7.9515200977079168</v>
      </c>
      <c r="L21" s="26">
        <v>12.964434941915082</v>
      </c>
      <c r="M21" s="20">
        <f t="shared" ref="M21:M38" si="26">N21-R21</f>
        <v>46</v>
      </c>
      <c r="N21" s="20">
        <f>SUM(P21:Q21)</f>
        <v>194</v>
      </c>
      <c r="O21" s="20">
        <v>22</v>
      </c>
      <c r="P21" s="20">
        <v>145</v>
      </c>
      <c r="Q21" s="20">
        <v>49</v>
      </c>
      <c r="R21" s="20">
        <f t="shared" ref="R21:R38" si="27">SUM(T21:U21)</f>
        <v>148</v>
      </c>
      <c r="S21" s="20">
        <v>-25</v>
      </c>
      <c r="T21" s="20">
        <v>99</v>
      </c>
      <c r="U21" s="20">
        <v>49</v>
      </c>
      <c r="V21" s="26">
        <v>7.9515200977079132</v>
      </c>
    </row>
    <row r="22" spans="1:22" ht="15" customHeight="1" x14ac:dyDescent="0.2">
      <c r="A22" s="3" t="s">
        <v>16</v>
      </c>
      <c r="B22" s="20">
        <f t="shared" si="23"/>
        <v>-1</v>
      </c>
      <c r="C22" s="20">
        <v>29</v>
      </c>
      <c r="D22" s="20">
        <f t="shared" si="24"/>
        <v>20</v>
      </c>
      <c r="E22" s="20">
        <f t="shared" si="25"/>
        <v>-11</v>
      </c>
      <c r="F22" s="20">
        <v>9</v>
      </c>
      <c r="G22" s="20">
        <v>-6</v>
      </c>
      <c r="H22" s="20">
        <v>20</v>
      </c>
      <c r="I22" s="20">
        <v>-11</v>
      </c>
      <c r="J22" s="26">
        <f t="shared" si="3"/>
        <v>-6.3062526824286422</v>
      </c>
      <c r="K22" s="26">
        <v>5.1596612856234358</v>
      </c>
      <c r="L22" s="26">
        <v>11.465913968052078</v>
      </c>
      <c r="M22" s="20">
        <f>N22-R22</f>
        <v>10</v>
      </c>
      <c r="N22" s="20">
        <f t="shared" ref="N22:N38" si="28">SUM(P22:Q22)</f>
        <v>52</v>
      </c>
      <c r="O22" s="20">
        <v>9</v>
      </c>
      <c r="P22" s="20">
        <v>31</v>
      </c>
      <c r="Q22" s="20">
        <v>21</v>
      </c>
      <c r="R22" s="20">
        <f t="shared" si="27"/>
        <v>42</v>
      </c>
      <c r="S22" s="20">
        <v>-6</v>
      </c>
      <c r="T22" s="20">
        <v>24</v>
      </c>
      <c r="U22" s="20">
        <v>18</v>
      </c>
      <c r="V22" s="26">
        <v>5.7329569840260461</v>
      </c>
    </row>
    <row r="23" spans="1:22" ht="15" customHeight="1" x14ac:dyDescent="0.2">
      <c r="A23" s="1" t="s">
        <v>15</v>
      </c>
      <c r="B23" s="19">
        <f t="shared" si="23"/>
        <v>-13</v>
      </c>
      <c r="C23" s="19">
        <v>-10</v>
      </c>
      <c r="D23" s="19">
        <f t="shared" si="24"/>
        <v>-6</v>
      </c>
      <c r="E23" s="19">
        <f t="shared" si="25"/>
        <v>-16</v>
      </c>
      <c r="F23" s="19">
        <v>9</v>
      </c>
      <c r="G23" s="19">
        <v>4</v>
      </c>
      <c r="H23" s="19">
        <v>25</v>
      </c>
      <c r="I23" s="19">
        <v>0</v>
      </c>
      <c r="J23" s="30">
        <f t="shared" si="3"/>
        <v>-12.480392825479095</v>
      </c>
      <c r="K23" s="30">
        <v>7.0202209643319922</v>
      </c>
      <c r="L23" s="30">
        <v>19.500613789811087</v>
      </c>
      <c r="M23" s="19">
        <f t="shared" si="26"/>
        <v>3</v>
      </c>
      <c r="N23" s="19">
        <f t="shared" si="28"/>
        <v>44</v>
      </c>
      <c r="O23" s="19">
        <v>1</v>
      </c>
      <c r="P23" s="19">
        <v>31</v>
      </c>
      <c r="Q23" s="19">
        <v>13</v>
      </c>
      <c r="R23" s="19">
        <f t="shared" si="27"/>
        <v>41</v>
      </c>
      <c r="S23" s="24">
        <v>11</v>
      </c>
      <c r="T23" s="24">
        <v>28</v>
      </c>
      <c r="U23" s="24">
        <v>13</v>
      </c>
      <c r="V23" s="31">
        <v>2.3400736547773313</v>
      </c>
    </row>
    <row r="24" spans="1:22" ht="15" customHeight="1" x14ac:dyDescent="0.2">
      <c r="A24" s="7" t="s">
        <v>14</v>
      </c>
      <c r="B24" s="17">
        <f t="shared" si="23"/>
        <v>-3</v>
      </c>
      <c r="C24" s="17">
        <v>0</v>
      </c>
      <c r="D24" s="17">
        <f t="shared" si="24"/>
        <v>-10</v>
      </c>
      <c r="E24" s="18">
        <f t="shared" si="25"/>
        <v>-4</v>
      </c>
      <c r="F24" s="17">
        <v>1</v>
      </c>
      <c r="G24" s="17">
        <v>0</v>
      </c>
      <c r="H24" s="17">
        <v>5</v>
      </c>
      <c r="I24" s="23">
        <v>0</v>
      </c>
      <c r="J24" s="38">
        <f t="shared" si="3"/>
        <v>-9.5851038058885543</v>
      </c>
      <c r="K24" s="38">
        <v>2.3962759514721381</v>
      </c>
      <c r="L24" s="38">
        <v>11.981379757360692</v>
      </c>
      <c r="M24" s="18">
        <f t="shared" si="26"/>
        <v>1</v>
      </c>
      <c r="N24" s="17">
        <f t="shared" si="28"/>
        <v>14</v>
      </c>
      <c r="O24" s="17">
        <v>-7</v>
      </c>
      <c r="P24" s="17">
        <v>9</v>
      </c>
      <c r="Q24" s="17">
        <v>5</v>
      </c>
      <c r="R24" s="17">
        <f t="shared" si="27"/>
        <v>13</v>
      </c>
      <c r="S24" s="17">
        <v>3</v>
      </c>
      <c r="T24" s="17">
        <v>7</v>
      </c>
      <c r="U24" s="17">
        <v>6</v>
      </c>
      <c r="V24" s="28">
        <v>2.3962759514721412</v>
      </c>
    </row>
    <row r="25" spans="1:22" ht="15" customHeight="1" x14ac:dyDescent="0.2">
      <c r="A25" s="5" t="s">
        <v>13</v>
      </c>
      <c r="B25" s="18">
        <f t="shared" si="23"/>
        <v>-5</v>
      </c>
      <c r="C25" s="18">
        <v>0</v>
      </c>
      <c r="D25" s="18">
        <f t="shared" si="24"/>
        <v>-8</v>
      </c>
      <c r="E25" s="18">
        <f t="shared" si="25"/>
        <v>-3</v>
      </c>
      <c r="F25" s="18">
        <v>0</v>
      </c>
      <c r="G25" s="18">
        <v>-1</v>
      </c>
      <c r="H25" s="18">
        <v>3</v>
      </c>
      <c r="I25" s="18">
        <v>0</v>
      </c>
      <c r="J25" s="25">
        <f t="shared" si="3"/>
        <v>-29.764163730008132</v>
      </c>
      <c r="K25" s="25">
        <v>0</v>
      </c>
      <c r="L25" s="25">
        <v>29.764163730008132</v>
      </c>
      <c r="M25" s="18">
        <f t="shared" si="26"/>
        <v>-2</v>
      </c>
      <c r="N25" s="18">
        <f t="shared" si="28"/>
        <v>1</v>
      </c>
      <c r="O25" s="18">
        <v>-5</v>
      </c>
      <c r="P25" s="18">
        <v>1</v>
      </c>
      <c r="Q25" s="18">
        <v>0</v>
      </c>
      <c r="R25" s="18">
        <f t="shared" si="27"/>
        <v>3</v>
      </c>
      <c r="S25" s="22">
        <v>2</v>
      </c>
      <c r="T25" s="22">
        <v>0</v>
      </c>
      <c r="U25" s="22">
        <v>3</v>
      </c>
      <c r="V25" s="29">
        <v>-19.842775820005421</v>
      </c>
    </row>
    <row r="26" spans="1:22" ht="15" customHeight="1" x14ac:dyDescent="0.2">
      <c r="A26" s="3" t="s">
        <v>12</v>
      </c>
      <c r="B26" s="20">
        <f t="shared" si="23"/>
        <v>-8</v>
      </c>
      <c r="C26" s="20">
        <v>-12</v>
      </c>
      <c r="D26" s="20">
        <f t="shared" si="24"/>
        <v>-1</v>
      </c>
      <c r="E26" s="20">
        <f t="shared" si="25"/>
        <v>-5</v>
      </c>
      <c r="F26" s="20">
        <v>0</v>
      </c>
      <c r="G26" s="20">
        <v>-2</v>
      </c>
      <c r="H26" s="20">
        <v>5</v>
      </c>
      <c r="I26" s="20">
        <v>0</v>
      </c>
      <c r="J26" s="26">
        <f t="shared" si="3"/>
        <v>-21.823385606105777</v>
      </c>
      <c r="K26" s="26">
        <v>0</v>
      </c>
      <c r="L26" s="26">
        <v>21.823385606105777</v>
      </c>
      <c r="M26" s="20">
        <f t="shared" si="26"/>
        <v>-3</v>
      </c>
      <c r="N26" s="20">
        <f t="shared" si="28"/>
        <v>2</v>
      </c>
      <c r="O26" s="20">
        <v>-5</v>
      </c>
      <c r="P26" s="20">
        <v>2</v>
      </c>
      <c r="Q26" s="20">
        <v>0</v>
      </c>
      <c r="R26" s="20">
        <f t="shared" si="27"/>
        <v>5</v>
      </c>
      <c r="S26" s="20">
        <v>-6</v>
      </c>
      <c r="T26" s="20">
        <v>1</v>
      </c>
      <c r="U26" s="20">
        <v>4</v>
      </c>
      <c r="V26" s="26">
        <v>-13.094031363663467</v>
      </c>
    </row>
    <row r="27" spans="1:22" ht="15" customHeight="1" x14ac:dyDescent="0.2">
      <c r="A27" s="1" t="s">
        <v>11</v>
      </c>
      <c r="B27" s="19">
        <f t="shared" si="23"/>
        <v>2</v>
      </c>
      <c r="C27" s="19">
        <v>22</v>
      </c>
      <c r="D27" s="19">
        <f t="shared" si="24"/>
        <v>12</v>
      </c>
      <c r="E27" s="19">
        <f t="shared" si="25"/>
        <v>-6</v>
      </c>
      <c r="F27" s="19">
        <v>3</v>
      </c>
      <c r="G27" s="19">
        <v>-2</v>
      </c>
      <c r="H27" s="19">
        <v>9</v>
      </c>
      <c r="I27" s="19">
        <v>-2</v>
      </c>
      <c r="J27" s="30">
        <f t="shared" si="3"/>
        <v>-10.111148969086408</v>
      </c>
      <c r="K27" s="30">
        <v>5.0555744845432029</v>
      </c>
      <c r="L27" s="30">
        <v>15.16672345362961</v>
      </c>
      <c r="M27" s="19">
        <f t="shared" si="26"/>
        <v>8</v>
      </c>
      <c r="N27" s="19">
        <f t="shared" si="28"/>
        <v>19</v>
      </c>
      <c r="O27" s="24">
        <v>3</v>
      </c>
      <c r="P27" s="24">
        <v>7</v>
      </c>
      <c r="Q27" s="24">
        <v>12</v>
      </c>
      <c r="R27" s="24">
        <f t="shared" si="27"/>
        <v>11</v>
      </c>
      <c r="S27" s="24">
        <v>-9</v>
      </c>
      <c r="T27" s="24">
        <v>5</v>
      </c>
      <c r="U27" s="24">
        <v>6</v>
      </c>
      <c r="V27" s="31">
        <v>13.481531958781868</v>
      </c>
    </row>
    <row r="28" spans="1:22" ht="15" customHeight="1" x14ac:dyDescent="0.2">
      <c r="A28" s="5" t="s">
        <v>10</v>
      </c>
      <c r="B28" s="18">
        <f t="shared" si="23"/>
        <v>-6</v>
      </c>
      <c r="C28" s="18">
        <v>1</v>
      </c>
      <c r="D28" s="18">
        <f t="shared" si="24"/>
        <v>-4</v>
      </c>
      <c r="E28" s="18">
        <f t="shared" si="25"/>
        <v>-5</v>
      </c>
      <c r="F28" s="18">
        <v>0</v>
      </c>
      <c r="G28" s="18">
        <v>0</v>
      </c>
      <c r="H28" s="18">
        <v>5</v>
      </c>
      <c r="I28" s="18">
        <v>-1</v>
      </c>
      <c r="J28" s="25">
        <f t="shared" si="3"/>
        <v>-22.117743748413687</v>
      </c>
      <c r="K28" s="25">
        <v>0</v>
      </c>
      <c r="L28" s="25">
        <v>22.117743748413687</v>
      </c>
      <c r="M28" s="18">
        <f t="shared" si="26"/>
        <v>-1</v>
      </c>
      <c r="N28" s="18">
        <f t="shared" si="28"/>
        <v>2</v>
      </c>
      <c r="O28" s="18">
        <v>-8</v>
      </c>
      <c r="P28" s="18">
        <v>2</v>
      </c>
      <c r="Q28" s="18">
        <v>0</v>
      </c>
      <c r="R28" s="18">
        <f t="shared" si="27"/>
        <v>3</v>
      </c>
      <c r="S28" s="18">
        <v>-3</v>
      </c>
      <c r="T28" s="18">
        <v>3</v>
      </c>
      <c r="U28" s="18">
        <v>0</v>
      </c>
      <c r="V28" s="25">
        <v>-4.4235487496827375</v>
      </c>
    </row>
    <row r="29" spans="1:22" ht="15" customHeight="1" x14ac:dyDescent="0.2">
      <c r="A29" s="3" t="s">
        <v>9</v>
      </c>
      <c r="B29" s="20">
        <f t="shared" si="23"/>
        <v>7</v>
      </c>
      <c r="C29" s="20">
        <v>3</v>
      </c>
      <c r="D29" s="20">
        <f t="shared" si="24"/>
        <v>17</v>
      </c>
      <c r="E29" s="20">
        <f>F29-H29</f>
        <v>-5</v>
      </c>
      <c r="F29" s="20">
        <v>4</v>
      </c>
      <c r="G29" s="20">
        <v>4</v>
      </c>
      <c r="H29" s="20">
        <v>9</v>
      </c>
      <c r="I29" s="20">
        <v>-2</v>
      </c>
      <c r="J29" s="26">
        <f t="shared" si="3"/>
        <v>-7.9590478717158053</v>
      </c>
      <c r="K29" s="26">
        <v>6.3672382973726442</v>
      </c>
      <c r="L29" s="26">
        <v>14.32628616908845</v>
      </c>
      <c r="M29" s="20">
        <f t="shared" si="26"/>
        <v>12</v>
      </c>
      <c r="N29" s="20">
        <f t="shared" si="28"/>
        <v>24</v>
      </c>
      <c r="O29" s="20">
        <v>6</v>
      </c>
      <c r="P29" s="20">
        <v>11</v>
      </c>
      <c r="Q29" s="20">
        <v>13</v>
      </c>
      <c r="R29" s="20">
        <f t="shared" si="27"/>
        <v>12</v>
      </c>
      <c r="S29" s="20">
        <v>-5</v>
      </c>
      <c r="T29" s="20">
        <v>5</v>
      </c>
      <c r="U29" s="20">
        <v>7</v>
      </c>
      <c r="V29" s="26">
        <v>19.101714892117933</v>
      </c>
    </row>
    <row r="30" spans="1:22" ht="15" customHeight="1" x14ac:dyDescent="0.2">
      <c r="A30" s="3" t="s">
        <v>8</v>
      </c>
      <c r="B30" s="20">
        <f t="shared" si="23"/>
        <v>-13</v>
      </c>
      <c r="C30" s="20">
        <v>-2</v>
      </c>
      <c r="D30" s="20">
        <f t="shared" si="24"/>
        <v>-15</v>
      </c>
      <c r="E30" s="20">
        <f t="shared" si="25"/>
        <v>-11</v>
      </c>
      <c r="F30" s="20">
        <v>2</v>
      </c>
      <c r="G30" s="20">
        <v>-3</v>
      </c>
      <c r="H30" s="20">
        <v>13</v>
      </c>
      <c r="I30" s="20">
        <v>2</v>
      </c>
      <c r="J30" s="26">
        <f t="shared" si="3"/>
        <v>-18.115632269763637</v>
      </c>
      <c r="K30" s="26">
        <v>3.2937513217752059</v>
      </c>
      <c r="L30" s="26">
        <v>21.409383591538841</v>
      </c>
      <c r="M30" s="20">
        <f t="shared" si="26"/>
        <v>-2</v>
      </c>
      <c r="N30" s="20">
        <f t="shared" si="28"/>
        <v>12</v>
      </c>
      <c r="O30" s="20">
        <v>-11</v>
      </c>
      <c r="P30" s="20">
        <v>8</v>
      </c>
      <c r="Q30" s="20">
        <v>4</v>
      </c>
      <c r="R30" s="20">
        <f t="shared" si="27"/>
        <v>14</v>
      </c>
      <c r="S30" s="20">
        <v>-1</v>
      </c>
      <c r="T30" s="20">
        <v>3</v>
      </c>
      <c r="U30" s="20">
        <v>11</v>
      </c>
      <c r="V30" s="26">
        <v>-3.2937513217752006</v>
      </c>
    </row>
    <row r="31" spans="1:22" ht="15" customHeight="1" x14ac:dyDescent="0.2">
      <c r="A31" s="1" t="s">
        <v>7</v>
      </c>
      <c r="B31" s="19">
        <f t="shared" si="23"/>
        <v>-9</v>
      </c>
      <c r="C31" s="19">
        <v>-1</v>
      </c>
      <c r="D31" s="19">
        <f t="shared" si="24"/>
        <v>-3</v>
      </c>
      <c r="E31" s="19">
        <f t="shared" si="25"/>
        <v>-5</v>
      </c>
      <c r="F31" s="19">
        <v>6</v>
      </c>
      <c r="G31" s="19">
        <v>2</v>
      </c>
      <c r="H31" s="19">
        <v>11</v>
      </c>
      <c r="I31" s="19">
        <v>5</v>
      </c>
      <c r="J31" s="30">
        <f t="shared" si="3"/>
        <v>-9.0679351865616145</v>
      </c>
      <c r="K31" s="30">
        <v>10.881522223873942</v>
      </c>
      <c r="L31" s="30">
        <v>19.949457410435556</v>
      </c>
      <c r="M31" s="19">
        <f t="shared" si="26"/>
        <v>-4</v>
      </c>
      <c r="N31" s="19">
        <f t="shared" si="28"/>
        <v>10</v>
      </c>
      <c r="O31" s="19">
        <v>3</v>
      </c>
      <c r="P31" s="19">
        <v>5</v>
      </c>
      <c r="Q31" s="19">
        <v>5</v>
      </c>
      <c r="R31" s="19">
        <f t="shared" si="27"/>
        <v>14</v>
      </c>
      <c r="S31" s="19">
        <v>3</v>
      </c>
      <c r="T31" s="19">
        <v>6</v>
      </c>
      <c r="U31" s="19">
        <v>8</v>
      </c>
      <c r="V31" s="30">
        <v>-7.2543481492492887</v>
      </c>
    </row>
    <row r="32" spans="1:22" ht="15" customHeight="1" x14ac:dyDescent="0.2">
      <c r="A32" s="5" t="s">
        <v>6</v>
      </c>
      <c r="B32" s="18">
        <f t="shared" si="23"/>
        <v>-1</v>
      </c>
      <c r="C32" s="18">
        <v>-2</v>
      </c>
      <c r="D32" s="18">
        <f t="shared" si="24"/>
        <v>-4</v>
      </c>
      <c r="E32" s="18">
        <f t="shared" si="25"/>
        <v>-3</v>
      </c>
      <c r="F32" s="18">
        <v>0</v>
      </c>
      <c r="G32" s="18">
        <v>-3</v>
      </c>
      <c r="H32" s="18">
        <v>3</v>
      </c>
      <c r="I32" s="18">
        <v>3</v>
      </c>
      <c r="J32" s="25">
        <f t="shared" si="3"/>
        <v>-21.311284499825319</v>
      </c>
      <c r="K32" s="25">
        <v>0</v>
      </c>
      <c r="L32" s="25">
        <v>21.311284499825319</v>
      </c>
      <c r="M32" s="18">
        <f t="shared" si="26"/>
        <v>2</v>
      </c>
      <c r="N32" s="18">
        <f t="shared" si="28"/>
        <v>11</v>
      </c>
      <c r="O32" s="22">
        <v>7</v>
      </c>
      <c r="P32" s="22">
        <v>2</v>
      </c>
      <c r="Q32" s="22">
        <v>9</v>
      </c>
      <c r="R32" s="22">
        <f t="shared" si="27"/>
        <v>9</v>
      </c>
      <c r="S32" s="22">
        <v>5</v>
      </c>
      <c r="T32" s="22">
        <v>6</v>
      </c>
      <c r="U32" s="22">
        <v>3</v>
      </c>
      <c r="V32" s="29">
        <v>14.207522999883537</v>
      </c>
    </row>
    <row r="33" spans="1:22" ht="15" customHeight="1" x14ac:dyDescent="0.2">
      <c r="A33" s="3" t="s">
        <v>5</v>
      </c>
      <c r="B33" s="20">
        <f t="shared" si="23"/>
        <v>4</v>
      </c>
      <c r="C33" s="20">
        <v>9</v>
      </c>
      <c r="D33" s="20">
        <f t="shared" si="24"/>
        <v>10</v>
      </c>
      <c r="E33" s="20">
        <f t="shared" si="25"/>
        <v>-11</v>
      </c>
      <c r="F33" s="20">
        <v>1</v>
      </c>
      <c r="G33" s="20">
        <v>-3</v>
      </c>
      <c r="H33" s="20">
        <v>12</v>
      </c>
      <c r="I33" s="20">
        <v>1</v>
      </c>
      <c r="J33" s="26">
        <f t="shared" si="3"/>
        <v>-19.00087311513321</v>
      </c>
      <c r="K33" s="26">
        <v>1.7273521013757462</v>
      </c>
      <c r="L33" s="26">
        <v>20.728225216508957</v>
      </c>
      <c r="M33" s="20">
        <f t="shared" si="26"/>
        <v>15</v>
      </c>
      <c r="N33" s="20">
        <f t="shared" si="28"/>
        <v>20</v>
      </c>
      <c r="O33" s="20">
        <v>9</v>
      </c>
      <c r="P33" s="20">
        <v>13</v>
      </c>
      <c r="Q33" s="20">
        <v>7</v>
      </c>
      <c r="R33" s="20">
        <f t="shared" si="27"/>
        <v>5</v>
      </c>
      <c r="S33" s="20">
        <v>-5</v>
      </c>
      <c r="T33" s="20">
        <v>2</v>
      </c>
      <c r="U33" s="20">
        <v>3</v>
      </c>
      <c r="V33" s="26">
        <v>25.910281520636197</v>
      </c>
    </row>
    <row r="34" spans="1:22" ht="15" customHeight="1" x14ac:dyDescent="0.2">
      <c r="A34" s="3" t="s">
        <v>4</v>
      </c>
      <c r="B34" s="20">
        <f t="shared" si="23"/>
        <v>-4</v>
      </c>
      <c r="C34" s="20">
        <v>4</v>
      </c>
      <c r="D34" s="20">
        <f t="shared" si="24"/>
        <v>-7</v>
      </c>
      <c r="E34" s="20">
        <f t="shared" si="25"/>
        <v>-7</v>
      </c>
      <c r="F34" s="20">
        <v>1</v>
      </c>
      <c r="G34" s="20">
        <v>-1</v>
      </c>
      <c r="H34" s="20">
        <v>8</v>
      </c>
      <c r="I34" s="20">
        <v>6</v>
      </c>
      <c r="J34" s="26">
        <f t="shared" si="3"/>
        <v>-17.546743373741524</v>
      </c>
      <c r="K34" s="26">
        <v>2.5066776248202176</v>
      </c>
      <c r="L34" s="26">
        <v>20.053420998561741</v>
      </c>
      <c r="M34" s="20">
        <f t="shared" si="26"/>
        <v>3</v>
      </c>
      <c r="N34" s="20">
        <f t="shared" si="28"/>
        <v>12</v>
      </c>
      <c r="O34" s="20">
        <v>-1</v>
      </c>
      <c r="P34" s="20">
        <v>3</v>
      </c>
      <c r="Q34" s="20">
        <v>9</v>
      </c>
      <c r="R34" s="20">
        <f t="shared" si="27"/>
        <v>9</v>
      </c>
      <c r="S34" s="20">
        <v>-1</v>
      </c>
      <c r="T34" s="20">
        <v>4</v>
      </c>
      <c r="U34" s="20">
        <v>5</v>
      </c>
      <c r="V34" s="26">
        <v>7.5200328744606537</v>
      </c>
    </row>
    <row r="35" spans="1:22" ht="15" customHeight="1" x14ac:dyDescent="0.2">
      <c r="A35" s="1" t="s">
        <v>3</v>
      </c>
      <c r="B35" s="19">
        <f t="shared" si="23"/>
        <v>-8</v>
      </c>
      <c r="C35" s="19">
        <v>-10</v>
      </c>
      <c r="D35" s="19">
        <f t="shared" si="24"/>
        <v>-11</v>
      </c>
      <c r="E35" s="19">
        <f t="shared" si="25"/>
        <v>-3</v>
      </c>
      <c r="F35" s="19">
        <v>2</v>
      </c>
      <c r="G35" s="19">
        <v>-1</v>
      </c>
      <c r="H35" s="19">
        <v>5</v>
      </c>
      <c r="I35" s="19">
        <v>2</v>
      </c>
      <c r="J35" s="30">
        <f t="shared" si="3"/>
        <v>-7.4301142938346283</v>
      </c>
      <c r="K35" s="30">
        <v>4.9534095292230864</v>
      </c>
      <c r="L35" s="30">
        <v>12.383523823057715</v>
      </c>
      <c r="M35" s="19">
        <f>N35-R35</f>
        <v>-5</v>
      </c>
      <c r="N35" s="19">
        <f t="shared" si="28"/>
        <v>13</v>
      </c>
      <c r="O35" s="24">
        <v>2</v>
      </c>
      <c r="P35" s="24">
        <v>7</v>
      </c>
      <c r="Q35" s="24">
        <v>6</v>
      </c>
      <c r="R35" s="24">
        <f t="shared" si="27"/>
        <v>18</v>
      </c>
      <c r="S35" s="24">
        <v>10</v>
      </c>
      <c r="T35" s="24">
        <v>5</v>
      </c>
      <c r="U35" s="24">
        <v>13</v>
      </c>
      <c r="V35" s="31">
        <v>-12.383523823057715</v>
      </c>
    </row>
    <row r="36" spans="1:22" ht="15" customHeight="1" x14ac:dyDescent="0.2">
      <c r="A36" s="5" t="s">
        <v>2</v>
      </c>
      <c r="B36" s="18">
        <f t="shared" si="23"/>
        <v>-9</v>
      </c>
      <c r="C36" s="18">
        <v>-6</v>
      </c>
      <c r="D36" s="18">
        <f t="shared" si="24"/>
        <v>-11</v>
      </c>
      <c r="E36" s="18">
        <f t="shared" si="25"/>
        <v>-5</v>
      </c>
      <c r="F36" s="18">
        <v>1</v>
      </c>
      <c r="G36" s="18">
        <v>0</v>
      </c>
      <c r="H36" s="18">
        <v>6</v>
      </c>
      <c r="I36" s="18">
        <v>3</v>
      </c>
      <c r="J36" s="25">
        <f t="shared" si="3"/>
        <v>-33.522009122382812</v>
      </c>
      <c r="K36" s="25">
        <v>6.7044018244765624</v>
      </c>
      <c r="L36" s="25">
        <v>40.226410946859374</v>
      </c>
      <c r="M36" s="18">
        <f t="shared" si="26"/>
        <v>-4</v>
      </c>
      <c r="N36" s="18">
        <f t="shared" si="28"/>
        <v>2</v>
      </c>
      <c r="O36" s="18">
        <v>-2</v>
      </c>
      <c r="P36" s="18">
        <v>0</v>
      </c>
      <c r="Q36" s="18">
        <v>2</v>
      </c>
      <c r="R36" s="18">
        <f t="shared" si="27"/>
        <v>6</v>
      </c>
      <c r="S36" s="18">
        <v>6</v>
      </c>
      <c r="T36" s="18">
        <v>2</v>
      </c>
      <c r="U36" s="18">
        <v>4</v>
      </c>
      <c r="V36" s="25">
        <v>-26.81760729790625</v>
      </c>
    </row>
    <row r="37" spans="1:22" ht="15" customHeight="1" x14ac:dyDescent="0.2">
      <c r="A37" s="3" t="s">
        <v>1</v>
      </c>
      <c r="B37" s="20">
        <f t="shared" si="23"/>
        <v>-2</v>
      </c>
      <c r="C37" s="20">
        <v>4</v>
      </c>
      <c r="D37" s="20">
        <f t="shared" si="24"/>
        <v>0</v>
      </c>
      <c r="E37" s="20">
        <f t="shared" si="25"/>
        <v>-3</v>
      </c>
      <c r="F37" s="20">
        <v>0</v>
      </c>
      <c r="G37" s="20">
        <v>0</v>
      </c>
      <c r="H37" s="20">
        <v>3</v>
      </c>
      <c r="I37" s="20">
        <v>0</v>
      </c>
      <c r="J37" s="26">
        <f t="shared" si="3"/>
        <v>-30.48137249458664</v>
      </c>
      <c r="K37" s="26">
        <v>0</v>
      </c>
      <c r="L37" s="26">
        <v>30.48137249458664</v>
      </c>
      <c r="M37" s="20">
        <f t="shared" si="26"/>
        <v>1</v>
      </c>
      <c r="N37" s="20">
        <f t="shared" si="28"/>
        <v>2</v>
      </c>
      <c r="O37" s="20">
        <v>1</v>
      </c>
      <c r="P37" s="20">
        <v>2</v>
      </c>
      <c r="Q37" s="20">
        <v>0</v>
      </c>
      <c r="R37" s="20">
        <f t="shared" si="27"/>
        <v>1</v>
      </c>
      <c r="S37" s="20">
        <v>1</v>
      </c>
      <c r="T37" s="20">
        <v>0</v>
      </c>
      <c r="U37" s="20">
        <v>1</v>
      </c>
      <c r="V37" s="26">
        <v>10.160457498195546</v>
      </c>
    </row>
    <row r="38" spans="1:22" ht="15" customHeight="1" x14ac:dyDescent="0.2">
      <c r="A38" s="1" t="s">
        <v>0</v>
      </c>
      <c r="B38" s="19">
        <f t="shared" si="23"/>
        <v>-2</v>
      </c>
      <c r="C38" s="19">
        <v>3</v>
      </c>
      <c r="D38" s="19">
        <f t="shared" si="24"/>
        <v>3</v>
      </c>
      <c r="E38" s="19">
        <f t="shared" si="25"/>
        <v>-1</v>
      </c>
      <c r="F38" s="19">
        <v>0</v>
      </c>
      <c r="G38" s="19">
        <v>0</v>
      </c>
      <c r="H38" s="19">
        <v>1</v>
      </c>
      <c r="I38" s="19">
        <v>-4</v>
      </c>
      <c r="J38" s="30">
        <f t="shared" si="3"/>
        <v>-10.723389294190033</v>
      </c>
      <c r="K38" s="30">
        <v>0</v>
      </c>
      <c r="L38" s="30">
        <v>10.723389294190033</v>
      </c>
      <c r="M38" s="19">
        <f t="shared" si="26"/>
        <v>-1</v>
      </c>
      <c r="N38" s="19">
        <f t="shared" si="28"/>
        <v>1</v>
      </c>
      <c r="O38" s="19">
        <v>-1</v>
      </c>
      <c r="P38" s="19">
        <v>1</v>
      </c>
      <c r="Q38" s="19">
        <v>0</v>
      </c>
      <c r="R38" s="19">
        <f t="shared" si="27"/>
        <v>2</v>
      </c>
      <c r="S38" s="19">
        <v>0</v>
      </c>
      <c r="T38" s="19">
        <v>0</v>
      </c>
      <c r="U38" s="19">
        <v>2</v>
      </c>
      <c r="V38" s="30">
        <v>-10.723389294190033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-119</v>
      </c>
      <c r="C9" s="17">
        <f t="shared" si="0"/>
        <v>27</v>
      </c>
      <c r="D9" s="17">
        <f t="shared" si="0"/>
        <v>111</v>
      </c>
      <c r="E9" s="17">
        <f t="shared" si="0"/>
        <v>-206</v>
      </c>
      <c r="F9" s="17">
        <f t="shared" si="0"/>
        <v>133</v>
      </c>
      <c r="G9" s="17">
        <f t="shared" si="0"/>
        <v>4</v>
      </c>
      <c r="H9" s="17">
        <f t="shared" si="0"/>
        <v>339</v>
      </c>
      <c r="I9" s="17">
        <f t="shared" si="0"/>
        <v>-41</v>
      </c>
      <c r="J9" s="28">
        <f>K9-L9</f>
        <v>-8.7861806788628591</v>
      </c>
      <c r="K9" s="28">
        <v>5.6726312149939817</v>
      </c>
      <c r="L9" s="28">
        <v>14.458811893856842</v>
      </c>
      <c r="M9" s="17">
        <f t="shared" ref="M9:U9" si="1">M10+M11</f>
        <v>87</v>
      </c>
      <c r="N9" s="17">
        <f t="shared" si="1"/>
        <v>512</v>
      </c>
      <c r="O9" s="17">
        <f t="shared" si="1"/>
        <v>-57</v>
      </c>
      <c r="P9" s="17">
        <f t="shared" si="1"/>
        <v>325</v>
      </c>
      <c r="Q9" s="17">
        <f t="shared" si="1"/>
        <v>187</v>
      </c>
      <c r="R9" s="17">
        <f>R10+R11</f>
        <v>425</v>
      </c>
      <c r="S9" s="17">
        <f t="shared" si="1"/>
        <v>-123</v>
      </c>
      <c r="T9" s="17">
        <f t="shared" si="1"/>
        <v>238</v>
      </c>
      <c r="U9" s="17">
        <f t="shared" si="1"/>
        <v>187</v>
      </c>
      <c r="V9" s="28">
        <v>3.7106685391314045</v>
      </c>
    </row>
    <row r="10" spans="1:22" ht="15" customHeight="1" x14ac:dyDescent="0.2">
      <c r="A10" s="6" t="s">
        <v>28</v>
      </c>
      <c r="B10" s="18">
        <f t="shared" ref="B10:I10" si="2">B20+B21+B22+B23</f>
        <v>-8</v>
      </c>
      <c r="C10" s="18">
        <f t="shared" si="2"/>
        <v>31</v>
      </c>
      <c r="D10" s="18">
        <f t="shared" si="2"/>
        <v>142</v>
      </c>
      <c r="E10" s="18">
        <f t="shared" si="2"/>
        <v>-116</v>
      </c>
      <c r="F10" s="18">
        <f t="shared" si="2"/>
        <v>110</v>
      </c>
      <c r="G10" s="18">
        <f t="shared" si="2"/>
        <v>14</v>
      </c>
      <c r="H10" s="18">
        <f t="shared" si="2"/>
        <v>226</v>
      </c>
      <c r="I10" s="18">
        <f t="shared" si="2"/>
        <v>-45</v>
      </c>
      <c r="J10" s="25">
        <f t="shared" ref="J10:J38" si="3">K10-L10</f>
        <v>-6.5502617960177254</v>
      </c>
      <c r="K10" s="25">
        <v>6.2114551513961196</v>
      </c>
      <c r="L10" s="25">
        <v>12.761716947413845</v>
      </c>
      <c r="M10" s="18">
        <f t="shared" ref="M10:U10" si="4">M20+M21+M22+M23</f>
        <v>108</v>
      </c>
      <c r="N10" s="18">
        <f t="shared" si="4"/>
        <v>399</v>
      </c>
      <c r="O10" s="18">
        <f t="shared" si="4"/>
        <v>-12</v>
      </c>
      <c r="P10" s="18">
        <f t="shared" si="4"/>
        <v>282</v>
      </c>
      <c r="Q10" s="18">
        <f t="shared" si="4"/>
        <v>117</v>
      </c>
      <c r="R10" s="18">
        <f t="shared" si="4"/>
        <v>291</v>
      </c>
      <c r="S10" s="18">
        <f t="shared" si="4"/>
        <v>-95</v>
      </c>
      <c r="T10" s="18">
        <f t="shared" si="4"/>
        <v>196</v>
      </c>
      <c r="U10" s="18">
        <f t="shared" si="4"/>
        <v>95</v>
      </c>
      <c r="V10" s="25">
        <v>6.0985196031889188</v>
      </c>
    </row>
    <row r="11" spans="1:22" ht="15" customHeight="1" x14ac:dyDescent="0.2">
      <c r="A11" s="2" t="s">
        <v>27</v>
      </c>
      <c r="B11" s="19">
        <f t="shared" ref="B11:I11" si="5">B12+B13+B14+B15+B16</f>
        <v>-111</v>
      </c>
      <c r="C11" s="19">
        <f t="shared" si="5"/>
        <v>-4</v>
      </c>
      <c r="D11" s="19">
        <f t="shared" si="5"/>
        <v>-31</v>
      </c>
      <c r="E11" s="19">
        <f t="shared" si="5"/>
        <v>-90</v>
      </c>
      <c r="F11" s="19">
        <f t="shared" si="5"/>
        <v>23</v>
      </c>
      <c r="G11" s="19">
        <f t="shared" si="5"/>
        <v>-10</v>
      </c>
      <c r="H11" s="19">
        <f t="shared" si="5"/>
        <v>113</v>
      </c>
      <c r="I11" s="19">
        <f t="shared" si="5"/>
        <v>4</v>
      </c>
      <c r="J11" s="30">
        <f t="shared" si="3"/>
        <v>-15.688478446202426</v>
      </c>
      <c r="K11" s="30">
        <v>4.0092778251406198</v>
      </c>
      <c r="L11" s="30">
        <v>19.697756271343046</v>
      </c>
      <c r="M11" s="19">
        <f t="shared" ref="M11:U11" si="6">M12+M13+M14+M15+M16</f>
        <v>-21</v>
      </c>
      <c r="N11" s="19">
        <f t="shared" si="6"/>
        <v>113</v>
      </c>
      <c r="O11" s="19">
        <f t="shared" si="6"/>
        <v>-45</v>
      </c>
      <c r="P11" s="19">
        <f t="shared" si="6"/>
        <v>43</v>
      </c>
      <c r="Q11" s="19">
        <f t="shared" si="6"/>
        <v>70</v>
      </c>
      <c r="R11" s="19">
        <f t="shared" si="6"/>
        <v>134</v>
      </c>
      <c r="S11" s="19">
        <f t="shared" si="6"/>
        <v>-28</v>
      </c>
      <c r="T11" s="19">
        <f t="shared" si="6"/>
        <v>42</v>
      </c>
      <c r="U11" s="19">
        <f t="shared" si="6"/>
        <v>92</v>
      </c>
      <c r="V11" s="30">
        <v>-3.6606449707805631</v>
      </c>
    </row>
    <row r="12" spans="1:22" ht="15" customHeight="1" x14ac:dyDescent="0.2">
      <c r="A12" s="6" t="s">
        <v>26</v>
      </c>
      <c r="B12" s="18">
        <f t="shared" ref="B12:I12" si="7">B24</f>
        <v>-13</v>
      </c>
      <c r="C12" s="18">
        <f t="shared" si="7"/>
        <v>-17</v>
      </c>
      <c r="D12" s="18">
        <f t="shared" si="7"/>
        <v>-13</v>
      </c>
      <c r="E12" s="18">
        <f t="shared" si="7"/>
        <v>-4</v>
      </c>
      <c r="F12" s="18">
        <f t="shared" si="7"/>
        <v>3</v>
      </c>
      <c r="G12" s="18">
        <f t="shared" si="7"/>
        <v>-4</v>
      </c>
      <c r="H12" s="18">
        <f t="shared" si="7"/>
        <v>7</v>
      </c>
      <c r="I12" s="18">
        <f t="shared" si="7"/>
        <v>-1</v>
      </c>
      <c r="J12" s="25">
        <f t="shared" si="3"/>
        <v>-8.8637024120895074</v>
      </c>
      <c r="K12" s="25">
        <v>6.6477768090671319</v>
      </c>
      <c r="L12" s="25">
        <v>15.511479221156639</v>
      </c>
      <c r="M12" s="18">
        <f t="shared" ref="M12:U12" si="8">M24</f>
        <v>-9</v>
      </c>
      <c r="N12" s="18">
        <f t="shared" si="8"/>
        <v>5</v>
      </c>
      <c r="O12" s="18">
        <f t="shared" si="8"/>
        <v>-9</v>
      </c>
      <c r="P12" s="18">
        <f t="shared" si="8"/>
        <v>3</v>
      </c>
      <c r="Q12" s="18">
        <f t="shared" si="8"/>
        <v>2</v>
      </c>
      <c r="R12" s="18">
        <f t="shared" si="8"/>
        <v>14</v>
      </c>
      <c r="S12" s="18">
        <f t="shared" si="8"/>
        <v>1</v>
      </c>
      <c r="T12" s="18">
        <f t="shared" si="8"/>
        <v>2</v>
      </c>
      <c r="U12" s="18">
        <f t="shared" si="8"/>
        <v>12</v>
      </c>
      <c r="V12" s="25">
        <v>-19.943330427201396</v>
      </c>
    </row>
    <row r="13" spans="1:22" ht="15" customHeight="1" x14ac:dyDescent="0.2">
      <c r="A13" s="4" t="s">
        <v>25</v>
      </c>
      <c r="B13" s="20">
        <f t="shared" ref="B13:I13" si="9">B25+B26+B27</f>
        <v>-23</v>
      </c>
      <c r="C13" s="20">
        <f t="shared" si="9"/>
        <v>9</v>
      </c>
      <c r="D13" s="20">
        <f t="shared" si="9"/>
        <v>-20</v>
      </c>
      <c r="E13" s="20">
        <f t="shared" si="9"/>
        <v>-20</v>
      </c>
      <c r="F13" s="20">
        <f t="shared" si="9"/>
        <v>5</v>
      </c>
      <c r="G13" s="20">
        <f t="shared" si="9"/>
        <v>0</v>
      </c>
      <c r="H13" s="20">
        <f t="shared" si="9"/>
        <v>25</v>
      </c>
      <c r="I13" s="20">
        <f t="shared" si="9"/>
        <v>6</v>
      </c>
      <c r="J13" s="26">
        <f t="shared" si="3"/>
        <v>-19.550342130987289</v>
      </c>
      <c r="K13" s="26">
        <v>4.8875855327468232</v>
      </c>
      <c r="L13" s="26">
        <v>24.437927663734111</v>
      </c>
      <c r="M13" s="20">
        <f t="shared" ref="M13:U13" si="10">M25+M26+M27</f>
        <v>-3</v>
      </c>
      <c r="N13" s="20">
        <f t="shared" si="10"/>
        <v>22</v>
      </c>
      <c r="O13" s="20">
        <f t="shared" si="10"/>
        <v>-13</v>
      </c>
      <c r="P13" s="20">
        <f t="shared" si="10"/>
        <v>12</v>
      </c>
      <c r="Q13" s="20">
        <f t="shared" si="10"/>
        <v>10</v>
      </c>
      <c r="R13" s="20">
        <f t="shared" si="10"/>
        <v>25</v>
      </c>
      <c r="S13" s="20">
        <f t="shared" si="10"/>
        <v>1</v>
      </c>
      <c r="T13" s="20">
        <f t="shared" si="10"/>
        <v>10</v>
      </c>
      <c r="U13" s="20">
        <f t="shared" si="10"/>
        <v>15</v>
      </c>
      <c r="V13" s="26">
        <v>-2.9325513196480877</v>
      </c>
    </row>
    <row r="14" spans="1:22" ht="15" customHeight="1" x14ac:dyDescent="0.2">
      <c r="A14" s="4" t="s">
        <v>24</v>
      </c>
      <c r="B14" s="20">
        <f t="shared" ref="B14:I14" si="11">B28+B29+B30+B31</f>
        <v>-26</v>
      </c>
      <c r="C14" s="20">
        <f t="shared" si="11"/>
        <v>20</v>
      </c>
      <c r="D14" s="20">
        <f t="shared" si="11"/>
        <v>9</v>
      </c>
      <c r="E14" s="20">
        <f t="shared" si="11"/>
        <v>-21</v>
      </c>
      <c r="F14" s="20">
        <f t="shared" si="11"/>
        <v>10</v>
      </c>
      <c r="G14" s="20">
        <f t="shared" si="11"/>
        <v>-2</v>
      </c>
      <c r="H14" s="20">
        <f t="shared" si="11"/>
        <v>31</v>
      </c>
      <c r="I14" s="20">
        <f t="shared" si="11"/>
        <v>-10</v>
      </c>
      <c r="J14" s="26">
        <f t="shared" si="3"/>
        <v>-9.5370805812581345</v>
      </c>
      <c r="K14" s="26">
        <v>4.5414669434562551</v>
      </c>
      <c r="L14" s="26">
        <v>14.07854752471439</v>
      </c>
      <c r="M14" s="20">
        <f t="shared" ref="M14:U14" si="12">M28+M29+M30+M31</f>
        <v>-5</v>
      </c>
      <c r="N14" s="20">
        <f t="shared" si="12"/>
        <v>41</v>
      </c>
      <c r="O14" s="20">
        <f t="shared" si="12"/>
        <v>-15</v>
      </c>
      <c r="P14" s="20">
        <f t="shared" si="12"/>
        <v>14</v>
      </c>
      <c r="Q14" s="20">
        <f t="shared" si="12"/>
        <v>27</v>
      </c>
      <c r="R14" s="20">
        <f t="shared" si="12"/>
        <v>46</v>
      </c>
      <c r="S14" s="20">
        <f t="shared" si="12"/>
        <v>-16</v>
      </c>
      <c r="T14" s="20">
        <f t="shared" si="12"/>
        <v>16</v>
      </c>
      <c r="U14" s="20">
        <f t="shared" si="12"/>
        <v>30</v>
      </c>
      <c r="V14" s="26">
        <v>-2.2707334717281284</v>
      </c>
    </row>
    <row r="15" spans="1:22" ht="15" customHeight="1" x14ac:dyDescent="0.2">
      <c r="A15" s="4" t="s">
        <v>23</v>
      </c>
      <c r="B15" s="20">
        <f t="shared" ref="B15:I15" si="13">B32+B33+B34+B35</f>
        <v>-26</v>
      </c>
      <c r="C15" s="20">
        <f t="shared" si="13"/>
        <v>-15</v>
      </c>
      <c r="D15" s="20">
        <f t="shared" si="13"/>
        <v>10</v>
      </c>
      <c r="E15" s="20">
        <f t="shared" si="13"/>
        <v>-33</v>
      </c>
      <c r="F15" s="20">
        <f t="shared" si="13"/>
        <v>5</v>
      </c>
      <c r="G15" s="20">
        <f t="shared" si="13"/>
        <v>-3</v>
      </c>
      <c r="H15" s="20">
        <f t="shared" si="13"/>
        <v>38</v>
      </c>
      <c r="I15" s="20">
        <f t="shared" si="13"/>
        <v>6</v>
      </c>
      <c r="J15" s="26">
        <f t="shared" si="3"/>
        <v>-19.737229140111776</v>
      </c>
      <c r="K15" s="26">
        <v>2.9904892636532989</v>
      </c>
      <c r="L15" s="26">
        <v>22.727718403765074</v>
      </c>
      <c r="M15" s="20">
        <f t="shared" ref="M15:U15" si="14">M32+M33+M34+M35</f>
        <v>7</v>
      </c>
      <c r="N15" s="20">
        <f t="shared" si="14"/>
        <v>40</v>
      </c>
      <c r="O15" s="20">
        <f t="shared" si="14"/>
        <v>-1</v>
      </c>
      <c r="P15" s="20">
        <f t="shared" si="14"/>
        <v>11</v>
      </c>
      <c r="Q15" s="20">
        <f t="shared" si="14"/>
        <v>29</v>
      </c>
      <c r="R15" s="20">
        <f t="shared" si="14"/>
        <v>33</v>
      </c>
      <c r="S15" s="20">
        <f t="shared" si="14"/>
        <v>-20</v>
      </c>
      <c r="T15" s="20">
        <f t="shared" si="14"/>
        <v>12</v>
      </c>
      <c r="U15" s="20">
        <f t="shared" si="14"/>
        <v>21</v>
      </c>
      <c r="V15" s="26">
        <v>4.1866849691146157</v>
      </c>
    </row>
    <row r="16" spans="1:22" ht="15" customHeight="1" x14ac:dyDescent="0.2">
      <c r="A16" s="2" t="s">
        <v>22</v>
      </c>
      <c r="B16" s="19">
        <f t="shared" ref="B16:I16" si="15">B36+B37+B38</f>
        <v>-23</v>
      </c>
      <c r="C16" s="19">
        <f t="shared" si="15"/>
        <v>-1</v>
      </c>
      <c r="D16" s="19">
        <f t="shared" si="15"/>
        <v>-17</v>
      </c>
      <c r="E16" s="19">
        <f t="shared" si="15"/>
        <v>-12</v>
      </c>
      <c r="F16" s="19">
        <f t="shared" si="15"/>
        <v>0</v>
      </c>
      <c r="G16" s="19">
        <f t="shared" si="15"/>
        <v>-1</v>
      </c>
      <c r="H16" s="19">
        <f t="shared" si="15"/>
        <v>12</v>
      </c>
      <c r="I16" s="19">
        <f t="shared" si="15"/>
        <v>3</v>
      </c>
      <c r="J16" s="30">
        <f t="shared" si="3"/>
        <v>-30.886727568092155</v>
      </c>
      <c r="K16" s="30">
        <v>0</v>
      </c>
      <c r="L16" s="30">
        <v>30.886727568092155</v>
      </c>
      <c r="M16" s="19">
        <f t="shared" ref="M16:U16" si="16">M36+M37+M38</f>
        <v>-11</v>
      </c>
      <c r="N16" s="19">
        <f t="shared" si="16"/>
        <v>5</v>
      </c>
      <c r="O16" s="19">
        <f t="shared" si="16"/>
        <v>-7</v>
      </c>
      <c r="P16" s="19">
        <f t="shared" si="16"/>
        <v>3</v>
      </c>
      <c r="Q16" s="19">
        <f t="shared" si="16"/>
        <v>2</v>
      </c>
      <c r="R16" s="19">
        <f t="shared" si="16"/>
        <v>16</v>
      </c>
      <c r="S16" s="19">
        <f t="shared" si="16"/>
        <v>6</v>
      </c>
      <c r="T16" s="19">
        <f t="shared" si="16"/>
        <v>2</v>
      </c>
      <c r="U16" s="19">
        <f t="shared" si="16"/>
        <v>14</v>
      </c>
      <c r="V16" s="30">
        <v>-28.312833604084474</v>
      </c>
    </row>
    <row r="17" spans="1:22" ht="15" customHeight="1" x14ac:dyDescent="0.2">
      <c r="A17" s="6" t="s">
        <v>21</v>
      </c>
      <c r="B17" s="18">
        <f t="shared" ref="B17:I17" si="17">B12+B13+B20</f>
        <v>-67</v>
      </c>
      <c r="C17" s="18">
        <f t="shared" si="17"/>
        <v>-65</v>
      </c>
      <c r="D17" s="18">
        <f t="shared" si="17"/>
        <v>29</v>
      </c>
      <c r="E17" s="18">
        <f t="shared" si="17"/>
        <v>-71</v>
      </c>
      <c r="F17" s="18">
        <f t="shared" si="17"/>
        <v>62</v>
      </c>
      <c r="G17" s="18">
        <f t="shared" si="17"/>
        <v>16</v>
      </c>
      <c r="H17" s="18">
        <f t="shared" si="17"/>
        <v>133</v>
      </c>
      <c r="I17" s="18">
        <f t="shared" si="17"/>
        <v>-1</v>
      </c>
      <c r="J17" s="25">
        <f t="shared" si="3"/>
        <v>-7.5447375412099262</v>
      </c>
      <c r="K17" s="25">
        <v>6.5883623599297962</v>
      </c>
      <c r="L17" s="25">
        <v>14.133099901139722</v>
      </c>
      <c r="M17" s="18">
        <f t="shared" ref="M17:U17" si="18">M12+M13+M20</f>
        <v>4</v>
      </c>
      <c r="N17" s="18">
        <f t="shared" si="18"/>
        <v>149</v>
      </c>
      <c r="O17" s="18">
        <f t="shared" si="18"/>
        <v>-24</v>
      </c>
      <c r="P17" s="18">
        <f t="shared" si="18"/>
        <v>100</v>
      </c>
      <c r="Q17" s="18">
        <f t="shared" si="18"/>
        <v>49</v>
      </c>
      <c r="R17" s="18">
        <f t="shared" si="18"/>
        <v>145</v>
      </c>
      <c r="S17" s="18">
        <f t="shared" si="18"/>
        <v>-36</v>
      </c>
      <c r="T17" s="18">
        <f t="shared" si="18"/>
        <v>90</v>
      </c>
      <c r="U17" s="18">
        <f t="shared" si="18"/>
        <v>55</v>
      </c>
      <c r="V17" s="25">
        <v>0.42505563612450281</v>
      </c>
    </row>
    <row r="18" spans="1:22" ht="15" customHeight="1" x14ac:dyDescent="0.2">
      <c r="A18" s="4" t="s">
        <v>20</v>
      </c>
      <c r="B18" s="20">
        <f t="shared" ref="B18:I18" si="19">B14+B22</f>
        <v>-25</v>
      </c>
      <c r="C18" s="20">
        <f t="shared" si="19"/>
        <v>48</v>
      </c>
      <c r="D18" s="20">
        <f t="shared" si="19"/>
        <v>47</v>
      </c>
      <c r="E18" s="20">
        <f t="shared" si="19"/>
        <v>-38</v>
      </c>
      <c r="F18" s="20">
        <f t="shared" si="19"/>
        <v>18</v>
      </c>
      <c r="G18" s="20">
        <f t="shared" si="19"/>
        <v>1</v>
      </c>
      <c r="H18" s="20">
        <f t="shared" si="19"/>
        <v>56</v>
      </c>
      <c r="I18" s="20">
        <f t="shared" si="19"/>
        <v>-33</v>
      </c>
      <c r="J18" s="26">
        <f t="shared" si="3"/>
        <v>-9.1130621212309819</v>
      </c>
      <c r="K18" s="26">
        <v>4.3167136363725715</v>
      </c>
      <c r="L18" s="26">
        <v>13.429775757603554</v>
      </c>
      <c r="M18" s="20">
        <f t="shared" ref="M18:U18" si="20">M14+M22</f>
        <v>13</v>
      </c>
      <c r="N18" s="20">
        <f t="shared" si="20"/>
        <v>89</v>
      </c>
      <c r="O18" s="20">
        <f t="shared" si="20"/>
        <v>-11</v>
      </c>
      <c r="P18" s="20">
        <f t="shared" si="20"/>
        <v>39</v>
      </c>
      <c r="Q18" s="20">
        <f t="shared" si="20"/>
        <v>50</v>
      </c>
      <c r="R18" s="20">
        <f t="shared" si="20"/>
        <v>76</v>
      </c>
      <c r="S18" s="20">
        <f t="shared" si="20"/>
        <v>-24</v>
      </c>
      <c r="T18" s="20">
        <f t="shared" si="20"/>
        <v>31</v>
      </c>
      <c r="U18" s="20">
        <f t="shared" si="20"/>
        <v>45</v>
      </c>
      <c r="V18" s="26">
        <v>3.1176265151579692</v>
      </c>
    </row>
    <row r="19" spans="1:22" ht="15" customHeight="1" x14ac:dyDescent="0.2">
      <c r="A19" s="2" t="s">
        <v>19</v>
      </c>
      <c r="B19" s="19">
        <f t="shared" ref="B19:I19" si="21">B15+B16+B21+B23</f>
        <v>-27</v>
      </c>
      <c r="C19" s="19">
        <f t="shared" si="21"/>
        <v>44</v>
      </c>
      <c r="D19" s="19">
        <f t="shared" si="21"/>
        <v>35</v>
      </c>
      <c r="E19" s="19">
        <f t="shared" si="21"/>
        <v>-97</v>
      </c>
      <c r="F19" s="19">
        <f t="shared" si="21"/>
        <v>53</v>
      </c>
      <c r="G19" s="19">
        <f t="shared" si="21"/>
        <v>-13</v>
      </c>
      <c r="H19" s="19">
        <f t="shared" si="21"/>
        <v>150</v>
      </c>
      <c r="I19" s="19">
        <f t="shared" si="21"/>
        <v>-7</v>
      </c>
      <c r="J19" s="30">
        <f t="shared" si="3"/>
        <v>-9.83220555518783</v>
      </c>
      <c r="K19" s="30">
        <v>5.3722360249995358</v>
      </c>
      <c r="L19" s="30">
        <v>15.204441580187366</v>
      </c>
      <c r="M19" s="19">
        <f t="shared" ref="M19:U19" si="22">M15+M16+M21+M23</f>
        <v>70</v>
      </c>
      <c r="N19" s="19">
        <f t="shared" si="22"/>
        <v>274</v>
      </c>
      <c r="O19" s="19">
        <f t="shared" si="22"/>
        <v>-22</v>
      </c>
      <c r="P19" s="19">
        <f t="shared" si="22"/>
        <v>186</v>
      </c>
      <c r="Q19" s="19">
        <f t="shared" si="22"/>
        <v>88</v>
      </c>
      <c r="R19" s="19">
        <f t="shared" si="22"/>
        <v>204</v>
      </c>
      <c r="S19" s="19">
        <f t="shared" si="22"/>
        <v>-63</v>
      </c>
      <c r="T19" s="19">
        <f t="shared" si="22"/>
        <v>117</v>
      </c>
      <c r="U19" s="19">
        <f t="shared" si="22"/>
        <v>87</v>
      </c>
      <c r="V19" s="30">
        <v>7.0954060707541018</v>
      </c>
    </row>
    <row r="20" spans="1:22" ht="15" customHeight="1" x14ac:dyDescent="0.2">
      <c r="A20" s="5" t="s">
        <v>18</v>
      </c>
      <c r="B20" s="18">
        <f>E20+M20</f>
        <v>-31</v>
      </c>
      <c r="C20" s="18">
        <v>-57</v>
      </c>
      <c r="D20" s="18">
        <f>G20-I20+O20-S20</f>
        <v>62</v>
      </c>
      <c r="E20" s="18">
        <f>F20-H20</f>
        <v>-47</v>
      </c>
      <c r="F20" s="18">
        <v>54</v>
      </c>
      <c r="G20" s="18">
        <v>20</v>
      </c>
      <c r="H20" s="18">
        <v>101</v>
      </c>
      <c r="I20" s="18">
        <v>-6</v>
      </c>
      <c r="J20" s="25">
        <f t="shared" si="3"/>
        <v>-5.9221894129761425</v>
      </c>
      <c r="K20" s="25">
        <v>6.8042176234193983</v>
      </c>
      <c r="L20" s="25">
        <v>12.726407036395541</v>
      </c>
      <c r="M20" s="18">
        <f>N20-R20</f>
        <v>16</v>
      </c>
      <c r="N20" s="18">
        <f>SUM(P20:Q20)</f>
        <v>122</v>
      </c>
      <c r="O20" s="22">
        <v>-2</v>
      </c>
      <c r="P20" s="22">
        <v>85</v>
      </c>
      <c r="Q20" s="22">
        <v>37</v>
      </c>
      <c r="R20" s="22">
        <f>SUM(T20:U20)</f>
        <v>106</v>
      </c>
      <c r="S20" s="22">
        <v>-38</v>
      </c>
      <c r="T20" s="22">
        <v>78</v>
      </c>
      <c r="U20" s="22">
        <v>28</v>
      </c>
      <c r="V20" s="29">
        <v>2.0160644810131565</v>
      </c>
    </row>
    <row r="21" spans="1:22" ht="15" customHeight="1" x14ac:dyDescent="0.2">
      <c r="A21" s="3" t="s">
        <v>17</v>
      </c>
      <c r="B21" s="20">
        <f t="shared" ref="B21:B38" si="23">E21+M21</f>
        <v>-3</v>
      </c>
      <c r="C21" s="20">
        <v>18</v>
      </c>
      <c r="D21" s="20">
        <f t="shared" ref="D21:D38" si="24">G21-I21+O21-S21</f>
        <v>16</v>
      </c>
      <c r="E21" s="20">
        <f t="shared" ref="E21:E38" si="25">F21-H21</f>
        <v>-40</v>
      </c>
      <c r="F21" s="20">
        <v>40</v>
      </c>
      <c r="G21" s="20">
        <v>-5</v>
      </c>
      <c r="H21" s="20">
        <v>80</v>
      </c>
      <c r="I21" s="20">
        <v>-14</v>
      </c>
      <c r="J21" s="26">
        <f t="shared" si="3"/>
        <v>-6.2371470675823</v>
      </c>
      <c r="K21" s="26">
        <v>6.2371470675823</v>
      </c>
      <c r="L21" s="26">
        <v>12.4742941351646</v>
      </c>
      <c r="M21" s="20">
        <f t="shared" ref="M21:M38" si="26">N21-R21</f>
        <v>37</v>
      </c>
      <c r="N21" s="20">
        <f>SUM(P21:Q21)</f>
        <v>166</v>
      </c>
      <c r="O21" s="20">
        <v>-20</v>
      </c>
      <c r="P21" s="20">
        <v>123</v>
      </c>
      <c r="Q21" s="20">
        <v>43</v>
      </c>
      <c r="R21" s="20">
        <f t="shared" ref="R21:R38" si="27">SUM(T21:U21)</f>
        <v>129</v>
      </c>
      <c r="S21" s="20">
        <v>-27</v>
      </c>
      <c r="T21" s="20">
        <v>92</v>
      </c>
      <c r="U21" s="20">
        <v>37</v>
      </c>
      <c r="V21" s="26">
        <v>5.7693610375136295</v>
      </c>
    </row>
    <row r="22" spans="1:22" ht="15" customHeight="1" x14ac:dyDescent="0.2">
      <c r="A22" s="3" t="s">
        <v>16</v>
      </c>
      <c r="B22" s="20">
        <f t="shared" si="23"/>
        <v>1</v>
      </c>
      <c r="C22" s="20">
        <v>28</v>
      </c>
      <c r="D22" s="20">
        <f t="shared" si="24"/>
        <v>38</v>
      </c>
      <c r="E22" s="20">
        <f t="shared" si="25"/>
        <v>-17</v>
      </c>
      <c r="F22" s="20">
        <v>8</v>
      </c>
      <c r="G22" s="20">
        <v>3</v>
      </c>
      <c r="H22" s="20">
        <v>25</v>
      </c>
      <c r="I22" s="20">
        <v>-23</v>
      </c>
      <c r="J22" s="26">
        <f t="shared" si="3"/>
        <v>-8.6386191537985209</v>
      </c>
      <c r="K22" s="26">
        <v>4.0652325429640097</v>
      </c>
      <c r="L22" s="26">
        <v>12.703851696762531</v>
      </c>
      <c r="M22" s="20">
        <f t="shared" si="26"/>
        <v>18</v>
      </c>
      <c r="N22" s="20">
        <f t="shared" ref="N22:N38" si="28">SUM(P22:Q22)</f>
        <v>48</v>
      </c>
      <c r="O22" s="20">
        <v>4</v>
      </c>
      <c r="P22" s="20">
        <v>25</v>
      </c>
      <c r="Q22" s="20">
        <v>23</v>
      </c>
      <c r="R22" s="20">
        <f t="shared" si="27"/>
        <v>30</v>
      </c>
      <c r="S22" s="20">
        <v>-8</v>
      </c>
      <c r="T22" s="20">
        <v>15</v>
      </c>
      <c r="U22" s="20">
        <v>15</v>
      </c>
      <c r="V22" s="26">
        <v>9.1467732216690241</v>
      </c>
    </row>
    <row r="23" spans="1:22" ht="15" customHeight="1" x14ac:dyDescent="0.2">
      <c r="A23" s="1" t="s">
        <v>15</v>
      </c>
      <c r="B23" s="19">
        <f t="shared" si="23"/>
        <v>25</v>
      </c>
      <c r="C23" s="19">
        <v>42</v>
      </c>
      <c r="D23" s="19">
        <f t="shared" si="24"/>
        <v>26</v>
      </c>
      <c r="E23" s="19">
        <f t="shared" si="25"/>
        <v>-12</v>
      </c>
      <c r="F23" s="19">
        <v>8</v>
      </c>
      <c r="G23" s="19">
        <v>-4</v>
      </c>
      <c r="H23" s="19">
        <v>20</v>
      </c>
      <c r="I23" s="19">
        <v>-2</v>
      </c>
      <c r="J23" s="30">
        <f t="shared" si="3"/>
        <v>-8.6215188556464852</v>
      </c>
      <c r="K23" s="30">
        <v>5.7476792370976577</v>
      </c>
      <c r="L23" s="30">
        <v>14.369198092744144</v>
      </c>
      <c r="M23" s="19">
        <f t="shared" si="26"/>
        <v>37</v>
      </c>
      <c r="N23" s="19">
        <f t="shared" si="28"/>
        <v>63</v>
      </c>
      <c r="O23" s="19">
        <v>6</v>
      </c>
      <c r="P23" s="19">
        <v>49</v>
      </c>
      <c r="Q23" s="19">
        <v>14</v>
      </c>
      <c r="R23" s="19">
        <f t="shared" si="27"/>
        <v>26</v>
      </c>
      <c r="S23" s="24">
        <v>-22</v>
      </c>
      <c r="T23" s="24">
        <v>11</v>
      </c>
      <c r="U23" s="24">
        <v>15</v>
      </c>
      <c r="V23" s="31">
        <v>26.583016471576666</v>
      </c>
    </row>
    <row r="24" spans="1:22" ht="15" customHeight="1" x14ac:dyDescent="0.2">
      <c r="A24" s="7" t="s">
        <v>14</v>
      </c>
      <c r="B24" s="17">
        <f t="shared" si="23"/>
        <v>-13</v>
      </c>
      <c r="C24" s="17">
        <v>-17</v>
      </c>
      <c r="D24" s="17">
        <f t="shared" si="24"/>
        <v>-13</v>
      </c>
      <c r="E24" s="18">
        <f t="shared" si="25"/>
        <v>-4</v>
      </c>
      <c r="F24" s="17">
        <v>3</v>
      </c>
      <c r="G24" s="17">
        <v>-4</v>
      </c>
      <c r="H24" s="17">
        <v>7</v>
      </c>
      <c r="I24" s="23">
        <v>-1</v>
      </c>
      <c r="J24" s="38">
        <f t="shared" si="3"/>
        <v>-8.8637024120895074</v>
      </c>
      <c r="K24" s="38">
        <v>6.6477768090671319</v>
      </c>
      <c r="L24" s="38">
        <v>15.511479221156639</v>
      </c>
      <c r="M24" s="18">
        <f t="shared" si="26"/>
        <v>-9</v>
      </c>
      <c r="N24" s="17">
        <f t="shared" si="28"/>
        <v>5</v>
      </c>
      <c r="O24" s="17">
        <v>-9</v>
      </c>
      <c r="P24" s="17">
        <v>3</v>
      </c>
      <c r="Q24" s="17">
        <v>2</v>
      </c>
      <c r="R24" s="17">
        <f t="shared" si="27"/>
        <v>14</v>
      </c>
      <c r="S24" s="17">
        <v>1</v>
      </c>
      <c r="T24" s="17">
        <v>2</v>
      </c>
      <c r="U24" s="17">
        <v>12</v>
      </c>
      <c r="V24" s="28">
        <v>-19.943330427201396</v>
      </c>
    </row>
    <row r="25" spans="1:22" ht="15" customHeight="1" x14ac:dyDescent="0.2">
      <c r="A25" s="5" t="s">
        <v>13</v>
      </c>
      <c r="B25" s="18">
        <f t="shared" si="23"/>
        <v>-6</v>
      </c>
      <c r="C25" s="18">
        <v>-2</v>
      </c>
      <c r="D25" s="18">
        <f t="shared" si="24"/>
        <v>-3</v>
      </c>
      <c r="E25" s="18">
        <f t="shared" si="25"/>
        <v>-4</v>
      </c>
      <c r="F25" s="18">
        <v>0</v>
      </c>
      <c r="G25" s="18">
        <v>-1</v>
      </c>
      <c r="H25" s="18">
        <v>4</v>
      </c>
      <c r="I25" s="18">
        <v>2</v>
      </c>
      <c r="J25" s="25">
        <f t="shared" si="3"/>
        <v>-36.552481773694197</v>
      </c>
      <c r="K25" s="25">
        <v>0</v>
      </c>
      <c r="L25" s="25">
        <v>36.552481773694197</v>
      </c>
      <c r="M25" s="18">
        <f t="shared" si="26"/>
        <v>-2</v>
      </c>
      <c r="N25" s="18">
        <f t="shared" si="28"/>
        <v>4</v>
      </c>
      <c r="O25" s="18">
        <v>4</v>
      </c>
      <c r="P25" s="18">
        <v>4</v>
      </c>
      <c r="Q25" s="18">
        <v>0</v>
      </c>
      <c r="R25" s="18">
        <f t="shared" si="27"/>
        <v>6</v>
      </c>
      <c r="S25" s="22">
        <v>4</v>
      </c>
      <c r="T25" s="22">
        <v>3</v>
      </c>
      <c r="U25" s="22">
        <v>3</v>
      </c>
      <c r="V25" s="29">
        <v>-18.276240886847098</v>
      </c>
    </row>
    <row r="26" spans="1:22" ht="15" customHeight="1" x14ac:dyDescent="0.2">
      <c r="A26" s="3" t="s">
        <v>12</v>
      </c>
      <c r="B26" s="20">
        <f t="shared" si="23"/>
        <v>-11</v>
      </c>
      <c r="C26" s="20">
        <v>-6</v>
      </c>
      <c r="D26" s="20">
        <f t="shared" si="24"/>
        <v>-18</v>
      </c>
      <c r="E26" s="20">
        <f t="shared" si="25"/>
        <v>-8</v>
      </c>
      <c r="F26" s="20">
        <v>1</v>
      </c>
      <c r="G26" s="20">
        <v>-1</v>
      </c>
      <c r="H26" s="20">
        <v>9</v>
      </c>
      <c r="I26" s="20">
        <v>3</v>
      </c>
      <c r="J26" s="26">
        <f t="shared" si="3"/>
        <v>-30.458436924613288</v>
      </c>
      <c r="K26" s="26">
        <v>3.807304615576661</v>
      </c>
      <c r="L26" s="26">
        <v>34.26574154018995</v>
      </c>
      <c r="M26" s="20">
        <f t="shared" si="26"/>
        <v>-3</v>
      </c>
      <c r="N26" s="20">
        <f t="shared" si="28"/>
        <v>3</v>
      </c>
      <c r="O26" s="20">
        <v>-16</v>
      </c>
      <c r="P26" s="20">
        <v>3</v>
      </c>
      <c r="Q26" s="20">
        <v>0</v>
      </c>
      <c r="R26" s="20">
        <f t="shared" si="27"/>
        <v>6</v>
      </c>
      <c r="S26" s="20">
        <v>-2</v>
      </c>
      <c r="T26" s="20">
        <v>3</v>
      </c>
      <c r="U26" s="20">
        <v>3</v>
      </c>
      <c r="V26" s="26">
        <v>-11.421913846729984</v>
      </c>
    </row>
    <row r="27" spans="1:22" ht="15" customHeight="1" x14ac:dyDescent="0.2">
      <c r="A27" s="1" t="s">
        <v>11</v>
      </c>
      <c r="B27" s="19">
        <f t="shared" si="23"/>
        <v>-6</v>
      </c>
      <c r="C27" s="19">
        <v>17</v>
      </c>
      <c r="D27" s="19">
        <f t="shared" si="24"/>
        <v>1</v>
      </c>
      <c r="E27" s="19">
        <f t="shared" si="25"/>
        <v>-8</v>
      </c>
      <c r="F27" s="19">
        <v>4</v>
      </c>
      <c r="G27" s="19">
        <v>2</v>
      </c>
      <c r="H27" s="19">
        <v>12</v>
      </c>
      <c r="I27" s="19">
        <v>1</v>
      </c>
      <c r="J27" s="30">
        <f t="shared" si="3"/>
        <v>-12.290385543685854</v>
      </c>
      <c r="K27" s="30">
        <v>6.145192771842928</v>
      </c>
      <c r="L27" s="30">
        <v>18.435578315528783</v>
      </c>
      <c r="M27" s="19">
        <f t="shared" si="26"/>
        <v>2</v>
      </c>
      <c r="N27" s="19">
        <f t="shared" si="28"/>
        <v>15</v>
      </c>
      <c r="O27" s="24">
        <v>-1</v>
      </c>
      <c r="P27" s="24">
        <v>5</v>
      </c>
      <c r="Q27" s="24">
        <v>10</v>
      </c>
      <c r="R27" s="24">
        <f t="shared" si="27"/>
        <v>13</v>
      </c>
      <c r="S27" s="24">
        <v>-1</v>
      </c>
      <c r="T27" s="24">
        <v>4</v>
      </c>
      <c r="U27" s="24">
        <v>9</v>
      </c>
      <c r="V27" s="31">
        <v>3.0725963859214609</v>
      </c>
    </row>
    <row r="28" spans="1:22" ht="15" customHeight="1" x14ac:dyDescent="0.2">
      <c r="A28" s="5" t="s">
        <v>10</v>
      </c>
      <c r="B28" s="18">
        <f t="shared" si="23"/>
        <v>-7</v>
      </c>
      <c r="C28" s="18">
        <v>-4</v>
      </c>
      <c r="D28" s="18">
        <f t="shared" si="24"/>
        <v>1</v>
      </c>
      <c r="E28" s="18">
        <f t="shared" si="25"/>
        <v>-6</v>
      </c>
      <c r="F28" s="18">
        <v>0</v>
      </c>
      <c r="G28" s="18">
        <v>0</v>
      </c>
      <c r="H28" s="18">
        <v>6</v>
      </c>
      <c r="I28" s="18">
        <v>-2</v>
      </c>
      <c r="J28" s="25">
        <f t="shared" si="3"/>
        <v>-25.040194300961243</v>
      </c>
      <c r="K28" s="25">
        <v>0</v>
      </c>
      <c r="L28" s="25">
        <v>25.040194300961243</v>
      </c>
      <c r="M28" s="18">
        <f t="shared" si="26"/>
        <v>-1</v>
      </c>
      <c r="N28" s="18">
        <f t="shared" si="28"/>
        <v>5</v>
      </c>
      <c r="O28" s="18">
        <v>-1</v>
      </c>
      <c r="P28" s="18">
        <v>1</v>
      </c>
      <c r="Q28" s="18">
        <v>4</v>
      </c>
      <c r="R28" s="18">
        <f t="shared" si="27"/>
        <v>6</v>
      </c>
      <c r="S28" s="18">
        <v>0</v>
      </c>
      <c r="T28" s="18">
        <v>5</v>
      </c>
      <c r="U28" s="18">
        <v>1</v>
      </c>
      <c r="V28" s="25">
        <v>-4.1733657168268721</v>
      </c>
    </row>
    <row r="29" spans="1:22" ht="15" customHeight="1" x14ac:dyDescent="0.2">
      <c r="A29" s="3" t="s">
        <v>9</v>
      </c>
      <c r="B29" s="20">
        <f t="shared" si="23"/>
        <v>-8</v>
      </c>
      <c r="C29" s="20">
        <v>4</v>
      </c>
      <c r="D29" s="20">
        <f t="shared" si="24"/>
        <v>-8</v>
      </c>
      <c r="E29" s="20">
        <f t="shared" si="25"/>
        <v>-5</v>
      </c>
      <c r="F29" s="20">
        <v>6</v>
      </c>
      <c r="G29" s="20">
        <v>-1</v>
      </c>
      <c r="H29" s="20">
        <v>11</v>
      </c>
      <c r="I29" s="20">
        <v>0</v>
      </c>
      <c r="J29" s="26">
        <f t="shared" si="3"/>
        <v>-7.2807422378534934</v>
      </c>
      <c r="K29" s="26">
        <v>8.7368906854241946</v>
      </c>
      <c r="L29" s="26">
        <v>16.017632923277688</v>
      </c>
      <c r="M29" s="20">
        <f t="shared" si="26"/>
        <v>-3</v>
      </c>
      <c r="N29" s="20">
        <f t="shared" si="28"/>
        <v>12</v>
      </c>
      <c r="O29" s="20">
        <v>-4</v>
      </c>
      <c r="P29" s="20">
        <v>5</v>
      </c>
      <c r="Q29" s="20">
        <v>7</v>
      </c>
      <c r="R29" s="20">
        <f t="shared" si="27"/>
        <v>15</v>
      </c>
      <c r="S29" s="20">
        <v>3</v>
      </c>
      <c r="T29" s="20">
        <v>5</v>
      </c>
      <c r="U29" s="20">
        <v>10</v>
      </c>
      <c r="V29" s="26">
        <v>-4.3684453427120928</v>
      </c>
    </row>
    <row r="30" spans="1:22" ht="15" customHeight="1" x14ac:dyDescent="0.2">
      <c r="A30" s="3" t="s">
        <v>8</v>
      </c>
      <c r="B30" s="20">
        <f t="shared" si="23"/>
        <v>-14</v>
      </c>
      <c r="C30" s="20">
        <v>3</v>
      </c>
      <c r="D30" s="20">
        <f t="shared" si="24"/>
        <v>-4</v>
      </c>
      <c r="E30" s="20">
        <f t="shared" si="25"/>
        <v>-5</v>
      </c>
      <c r="F30" s="20">
        <v>2</v>
      </c>
      <c r="G30" s="20">
        <v>-2</v>
      </c>
      <c r="H30" s="20">
        <v>7</v>
      </c>
      <c r="I30" s="20">
        <v>-7</v>
      </c>
      <c r="J30" s="26">
        <f t="shared" si="3"/>
        <v>-7.3975260732476347</v>
      </c>
      <c r="K30" s="26">
        <v>2.9590104292990538</v>
      </c>
      <c r="L30" s="26">
        <v>10.356536502546689</v>
      </c>
      <c r="M30" s="20">
        <f t="shared" si="26"/>
        <v>-9</v>
      </c>
      <c r="N30" s="20">
        <f t="shared" si="28"/>
        <v>9</v>
      </c>
      <c r="O30" s="20">
        <v>-16</v>
      </c>
      <c r="P30" s="20">
        <v>5</v>
      </c>
      <c r="Q30" s="20">
        <v>4</v>
      </c>
      <c r="R30" s="20">
        <f t="shared" si="27"/>
        <v>18</v>
      </c>
      <c r="S30" s="20">
        <v>-7</v>
      </c>
      <c r="T30" s="20">
        <v>3</v>
      </c>
      <c r="U30" s="20">
        <v>15</v>
      </c>
      <c r="V30" s="26">
        <v>-13.315546931845743</v>
      </c>
    </row>
    <row r="31" spans="1:22" ht="15" customHeight="1" x14ac:dyDescent="0.2">
      <c r="A31" s="1" t="s">
        <v>7</v>
      </c>
      <c r="B31" s="19">
        <f t="shared" si="23"/>
        <v>3</v>
      </c>
      <c r="C31" s="19">
        <v>17</v>
      </c>
      <c r="D31" s="19">
        <f t="shared" si="24"/>
        <v>20</v>
      </c>
      <c r="E31" s="19">
        <f t="shared" si="25"/>
        <v>-5</v>
      </c>
      <c r="F31" s="19">
        <v>2</v>
      </c>
      <c r="G31" s="19">
        <v>1</v>
      </c>
      <c r="H31" s="19">
        <v>7</v>
      </c>
      <c r="I31" s="19">
        <v>-1</v>
      </c>
      <c r="J31" s="30">
        <f t="shared" si="3"/>
        <v>-8.3378895571350462</v>
      </c>
      <c r="K31" s="30">
        <v>3.3351558228540186</v>
      </c>
      <c r="L31" s="30">
        <v>11.673045379989064</v>
      </c>
      <c r="M31" s="19">
        <f t="shared" si="26"/>
        <v>8</v>
      </c>
      <c r="N31" s="19">
        <f t="shared" si="28"/>
        <v>15</v>
      </c>
      <c r="O31" s="19">
        <v>6</v>
      </c>
      <c r="P31" s="19">
        <v>3</v>
      </c>
      <c r="Q31" s="19">
        <v>12</v>
      </c>
      <c r="R31" s="19">
        <f t="shared" si="27"/>
        <v>7</v>
      </c>
      <c r="S31" s="19">
        <v>-12</v>
      </c>
      <c r="T31" s="19">
        <v>3</v>
      </c>
      <c r="U31" s="19">
        <v>4</v>
      </c>
      <c r="V31" s="30">
        <v>13.340623291416074</v>
      </c>
    </row>
    <row r="32" spans="1:22" ht="15" customHeight="1" x14ac:dyDescent="0.2">
      <c r="A32" s="5" t="s">
        <v>6</v>
      </c>
      <c r="B32" s="18">
        <f t="shared" si="23"/>
        <v>0</v>
      </c>
      <c r="C32" s="18">
        <v>2</v>
      </c>
      <c r="D32" s="18">
        <f t="shared" si="24"/>
        <v>3</v>
      </c>
      <c r="E32" s="18">
        <f t="shared" si="25"/>
        <v>-1</v>
      </c>
      <c r="F32" s="18">
        <v>1</v>
      </c>
      <c r="G32" s="18">
        <v>0</v>
      </c>
      <c r="H32" s="18">
        <v>2</v>
      </c>
      <c r="I32" s="18">
        <v>0</v>
      </c>
      <c r="J32" s="25">
        <f t="shared" si="3"/>
        <v>-6.2171941089537786</v>
      </c>
      <c r="K32" s="25">
        <v>6.2171941089537786</v>
      </c>
      <c r="L32" s="25">
        <v>12.434388217907557</v>
      </c>
      <c r="M32" s="18">
        <f t="shared" si="26"/>
        <v>1</v>
      </c>
      <c r="N32" s="18">
        <f t="shared" si="28"/>
        <v>6</v>
      </c>
      <c r="O32" s="22">
        <v>3</v>
      </c>
      <c r="P32" s="22">
        <v>1</v>
      </c>
      <c r="Q32" s="22">
        <v>5</v>
      </c>
      <c r="R32" s="22">
        <f t="shared" si="27"/>
        <v>5</v>
      </c>
      <c r="S32" s="22">
        <v>0</v>
      </c>
      <c r="T32" s="22">
        <v>0</v>
      </c>
      <c r="U32" s="22">
        <v>5</v>
      </c>
      <c r="V32" s="29">
        <v>6.2171941089537803</v>
      </c>
    </row>
    <row r="33" spans="1:22" ht="15" customHeight="1" x14ac:dyDescent="0.2">
      <c r="A33" s="3" t="s">
        <v>5</v>
      </c>
      <c r="B33" s="20">
        <f t="shared" si="23"/>
        <v>-10</v>
      </c>
      <c r="C33" s="20">
        <v>-3</v>
      </c>
      <c r="D33" s="20">
        <f t="shared" si="24"/>
        <v>13</v>
      </c>
      <c r="E33" s="20">
        <f>F33-H33</f>
        <v>-16</v>
      </c>
      <c r="F33" s="20">
        <v>2</v>
      </c>
      <c r="G33" s="20">
        <v>-2</v>
      </c>
      <c r="H33" s="20">
        <v>18</v>
      </c>
      <c r="I33" s="20">
        <v>3</v>
      </c>
      <c r="J33" s="26">
        <f t="shared" si="3"/>
        <v>-25.520565496683545</v>
      </c>
      <c r="K33" s="26">
        <v>3.1900706870854432</v>
      </c>
      <c r="L33" s="26">
        <v>28.71063618376899</v>
      </c>
      <c r="M33" s="20">
        <f>N33-R33</f>
        <v>6</v>
      </c>
      <c r="N33" s="20">
        <f t="shared" si="28"/>
        <v>13</v>
      </c>
      <c r="O33" s="20">
        <v>-3</v>
      </c>
      <c r="P33" s="20">
        <v>4</v>
      </c>
      <c r="Q33" s="20">
        <v>9</v>
      </c>
      <c r="R33" s="20">
        <f t="shared" si="27"/>
        <v>7</v>
      </c>
      <c r="S33" s="20">
        <v>-21</v>
      </c>
      <c r="T33" s="20">
        <v>3</v>
      </c>
      <c r="U33" s="20">
        <v>4</v>
      </c>
      <c r="V33" s="26">
        <v>9.5702120612563295</v>
      </c>
    </row>
    <row r="34" spans="1:22" ht="15" customHeight="1" x14ac:dyDescent="0.2">
      <c r="A34" s="3" t="s">
        <v>4</v>
      </c>
      <c r="B34" s="20">
        <f t="shared" si="23"/>
        <v>-1</v>
      </c>
      <c r="C34" s="20">
        <v>-4</v>
      </c>
      <c r="D34" s="20">
        <f t="shared" si="24"/>
        <v>3</v>
      </c>
      <c r="E34" s="20">
        <f t="shared" si="25"/>
        <v>-6</v>
      </c>
      <c r="F34" s="20">
        <v>1</v>
      </c>
      <c r="G34" s="20">
        <v>-1</v>
      </c>
      <c r="H34" s="20">
        <v>7</v>
      </c>
      <c r="I34" s="20">
        <v>4</v>
      </c>
      <c r="J34" s="26">
        <f t="shared" si="3"/>
        <v>-13.81140761891584</v>
      </c>
      <c r="K34" s="26">
        <v>2.3019012698193069</v>
      </c>
      <c r="L34" s="26">
        <v>16.113308888735148</v>
      </c>
      <c r="M34" s="20">
        <f t="shared" si="26"/>
        <v>5</v>
      </c>
      <c r="N34" s="20">
        <f t="shared" si="28"/>
        <v>11</v>
      </c>
      <c r="O34" s="20">
        <v>2</v>
      </c>
      <c r="P34" s="20">
        <v>2</v>
      </c>
      <c r="Q34" s="20">
        <v>9</v>
      </c>
      <c r="R34" s="20">
        <f t="shared" si="27"/>
        <v>6</v>
      </c>
      <c r="S34" s="20">
        <v>-6</v>
      </c>
      <c r="T34" s="20">
        <v>4</v>
      </c>
      <c r="U34" s="20">
        <v>2</v>
      </c>
      <c r="V34" s="26">
        <v>11.509506349096537</v>
      </c>
    </row>
    <row r="35" spans="1:22" ht="15" customHeight="1" x14ac:dyDescent="0.2">
      <c r="A35" s="1" t="s">
        <v>3</v>
      </c>
      <c r="B35" s="19">
        <f t="shared" si="23"/>
        <v>-15</v>
      </c>
      <c r="C35" s="19">
        <v>-10</v>
      </c>
      <c r="D35" s="19">
        <f t="shared" si="24"/>
        <v>-9</v>
      </c>
      <c r="E35" s="19">
        <f t="shared" si="25"/>
        <v>-10</v>
      </c>
      <c r="F35" s="19">
        <v>1</v>
      </c>
      <c r="G35" s="19">
        <v>0</v>
      </c>
      <c r="H35" s="19">
        <v>11</v>
      </c>
      <c r="I35" s="19">
        <v>-1</v>
      </c>
      <c r="J35" s="30">
        <f t="shared" si="3"/>
        <v>-22.234372152360123</v>
      </c>
      <c r="K35" s="30">
        <v>2.2234372152360127</v>
      </c>
      <c r="L35" s="30">
        <v>24.457809367596138</v>
      </c>
      <c r="M35" s="19">
        <f t="shared" si="26"/>
        <v>-5</v>
      </c>
      <c r="N35" s="19">
        <f t="shared" si="28"/>
        <v>10</v>
      </c>
      <c r="O35" s="24">
        <v>-3</v>
      </c>
      <c r="P35" s="24">
        <v>4</v>
      </c>
      <c r="Q35" s="24">
        <v>6</v>
      </c>
      <c r="R35" s="24">
        <f t="shared" si="27"/>
        <v>15</v>
      </c>
      <c r="S35" s="24">
        <v>7</v>
      </c>
      <c r="T35" s="24">
        <v>5</v>
      </c>
      <c r="U35" s="24">
        <v>10</v>
      </c>
      <c r="V35" s="31">
        <v>-11.117186076180062</v>
      </c>
    </row>
    <row r="36" spans="1:22" ht="15" customHeight="1" x14ac:dyDescent="0.2">
      <c r="A36" s="5" t="s">
        <v>2</v>
      </c>
      <c r="B36" s="18">
        <f t="shared" si="23"/>
        <v>-12</v>
      </c>
      <c r="C36" s="18">
        <v>-12</v>
      </c>
      <c r="D36" s="18">
        <f t="shared" si="24"/>
        <v>-7</v>
      </c>
      <c r="E36" s="18">
        <f t="shared" si="25"/>
        <v>-5</v>
      </c>
      <c r="F36" s="18">
        <v>0</v>
      </c>
      <c r="G36" s="18">
        <v>-1</v>
      </c>
      <c r="H36" s="18">
        <v>5</v>
      </c>
      <c r="I36" s="18">
        <v>0</v>
      </c>
      <c r="J36" s="25">
        <f t="shared" si="3"/>
        <v>-30.666108085462923</v>
      </c>
      <c r="K36" s="25">
        <v>0</v>
      </c>
      <c r="L36" s="25">
        <v>30.666108085462923</v>
      </c>
      <c r="M36" s="18">
        <f t="shared" si="26"/>
        <v>-7</v>
      </c>
      <c r="N36" s="18">
        <f t="shared" si="28"/>
        <v>1</v>
      </c>
      <c r="O36" s="18">
        <v>-2</v>
      </c>
      <c r="P36" s="18">
        <v>0</v>
      </c>
      <c r="Q36" s="18">
        <v>1</v>
      </c>
      <c r="R36" s="18">
        <f t="shared" si="27"/>
        <v>8</v>
      </c>
      <c r="S36" s="18">
        <v>4</v>
      </c>
      <c r="T36" s="18">
        <v>1</v>
      </c>
      <c r="U36" s="18">
        <v>7</v>
      </c>
      <c r="V36" s="25">
        <v>-42.932551319648091</v>
      </c>
    </row>
    <row r="37" spans="1:22" ht="15" customHeight="1" x14ac:dyDescent="0.2">
      <c r="A37" s="3" t="s">
        <v>1</v>
      </c>
      <c r="B37" s="20">
        <f t="shared" si="23"/>
        <v>-5</v>
      </c>
      <c r="C37" s="20">
        <v>9</v>
      </c>
      <c r="D37" s="20">
        <f t="shared" si="24"/>
        <v>-3</v>
      </c>
      <c r="E37" s="20">
        <f t="shared" si="25"/>
        <v>-2</v>
      </c>
      <c r="F37" s="20">
        <v>0</v>
      </c>
      <c r="G37" s="20">
        <v>0</v>
      </c>
      <c r="H37" s="20">
        <v>2</v>
      </c>
      <c r="I37" s="20">
        <v>-2</v>
      </c>
      <c r="J37" s="26">
        <f t="shared" si="3"/>
        <v>-17.012178116575253</v>
      </c>
      <c r="K37" s="26">
        <v>0</v>
      </c>
      <c r="L37" s="26">
        <v>17.012178116575253</v>
      </c>
      <c r="M37" s="20">
        <f t="shared" si="26"/>
        <v>-3</v>
      </c>
      <c r="N37" s="20">
        <f t="shared" si="28"/>
        <v>1</v>
      </c>
      <c r="O37" s="20">
        <v>-3</v>
      </c>
      <c r="P37" s="20">
        <v>0</v>
      </c>
      <c r="Q37" s="20">
        <v>1</v>
      </c>
      <c r="R37" s="20">
        <f t="shared" si="27"/>
        <v>4</v>
      </c>
      <c r="S37" s="20">
        <v>2</v>
      </c>
      <c r="T37" s="20">
        <v>0</v>
      </c>
      <c r="U37" s="20">
        <v>4</v>
      </c>
      <c r="V37" s="26">
        <v>-25.518267174862878</v>
      </c>
    </row>
    <row r="38" spans="1:22" ht="15" customHeight="1" x14ac:dyDescent="0.2">
      <c r="A38" s="1" t="s">
        <v>0</v>
      </c>
      <c r="B38" s="19">
        <f t="shared" si="23"/>
        <v>-6</v>
      </c>
      <c r="C38" s="19">
        <v>2</v>
      </c>
      <c r="D38" s="19">
        <f t="shared" si="24"/>
        <v>-7</v>
      </c>
      <c r="E38" s="19">
        <f t="shared" si="25"/>
        <v>-5</v>
      </c>
      <c r="F38" s="19">
        <v>0</v>
      </c>
      <c r="G38" s="19">
        <v>0</v>
      </c>
      <c r="H38" s="19">
        <v>5</v>
      </c>
      <c r="I38" s="19">
        <v>5</v>
      </c>
      <c r="J38" s="30">
        <f t="shared" si="3"/>
        <v>-46.336152326935732</v>
      </c>
      <c r="K38" s="30">
        <v>0</v>
      </c>
      <c r="L38" s="30">
        <v>46.336152326935732</v>
      </c>
      <c r="M38" s="19">
        <f t="shared" si="26"/>
        <v>-1</v>
      </c>
      <c r="N38" s="19">
        <f t="shared" si="28"/>
        <v>3</v>
      </c>
      <c r="O38" s="19">
        <v>-2</v>
      </c>
      <c r="P38" s="19">
        <v>3</v>
      </c>
      <c r="Q38" s="19">
        <v>0</v>
      </c>
      <c r="R38" s="19">
        <f t="shared" si="27"/>
        <v>4</v>
      </c>
      <c r="S38" s="19">
        <v>0</v>
      </c>
      <c r="T38" s="19">
        <v>1</v>
      </c>
      <c r="U38" s="19">
        <v>3</v>
      </c>
      <c r="V38" s="30">
        <v>-9.2672304653871436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2024-11-18T02:34:05Z</dcterms:modified>
</cp:coreProperties>
</file>