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1公表分\③公表資料\01_統計表\"/>
    </mc:Choice>
  </mc:AlternateContent>
  <xr:revisionPtr revIDLastSave="0" documentId="13_ncr:1_{110248CE-1DD8-4C67-AE3C-152268977A57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N10" i="11" s="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N10" i="12"/>
  <c r="P9" i="9"/>
  <c r="O9" i="12"/>
  <c r="N10" i="10"/>
  <c r="P9" i="19"/>
  <c r="O9" i="8"/>
  <c r="O9" i="18"/>
  <c r="O9" i="10"/>
  <c r="O9" i="15"/>
  <c r="P9" i="10"/>
  <c r="P9" i="7"/>
  <c r="N10" i="4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K38" i="18" s="1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7" i="1" l="1"/>
  <c r="AC21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<sst xmlns="http://schemas.openxmlformats.org/spreadsheetml/2006/main" count="7700" uniqueCount="97">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</sst>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264</v>
      </c>
      <c r="C9" s="17">
        <f>SUM(C10:C30)</f>
        <v>131</v>
      </c>
      <c r="D9" s="17">
        <f>SUM(D10:D30)</f>
        <v>133</v>
      </c>
      <c r="E9" s="17">
        <f>F9+G9</f>
        <v>-15</v>
      </c>
      <c r="F9" s="17">
        <f>SUM(F10:F30)</f>
        <v>-8</v>
      </c>
      <c r="G9" s="17">
        <f>SUM(G10:G30)</f>
        <v>-7</v>
      </c>
      <c r="H9" s="15">
        <f>IF(B9=E9,0,(1-(B9/(B9-E9)))*-100)</f>
        <v>-5.3763440860215006</v>
      </c>
      <c r="I9" s="15">
        <f>IF(C9=F9,0,(1-(C9/(C9-F9)))*-100)</f>
        <v>-5.7553956834532354</v>
      </c>
      <c r="J9" s="15">
        <f>IF(D9=G9,0,(1-(D9/(D9-G9)))*-100)</f>
        <v>-5.0000000000000044</v>
      </c>
      <c r="K9" s="17">
        <f>L9+M9</f>
        <v>-21</v>
      </c>
      <c r="L9" s="17">
        <f>SUM(L10:L30)</f>
        <v>-25</v>
      </c>
      <c r="M9" s="17">
        <f>SUM(M10:M30)</f>
        <v>4</v>
      </c>
      <c r="N9" s="15">
        <f>IF(B9=K9,0,(1-(B9/(B9-K9)))*-100)</f>
        <v>-7.3684210526315796</v>
      </c>
      <c r="O9" s="15">
        <f t="shared" ref="O9" si="0">IF(C9=L9,0,(1-(C9/(C9-L9)))*-100)</f>
        <v>-16.025641025641026</v>
      </c>
      <c r="P9" s="15">
        <f>IF(D9=M9,0,(1-(D9/(D9-M9)))*-100)</f>
        <v>3.1007751937984551</v>
      </c>
      <c r="Q9" s="17">
        <f>R9+S9</f>
        <v>655</v>
      </c>
      <c r="R9" s="17">
        <f>SUM(R10:R30)</f>
        <v>316</v>
      </c>
      <c r="S9" s="17">
        <f>SUM(S10:S30)</f>
        <v>339</v>
      </c>
      <c r="T9" s="17">
        <f>U9+V9</f>
        <v>64</v>
      </c>
      <c r="U9" s="17">
        <f>SUM(U10:U30)</f>
        <v>30</v>
      </c>
      <c r="V9" s="17">
        <f>SUM(V10:V30)</f>
        <v>34</v>
      </c>
      <c r="W9" s="15">
        <f>IF(Q9=T9,IF(Q9&gt;0,"皆増",0),(1-(Q9/(Q9-T9)))*-100)</f>
        <v>10.829103214890011</v>
      </c>
      <c r="X9" s="15">
        <f t="shared" ref="X9:Y30" si="1">IF(R9=U9,IF(R9&gt;0,"皆増",0),(1-(R9/(R9-U9)))*-100)</f>
        <v>10.489510489510479</v>
      </c>
      <c r="Y9" s="15">
        <f t="shared" si="1"/>
        <v>11.147540983606552</v>
      </c>
      <c r="Z9" s="17">
        <f>AA9+AB9</f>
        <v>-15</v>
      </c>
      <c r="AA9" s="17">
        <f>SUM(AA10:AA30)</f>
        <v>26</v>
      </c>
      <c r="AB9" s="17">
        <f>SUM(AB10:AB30)</f>
        <v>-41</v>
      </c>
      <c r="AC9" s="15">
        <f>IF(Q9=Z9,IF(Q9&gt;0,"皆増",0),(1-(Q9/(Q9-Z9)))*-100)</f>
        <v>-2.2388059701492491</v>
      </c>
      <c r="AD9" s="15">
        <f t="shared" ref="AD9:AE30" si="2">IF(R9=AA9,IF(R9&gt;0,"皆増",0),(1-(R9/(R9-AA9)))*-100)</f>
        <v>8.9655172413793061</v>
      </c>
      <c r="AE9" s="15">
        <f t="shared" si="2"/>
        <v>-10.789473684210527</v>
      </c>
      <c r="AH9" s="4">
        <f t="shared" ref="AH9:AH30" si="3">Q9-T9</f>
        <v>591</v>
      </c>
      <c r="AI9" s="4">
        <f t="shared" ref="AI9:AI30" si="4">R9-U9</f>
        <v>286</v>
      </c>
      <c r="AJ9" s="4">
        <f t="shared" ref="AJ9:AJ30" si="5">S9-V9</f>
        <v>305</v>
      </c>
      <c r="AK9" s="4">
        <f t="shared" ref="AK9:AK30" si="6">Q9-Z9</f>
        <v>670</v>
      </c>
      <c r="AL9" s="4">
        <f t="shared" ref="AL9:AL30" si="7">R9-AA9</f>
        <v>290</v>
      </c>
      <c r="AM9" s="4">
        <f t="shared" ref="AM9:AM30" si="8">S9-AB9</f>
        <v>380</v>
      </c>
    </row>
    <row r="10" spans="1:39" s="1" customFormat="1" ht="18" customHeight="1" x14ac:dyDescent="0.2">
      <c r="A10" s="4" t="s">
        <v>1</v>
      </c>
      <c r="B10" s="17">
        <f t="shared" ref="B10" si="9">C10+D10</f>
        <v>264</v>
      </c>
      <c r="C10" s="17">
        <v>131</v>
      </c>
      <c r="D10" s="17">
        <v>133</v>
      </c>
      <c r="E10" s="17">
        <f t="shared" ref="E10" si="10">F10+G10</f>
        <v>-15</v>
      </c>
      <c r="F10" s="17">
        <v>-8</v>
      </c>
      <c r="G10" s="17">
        <v>-7</v>
      </c>
      <c r="H10" s="15">
        <f>IF(B10=E10,0,(1-(B10/(B10-E10)))*-100)</f>
        <v>-5.3763440860215006</v>
      </c>
      <c r="I10" s="15">
        <f t="shared" ref="I10" si="11">IF(C10=F10,0,(1-(C10/(C10-F10)))*-100)</f>
        <v>-5.7553956834532354</v>
      </c>
      <c r="J10" s="15">
        <f>IF(D10=G10,0,(1-(D10/(D10-G10)))*-100)</f>
        <v>-5.0000000000000044</v>
      </c>
      <c r="K10" s="17">
        <f t="shared" ref="K10" si="12">L10+M10</f>
        <v>-21</v>
      </c>
      <c r="L10" s="17">
        <v>-25</v>
      </c>
      <c r="M10" s="17">
        <v>4</v>
      </c>
      <c r="N10" s="15">
        <f>IF(B10=K10,0,(1-(B10/(B10-K10)))*-100)</f>
        <v>-7.3684210526315796</v>
      </c>
      <c r="O10" s="15">
        <f t="shared" ref="O10" si="13">IF(C10=L10,0,(1-(C10/(C10-L10)))*-100)</f>
        <v>-16.025641025641026</v>
      </c>
      <c r="P10" s="15">
        <f t="shared" ref="P10" si="14">IF(D10=M10,0,(1-(D10/(D10-M10)))*-100)</f>
        <v>3.1007751937984551</v>
      </c>
      <c r="Q10" s="17">
        <f t="shared" ref="Q10:Q30" si="15">R10+S10</f>
        <v>1</v>
      </c>
      <c r="R10" s="17">
        <v>1</v>
      </c>
      <c r="S10" s="17">
        <v>0</v>
      </c>
      <c r="T10" s="17">
        <f t="shared" ref="T10:T30" si="16">U10+V10</f>
        <v>1</v>
      </c>
      <c r="U10" s="17">
        <v>1</v>
      </c>
      <c r="V10" s="17">
        <v>0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0</v>
      </c>
      <c r="AA10" s="17">
        <v>1</v>
      </c>
      <c r="AB10" s="17">
        <v>-1</v>
      </c>
      <c r="AC10" s="15">
        <f t="shared" ref="AC10:AC30" si="19">IF(Q10=Z10,IF(Q10&gt;0,"皆増",0),(1-(Q10/(Q10-Z10)))*-100)</f>
        <v>0</v>
      </c>
      <c r="AD10" s="15" t="str">
        <f t="shared" si="2"/>
        <v>皆増</v>
      </c>
      <c r="AE10" s="15">
        <f t="shared" si="2"/>
        <v>-100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-3</v>
      </c>
      <c r="AA16" s="17">
        <v>-3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3</v>
      </c>
      <c r="AL16" s="4">
        <f t="shared" si="7"/>
        <v>3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3</v>
      </c>
      <c r="R17" s="17">
        <v>1</v>
      </c>
      <c r="S17" s="17">
        <v>2</v>
      </c>
      <c r="T17" s="17">
        <f t="shared" si="16"/>
        <v>3</v>
      </c>
      <c r="U17" s="17">
        <v>1</v>
      </c>
      <c r="V17" s="17">
        <v>2</v>
      </c>
      <c r="W17" s="15" t="str">
        <f t="shared" si="17"/>
        <v>皆増</v>
      </c>
      <c r="X17" s="15" t="str">
        <f t="shared" si="1"/>
        <v>皆増</v>
      </c>
      <c r="Y17" s="15" t="str">
        <f t="shared" si="1"/>
        <v>皆増</v>
      </c>
      <c r="Z17" s="17">
        <f t="shared" si="18"/>
        <v>2</v>
      </c>
      <c r="AA17" s="17">
        <v>1</v>
      </c>
      <c r="AB17" s="17">
        <v>1</v>
      </c>
      <c r="AC17" s="15">
        <f t="shared" si="19"/>
        <v>200</v>
      </c>
      <c r="AD17" s="15" t="str">
        <f t="shared" si="2"/>
        <v>皆増</v>
      </c>
      <c r="AE17" s="15">
        <f t="shared" si="2"/>
        <v>100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4</v>
      </c>
      <c r="R18" s="17">
        <v>2</v>
      </c>
      <c r="S18" s="17">
        <v>2</v>
      </c>
      <c r="T18" s="17">
        <f t="shared" si="16"/>
        <v>2</v>
      </c>
      <c r="U18" s="17">
        <v>0</v>
      </c>
      <c r="V18" s="17">
        <v>2</v>
      </c>
      <c r="W18" s="15">
        <f t="shared" si="17"/>
        <v>100</v>
      </c>
      <c r="X18" s="15">
        <f t="shared" si="1"/>
        <v>0</v>
      </c>
      <c r="Y18" s="15" t="str">
        <f t="shared" si="1"/>
        <v>皆増</v>
      </c>
      <c r="Z18" s="17">
        <f t="shared" si="18"/>
        <v>2</v>
      </c>
      <c r="AA18" s="17">
        <v>0</v>
      </c>
      <c r="AB18" s="17">
        <v>2</v>
      </c>
      <c r="AC18" s="15">
        <f t="shared" si="19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3</v>
      </c>
      <c r="S19" s="17">
        <v>0</v>
      </c>
      <c r="T19" s="17">
        <f t="shared" si="16"/>
        <v>-2</v>
      </c>
      <c r="U19" s="17">
        <v>-1</v>
      </c>
      <c r="V19" s="17">
        <v>-1</v>
      </c>
      <c r="W19" s="15">
        <f t="shared" si="17"/>
        <v>-40</v>
      </c>
      <c r="X19" s="15">
        <f t="shared" si="1"/>
        <v>-25</v>
      </c>
      <c r="Y19" s="15">
        <f t="shared" si="1"/>
        <v>-100</v>
      </c>
      <c r="Z19" s="17">
        <f t="shared" si="18"/>
        <v>-4</v>
      </c>
      <c r="AA19" s="17">
        <v>0</v>
      </c>
      <c r="AB19" s="17">
        <v>-4</v>
      </c>
      <c r="AC19" s="15">
        <f t="shared" si="19"/>
        <v>-57.142857142857139</v>
      </c>
      <c r="AD19" s="15">
        <f t="shared" si="2"/>
        <v>0</v>
      </c>
      <c r="AE19" s="15">
        <f t="shared" si="2"/>
        <v>-100</v>
      </c>
      <c r="AH19" s="4">
        <f t="shared" si="3"/>
        <v>5</v>
      </c>
      <c r="AI19" s="4">
        <f t="shared" si="4"/>
        <v>4</v>
      </c>
      <c r="AJ19" s="4">
        <f t="shared" si="5"/>
        <v>1</v>
      </c>
      <c r="AK19" s="4">
        <f t="shared" si="6"/>
        <v>7</v>
      </c>
      <c r="AL19" s="4">
        <f t="shared" si="7"/>
        <v>3</v>
      </c>
      <c r="AM19" s="4">
        <f t="shared" si="8"/>
        <v>4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8</v>
      </c>
      <c r="R20" s="17">
        <v>6</v>
      </c>
      <c r="S20" s="17">
        <v>2</v>
      </c>
      <c r="T20" s="17">
        <f t="shared" si="16"/>
        <v>2</v>
      </c>
      <c r="U20" s="17">
        <v>2</v>
      </c>
      <c r="V20" s="17">
        <v>0</v>
      </c>
      <c r="W20" s="15">
        <f t="shared" si="17"/>
        <v>33.333333333333329</v>
      </c>
      <c r="X20" s="15">
        <f t="shared" si="1"/>
        <v>50</v>
      </c>
      <c r="Y20" s="15">
        <f t="shared" si="1"/>
        <v>0</v>
      </c>
      <c r="Z20" s="17">
        <f t="shared" si="18"/>
        <v>5</v>
      </c>
      <c r="AA20" s="17">
        <v>5</v>
      </c>
      <c r="AB20" s="17">
        <v>0</v>
      </c>
      <c r="AC20" s="15">
        <f t="shared" si="19"/>
        <v>166.66666666666666</v>
      </c>
      <c r="AD20" s="15">
        <f t="shared" si="2"/>
        <v>500</v>
      </c>
      <c r="AE20" s="15">
        <f t="shared" si="2"/>
        <v>0</v>
      </c>
      <c r="AH20" s="4">
        <f t="shared" si="3"/>
        <v>6</v>
      </c>
      <c r="AI20" s="4">
        <f t="shared" si="4"/>
        <v>4</v>
      </c>
      <c r="AJ20" s="4">
        <f t="shared" si="5"/>
        <v>2</v>
      </c>
      <c r="AK20" s="4">
        <f t="shared" si="6"/>
        <v>3</v>
      </c>
      <c r="AL20" s="4">
        <f t="shared" si="7"/>
        <v>1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3</v>
      </c>
      <c r="S21" s="17">
        <v>4</v>
      </c>
      <c r="T21" s="17">
        <f t="shared" si="16"/>
        <v>2</v>
      </c>
      <c r="U21" s="17">
        <v>0</v>
      </c>
      <c r="V21" s="17">
        <v>2</v>
      </c>
      <c r="W21" s="15">
        <f t="shared" si="17"/>
        <v>39.999999999999993</v>
      </c>
      <c r="X21" s="15">
        <f t="shared" si="1"/>
        <v>0</v>
      </c>
      <c r="Y21" s="15">
        <f t="shared" si="1"/>
        <v>100</v>
      </c>
      <c r="Z21" s="17">
        <f t="shared" si="18"/>
        <v>-9</v>
      </c>
      <c r="AA21" s="17">
        <v>-6</v>
      </c>
      <c r="AB21" s="17">
        <v>-3</v>
      </c>
      <c r="AC21" s="15">
        <f t="shared" si="19"/>
        <v>-56.25</v>
      </c>
      <c r="AD21" s="15">
        <f t="shared" si="2"/>
        <v>-66.666666666666671</v>
      </c>
      <c r="AE21" s="15">
        <f t="shared" si="2"/>
        <v>-42.857142857142861</v>
      </c>
      <c r="AH21" s="4">
        <f t="shared" si="3"/>
        <v>5</v>
      </c>
      <c r="AI21" s="4">
        <f t="shared" si="4"/>
        <v>3</v>
      </c>
      <c r="AJ21" s="4">
        <f t="shared" si="5"/>
        <v>2</v>
      </c>
      <c r="AK21" s="4">
        <f t="shared" si="6"/>
        <v>16</v>
      </c>
      <c r="AL21" s="4">
        <f t="shared" si="7"/>
        <v>9</v>
      </c>
      <c r="AM21" s="4">
        <f t="shared" si="8"/>
        <v>7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10</v>
      </c>
      <c r="R22" s="17">
        <v>4</v>
      </c>
      <c r="S22" s="17">
        <v>6</v>
      </c>
      <c r="T22" s="17">
        <f t="shared" si="16"/>
        <v>2</v>
      </c>
      <c r="U22" s="17">
        <v>-1</v>
      </c>
      <c r="V22" s="17">
        <v>3</v>
      </c>
      <c r="W22" s="15">
        <f t="shared" si="17"/>
        <v>25</v>
      </c>
      <c r="X22" s="15">
        <f t="shared" si="1"/>
        <v>-19.999999999999996</v>
      </c>
      <c r="Y22" s="15">
        <f t="shared" si="1"/>
        <v>100</v>
      </c>
      <c r="Z22" s="17">
        <f t="shared" si="18"/>
        <v>-7</v>
      </c>
      <c r="AA22" s="17">
        <v>-6</v>
      </c>
      <c r="AB22" s="17">
        <v>-1</v>
      </c>
      <c r="AC22" s="15">
        <f t="shared" si="19"/>
        <v>-41.17647058823529</v>
      </c>
      <c r="AD22" s="15">
        <f t="shared" si="2"/>
        <v>-60</v>
      </c>
      <c r="AE22" s="15">
        <f t="shared" si="2"/>
        <v>-14.28571428571429</v>
      </c>
      <c r="AH22" s="4">
        <f t="shared" si="3"/>
        <v>8</v>
      </c>
      <c r="AI22" s="4">
        <f t="shared" si="4"/>
        <v>5</v>
      </c>
      <c r="AJ22" s="4">
        <f t="shared" si="5"/>
        <v>3</v>
      </c>
      <c r="AK22" s="4">
        <f t="shared" si="6"/>
        <v>17</v>
      </c>
      <c r="AL22" s="4">
        <f t="shared" si="7"/>
        <v>10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22</v>
      </c>
      <c r="R23" s="17">
        <v>15</v>
      </c>
      <c r="S23" s="17">
        <v>7</v>
      </c>
      <c r="T23" s="17">
        <f t="shared" si="16"/>
        <v>-2</v>
      </c>
      <c r="U23" s="17">
        <v>-3</v>
      </c>
      <c r="V23" s="17">
        <v>1</v>
      </c>
      <c r="W23" s="15">
        <f t="shared" si="17"/>
        <v>-8.3333333333333375</v>
      </c>
      <c r="X23" s="15">
        <f t="shared" si="1"/>
        <v>-16.666666666666664</v>
      </c>
      <c r="Y23" s="15">
        <f t="shared" si="1"/>
        <v>16.666666666666675</v>
      </c>
      <c r="Z23" s="17">
        <f t="shared" si="18"/>
        <v>-1</v>
      </c>
      <c r="AA23" s="17">
        <v>2</v>
      </c>
      <c r="AB23" s="17">
        <v>-3</v>
      </c>
      <c r="AC23" s="15">
        <f t="shared" si="19"/>
        <v>-4.3478260869565188</v>
      </c>
      <c r="AD23" s="15">
        <f t="shared" si="2"/>
        <v>15.384615384615374</v>
      </c>
      <c r="AE23" s="15">
        <f t="shared" si="2"/>
        <v>-30.000000000000004</v>
      </c>
      <c r="AH23" s="4">
        <f t="shared" si="3"/>
        <v>24</v>
      </c>
      <c r="AI23" s="4">
        <f t="shared" si="4"/>
        <v>18</v>
      </c>
      <c r="AJ23" s="4">
        <f t="shared" si="5"/>
        <v>6</v>
      </c>
      <c r="AK23" s="4">
        <f t="shared" si="6"/>
        <v>23</v>
      </c>
      <c r="AL23" s="4">
        <f t="shared" si="7"/>
        <v>13</v>
      </c>
      <c r="AM23" s="4">
        <f t="shared" si="8"/>
        <v>10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42</v>
      </c>
      <c r="R24" s="17">
        <v>28</v>
      </c>
      <c r="S24" s="17">
        <v>14</v>
      </c>
      <c r="T24" s="17">
        <f t="shared" si="16"/>
        <v>-8</v>
      </c>
      <c r="U24" s="17">
        <v>-11</v>
      </c>
      <c r="V24" s="17">
        <v>3</v>
      </c>
      <c r="W24" s="15">
        <f t="shared" si="17"/>
        <v>-16.000000000000004</v>
      </c>
      <c r="X24" s="15">
        <f t="shared" si="1"/>
        <v>-28.205128205128204</v>
      </c>
      <c r="Y24" s="15">
        <f t="shared" si="1"/>
        <v>27.27272727272727</v>
      </c>
      <c r="Z24" s="17">
        <f t="shared" si="18"/>
        <v>-8</v>
      </c>
      <c r="AA24" s="17">
        <v>-5</v>
      </c>
      <c r="AB24" s="17">
        <v>-3</v>
      </c>
      <c r="AC24" s="15">
        <f t="shared" si="19"/>
        <v>-16.000000000000004</v>
      </c>
      <c r="AD24" s="15">
        <f t="shared" si="2"/>
        <v>-15.151515151515149</v>
      </c>
      <c r="AE24" s="15">
        <f t="shared" si="2"/>
        <v>-17.647058823529417</v>
      </c>
      <c r="AH24" s="4">
        <f t="shared" si="3"/>
        <v>50</v>
      </c>
      <c r="AI24" s="4">
        <f t="shared" si="4"/>
        <v>39</v>
      </c>
      <c r="AJ24" s="4">
        <f t="shared" si="5"/>
        <v>11</v>
      </c>
      <c r="AK24" s="4">
        <f t="shared" si="6"/>
        <v>50</v>
      </c>
      <c r="AL24" s="4">
        <f t="shared" si="7"/>
        <v>33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68</v>
      </c>
      <c r="R25" s="17">
        <v>50</v>
      </c>
      <c r="S25" s="17">
        <v>18</v>
      </c>
      <c r="T25" s="17">
        <f t="shared" si="16"/>
        <v>3</v>
      </c>
      <c r="U25" s="17">
        <v>8</v>
      </c>
      <c r="V25" s="17">
        <v>-5</v>
      </c>
      <c r="W25" s="15">
        <f t="shared" si="17"/>
        <v>4.6153846153846212</v>
      </c>
      <c r="X25" s="15">
        <f t="shared" si="1"/>
        <v>19.047619047619047</v>
      </c>
      <c r="Y25" s="15">
        <f t="shared" si="1"/>
        <v>-21.739130434782606</v>
      </c>
      <c r="Z25" s="17">
        <f t="shared" si="18"/>
        <v>6</v>
      </c>
      <c r="AA25" s="17">
        <v>4</v>
      </c>
      <c r="AB25" s="17">
        <v>2</v>
      </c>
      <c r="AC25" s="15">
        <f t="shared" si="19"/>
        <v>9.6774193548387011</v>
      </c>
      <c r="AD25" s="15">
        <f t="shared" si="2"/>
        <v>8.6956521739130377</v>
      </c>
      <c r="AE25" s="15">
        <f t="shared" si="2"/>
        <v>12.5</v>
      </c>
      <c r="AH25" s="4">
        <f t="shared" si="3"/>
        <v>65</v>
      </c>
      <c r="AI25" s="4">
        <f t="shared" si="4"/>
        <v>42</v>
      </c>
      <c r="AJ25" s="4">
        <f t="shared" si="5"/>
        <v>23</v>
      </c>
      <c r="AK25" s="4">
        <f t="shared" si="6"/>
        <v>62</v>
      </c>
      <c r="AL25" s="4">
        <f t="shared" si="7"/>
        <v>46</v>
      </c>
      <c r="AM25" s="4">
        <f t="shared" si="8"/>
        <v>16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85</v>
      </c>
      <c r="R26" s="17">
        <v>44</v>
      </c>
      <c r="S26" s="17">
        <v>41</v>
      </c>
      <c r="T26" s="17">
        <f t="shared" si="16"/>
        <v>9</v>
      </c>
      <c r="U26" s="17">
        <v>0</v>
      </c>
      <c r="V26" s="17">
        <v>9</v>
      </c>
      <c r="W26" s="15">
        <f t="shared" si="17"/>
        <v>11.842105263157897</v>
      </c>
      <c r="X26" s="15">
        <f t="shared" si="1"/>
        <v>0</v>
      </c>
      <c r="Y26" s="15">
        <f t="shared" si="1"/>
        <v>28.125</v>
      </c>
      <c r="Z26" s="17">
        <f t="shared" si="18"/>
        <v>-4</v>
      </c>
      <c r="AA26" s="17">
        <v>-9</v>
      </c>
      <c r="AB26" s="17">
        <v>5</v>
      </c>
      <c r="AC26" s="15">
        <f t="shared" si="19"/>
        <v>-4.4943820224719104</v>
      </c>
      <c r="AD26" s="15">
        <f t="shared" si="2"/>
        <v>-16.981132075471695</v>
      </c>
      <c r="AE26" s="15">
        <f t="shared" si="2"/>
        <v>13.888888888888884</v>
      </c>
      <c r="AH26" s="4">
        <f t="shared" si="3"/>
        <v>76</v>
      </c>
      <c r="AI26" s="4">
        <f t="shared" si="4"/>
        <v>44</v>
      </c>
      <c r="AJ26" s="4">
        <f t="shared" si="5"/>
        <v>32</v>
      </c>
      <c r="AK26" s="4">
        <f t="shared" si="6"/>
        <v>89</v>
      </c>
      <c r="AL26" s="4">
        <f t="shared" si="7"/>
        <v>53</v>
      </c>
      <c r="AM26" s="4">
        <f t="shared" si="8"/>
        <v>36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138</v>
      </c>
      <c r="R27" s="17">
        <v>75</v>
      </c>
      <c r="S27" s="17">
        <v>63</v>
      </c>
      <c r="T27" s="17">
        <f t="shared" si="16"/>
        <v>22</v>
      </c>
      <c r="U27" s="17">
        <v>19</v>
      </c>
      <c r="V27" s="17">
        <v>3</v>
      </c>
      <c r="W27" s="15">
        <f t="shared" si="17"/>
        <v>18.965517241379317</v>
      </c>
      <c r="X27" s="15">
        <f t="shared" si="1"/>
        <v>33.928571428571416</v>
      </c>
      <c r="Y27" s="15">
        <f t="shared" si="1"/>
        <v>5.0000000000000044</v>
      </c>
      <c r="Z27" s="17">
        <f t="shared" si="18"/>
        <v>28</v>
      </c>
      <c r="AA27" s="17">
        <v>35</v>
      </c>
      <c r="AB27" s="17">
        <v>-7</v>
      </c>
      <c r="AC27" s="15">
        <f t="shared" si="19"/>
        <v>25.454545454545464</v>
      </c>
      <c r="AD27" s="15">
        <f t="shared" si="2"/>
        <v>87.5</v>
      </c>
      <c r="AE27" s="15">
        <f t="shared" si="2"/>
        <v>-9.9999999999999982</v>
      </c>
      <c r="AH27" s="4">
        <f t="shared" si="3"/>
        <v>116</v>
      </c>
      <c r="AI27" s="4">
        <f t="shared" si="4"/>
        <v>56</v>
      </c>
      <c r="AJ27" s="4">
        <f t="shared" si="5"/>
        <v>60</v>
      </c>
      <c r="AK27" s="4">
        <f t="shared" si="6"/>
        <v>110</v>
      </c>
      <c r="AL27" s="4">
        <f t="shared" si="7"/>
        <v>40</v>
      </c>
      <c r="AM27" s="4">
        <f t="shared" si="8"/>
        <v>70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143</v>
      </c>
      <c r="R28" s="17">
        <v>57</v>
      </c>
      <c r="S28" s="17">
        <v>86</v>
      </c>
      <c r="T28" s="17">
        <f t="shared" si="16"/>
        <v>-1</v>
      </c>
      <c r="U28" s="17">
        <v>8</v>
      </c>
      <c r="V28" s="17">
        <v>-9</v>
      </c>
      <c r="W28" s="15">
        <f t="shared" si="17"/>
        <v>-0.69444444444444198</v>
      </c>
      <c r="X28" s="15">
        <f t="shared" si="1"/>
        <v>16.326530612244895</v>
      </c>
      <c r="Y28" s="15">
        <f t="shared" si="1"/>
        <v>-9.4736842105263115</v>
      </c>
      <c r="Z28" s="17">
        <f t="shared" si="18"/>
        <v>-24</v>
      </c>
      <c r="AA28" s="17">
        <v>-1</v>
      </c>
      <c r="AB28" s="17">
        <v>-23</v>
      </c>
      <c r="AC28" s="15">
        <f t="shared" si="19"/>
        <v>-14.371257485029943</v>
      </c>
      <c r="AD28" s="15">
        <f t="shared" si="2"/>
        <v>-1.7241379310344862</v>
      </c>
      <c r="AE28" s="15">
        <f t="shared" si="2"/>
        <v>-21.100917431192656</v>
      </c>
      <c r="AH28" s="4">
        <f t="shared" si="3"/>
        <v>144</v>
      </c>
      <c r="AI28" s="4">
        <f t="shared" si="4"/>
        <v>49</v>
      </c>
      <c r="AJ28" s="4">
        <f t="shared" si="5"/>
        <v>95</v>
      </c>
      <c r="AK28" s="4">
        <f t="shared" si="6"/>
        <v>167</v>
      </c>
      <c r="AL28" s="4">
        <f t="shared" si="7"/>
        <v>58</v>
      </c>
      <c r="AM28" s="4">
        <f t="shared" si="8"/>
        <v>109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91</v>
      </c>
      <c r="R29" s="17">
        <v>23</v>
      </c>
      <c r="S29" s="17">
        <v>68</v>
      </c>
      <c r="T29" s="17">
        <f t="shared" si="16"/>
        <v>9</v>
      </c>
      <c r="U29" s="17">
        <v>4</v>
      </c>
      <c r="V29" s="17">
        <v>5</v>
      </c>
      <c r="W29" s="15">
        <f t="shared" si="17"/>
        <v>10.975609756097571</v>
      </c>
      <c r="X29" s="15">
        <f t="shared" si="1"/>
        <v>21.052631578947366</v>
      </c>
      <c r="Y29" s="15">
        <f t="shared" si="1"/>
        <v>7.9365079365079305</v>
      </c>
      <c r="Z29" s="17">
        <f t="shared" si="18"/>
        <v>8</v>
      </c>
      <c r="AA29" s="17">
        <v>8</v>
      </c>
      <c r="AB29" s="17">
        <v>0</v>
      </c>
      <c r="AC29" s="15">
        <f t="shared" si="19"/>
        <v>9.6385542168674796</v>
      </c>
      <c r="AD29" s="15">
        <f t="shared" si="2"/>
        <v>53.333333333333343</v>
      </c>
      <c r="AE29" s="15">
        <f t="shared" si="2"/>
        <v>0</v>
      </c>
      <c r="AH29" s="4">
        <f t="shared" si="3"/>
        <v>82</v>
      </c>
      <c r="AI29" s="4">
        <f t="shared" si="4"/>
        <v>19</v>
      </c>
      <c r="AJ29" s="4">
        <f t="shared" si="5"/>
        <v>63</v>
      </c>
      <c r="AK29" s="4">
        <f t="shared" si="6"/>
        <v>83</v>
      </c>
      <c r="AL29" s="4">
        <f t="shared" si="7"/>
        <v>15</v>
      </c>
      <c r="AM29" s="4">
        <f t="shared" si="8"/>
        <v>68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30</v>
      </c>
      <c r="R30" s="17">
        <v>4</v>
      </c>
      <c r="S30" s="17">
        <v>26</v>
      </c>
      <c r="T30" s="17">
        <f t="shared" si="16"/>
        <v>23</v>
      </c>
      <c r="U30" s="17">
        <v>4</v>
      </c>
      <c r="V30" s="17">
        <v>19</v>
      </c>
      <c r="W30" s="15">
        <f t="shared" si="17"/>
        <v>328.57142857142856</v>
      </c>
      <c r="X30" s="15" t="str">
        <f t="shared" si="1"/>
        <v>皆増</v>
      </c>
      <c r="Y30" s="15">
        <f t="shared" si="1"/>
        <v>271.42857142857144</v>
      </c>
      <c r="Z30" s="17">
        <f t="shared" si="18"/>
        <v>-6</v>
      </c>
      <c r="AA30" s="17">
        <v>0</v>
      </c>
      <c r="AB30" s="17">
        <v>-6</v>
      </c>
      <c r="AC30" s="15">
        <f t="shared" si="19"/>
        <v>-16.666666666666664</v>
      </c>
      <c r="AD30" s="15">
        <f t="shared" si="2"/>
        <v>0</v>
      </c>
      <c r="AE30" s="15">
        <f t="shared" si="2"/>
        <v>-18.75</v>
      </c>
      <c r="AH30" s="4">
        <f t="shared" si="3"/>
        <v>7</v>
      </c>
      <c r="AI30" s="4">
        <f t="shared" si="4"/>
        <v>0</v>
      </c>
      <c r="AJ30" s="4">
        <f t="shared" si="5"/>
        <v>7</v>
      </c>
      <c r="AK30" s="4">
        <f t="shared" si="6"/>
        <v>36</v>
      </c>
      <c r="AL30" s="4">
        <f t="shared" si="7"/>
        <v>4</v>
      </c>
      <c r="AM30" s="4">
        <f t="shared" si="8"/>
        <v>32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1</v>
      </c>
      <c r="S32" s="17">
        <f t="shared" si="20"/>
        <v>0</v>
      </c>
      <c r="T32" s="17">
        <f t="shared" si="20"/>
        <v>1</v>
      </c>
      <c r="U32" s="17">
        <f t="shared" si="20"/>
        <v>1</v>
      </c>
      <c r="V32" s="17">
        <f t="shared" si="20"/>
        <v>0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>
        <f t="shared" si="21"/>
        <v>0</v>
      </c>
      <c r="Z32" s="17">
        <f t="shared" si="20"/>
        <v>0</v>
      </c>
      <c r="AA32" s="17">
        <f t="shared" si="20"/>
        <v>1</v>
      </c>
      <c r="AB32" s="17">
        <f t="shared" si="20"/>
        <v>-1</v>
      </c>
      <c r="AC32" s="15">
        <f t="shared" ref="AC32:AE36" si="22">IF(Q32=Z32,IF(Q32&gt;0,"皆増",0),(1-(Q32/(Q32-Z32)))*-100)</f>
        <v>0</v>
      </c>
      <c r="AD32" s="15" t="str">
        <f t="shared" si="22"/>
        <v>皆増</v>
      </c>
      <c r="AE32" s="15">
        <f t="shared" si="22"/>
        <v>-100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35</v>
      </c>
      <c r="R33" s="17">
        <f t="shared" si="24"/>
        <v>19</v>
      </c>
      <c r="S33" s="17">
        <f>SUM(S13:S22)</f>
        <v>16</v>
      </c>
      <c r="T33" s="17">
        <f t="shared" si="24"/>
        <v>8</v>
      </c>
      <c r="U33" s="17">
        <f t="shared" si="24"/>
        <v>0</v>
      </c>
      <c r="V33" s="17">
        <f t="shared" si="24"/>
        <v>8</v>
      </c>
      <c r="W33" s="15">
        <f t="shared" si="21"/>
        <v>29.629629629629626</v>
      </c>
      <c r="X33" s="15">
        <f t="shared" si="21"/>
        <v>0</v>
      </c>
      <c r="Y33" s="15">
        <f t="shared" si="21"/>
        <v>100</v>
      </c>
      <c r="Z33" s="17">
        <f t="shared" si="24"/>
        <v>-14</v>
      </c>
      <c r="AA33" s="17">
        <f t="shared" si="24"/>
        <v>-9</v>
      </c>
      <c r="AB33" s="17">
        <f t="shared" si="24"/>
        <v>-5</v>
      </c>
      <c r="AC33" s="15">
        <f t="shared" si="22"/>
        <v>-28.571428571428569</v>
      </c>
      <c r="AD33" s="15">
        <f t="shared" si="22"/>
        <v>-32.142857142857139</v>
      </c>
      <c r="AE33" s="15">
        <f t="shared" si="22"/>
        <v>-23.809523809523814</v>
      </c>
      <c r="AH33" s="4">
        <f t="shared" ref="AH33:AI33" si="25">SUM(AH13:AH22)</f>
        <v>27</v>
      </c>
      <c r="AI33" s="4">
        <f t="shared" si="25"/>
        <v>19</v>
      </c>
      <c r="AJ33" s="4">
        <f t="shared" ref="AJ33" si="26">SUM(AJ13:AJ22)</f>
        <v>8</v>
      </c>
      <c r="AK33" s="4">
        <f>SUM(AK13:AK22)</f>
        <v>49</v>
      </c>
      <c r="AL33" s="4">
        <f>SUM(AL13:AL22)</f>
        <v>28</v>
      </c>
      <c r="AM33" s="4">
        <f>SUM(AM13:AM22)</f>
        <v>21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619</v>
      </c>
      <c r="R34" s="17">
        <f t="shared" si="27"/>
        <v>296</v>
      </c>
      <c r="S34" s="17">
        <f t="shared" si="27"/>
        <v>323</v>
      </c>
      <c r="T34" s="17">
        <f t="shared" si="27"/>
        <v>55</v>
      </c>
      <c r="U34" s="17">
        <f t="shared" si="27"/>
        <v>29</v>
      </c>
      <c r="V34" s="17">
        <f t="shared" si="27"/>
        <v>26</v>
      </c>
      <c r="W34" s="15">
        <f t="shared" si="21"/>
        <v>9.7517730496453847</v>
      </c>
      <c r="X34" s="15">
        <f t="shared" si="21"/>
        <v>10.861423220973787</v>
      </c>
      <c r="Y34" s="15">
        <f t="shared" si="21"/>
        <v>8.7542087542087579</v>
      </c>
      <c r="Z34" s="17">
        <f t="shared" si="27"/>
        <v>-1</v>
      </c>
      <c r="AA34" s="17">
        <f t="shared" si="27"/>
        <v>34</v>
      </c>
      <c r="AB34" s="17">
        <f t="shared" si="27"/>
        <v>-35</v>
      </c>
      <c r="AC34" s="15">
        <f t="shared" si="22"/>
        <v>-0.1612903225806428</v>
      </c>
      <c r="AD34" s="15">
        <f t="shared" si="22"/>
        <v>12.977099236641232</v>
      </c>
      <c r="AE34" s="15">
        <f t="shared" si="22"/>
        <v>-9.77653631284916</v>
      </c>
      <c r="AH34" s="4">
        <f t="shared" ref="AH34:AI34" si="28">SUM(AH23:AH30)</f>
        <v>564</v>
      </c>
      <c r="AI34" s="4">
        <f t="shared" si="28"/>
        <v>267</v>
      </c>
      <c r="AJ34" s="4">
        <f t="shared" ref="AJ34" si="29">SUM(AJ23:AJ30)</f>
        <v>297</v>
      </c>
      <c r="AK34" s="4">
        <f>SUM(AK23:AK30)</f>
        <v>620</v>
      </c>
      <c r="AL34" s="4">
        <f>SUM(AL23:AL30)</f>
        <v>262</v>
      </c>
      <c r="AM34" s="4">
        <f>SUM(AM23:AM30)</f>
        <v>358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555</v>
      </c>
      <c r="R35" s="17">
        <f t="shared" si="30"/>
        <v>253</v>
      </c>
      <c r="S35" s="17">
        <f t="shared" si="30"/>
        <v>302</v>
      </c>
      <c r="T35" s="17">
        <f t="shared" si="30"/>
        <v>65</v>
      </c>
      <c r="U35" s="17">
        <f t="shared" si="30"/>
        <v>43</v>
      </c>
      <c r="V35" s="17">
        <f t="shared" si="30"/>
        <v>22</v>
      </c>
      <c r="W35" s="15">
        <f t="shared" si="21"/>
        <v>13.265306122448983</v>
      </c>
      <c r="X35" s="15">
        <f t="shared" si="21"/>
        <v>20.476190476190471</v>
      </c>
      <c r="Y35" s="15">
        <f t="shared" si="21"/>
        <v>7.8571428571428514</v>
      </c>
      <c r="Z35" s="17">
        <f t="shared" si="30"/>
        <v>8</v>
      </c>
      <c r="AA35" s="17">
        <f t="shared" si="30"/>
        <v>37</v>
      </c>
      <c r="AB35" s="17">
        <f t="shared" si="30"/>
        <v>-29</v>
      </c>
      <c r="AC35" s="15">
        <f t="shared" si="22"/>
        <v>1.4625228519195677</v>
      </c>
      <c r="AD35" s="15">
        <f t="shared" si="22"/>
        <v>17.129629629629626</v>
      </c>
      <c r="AE35" s="15">
        <f t="shared" si="22"/>
        <v>-8.7613293051359555</v>
      </c>
      <c r="AH35" s="4">
        <f t="shared" ref="AH35:AI35" si="31">SUM(AH25:AH30)</f>
        <v>490</v>
      </c>
      <c r="AI35" s="4">
        <f t="shared" si="31"/>
        <v>210</v>
      </c>
      <c r="AJ35" s="4">
        <f t="shared" ref="AJ35" si="32">SUM(AJ25:AJ30)</f>
        <v>280</v>
      </c>
      <c r="AK35" s="4">
        <f>SUM(AK25:AK30)</f>
        <v>547</v>
      </c>
      <c r="AL35" s="4">
        <f>SUM(AL25:AL30)</f>
        <v>216</v>
      </c>
      <c r="AM35" s="4">
        <f>SUM(AM25:AM30)</f>
        <v>331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402</v>
      </c>
      <c r="R36" s="17">
        <f t="shared" si="33"/>
        <v>159</v>
      </c>
      <c r="S36" s="17">
        <f t="shared" si="33"/>
        <v>243</v>
      </c>
      <c r="T36" s="17">
        <f t="shared" si="33"/>
        <v>53</v>
      </c>
      <c r="U36" s="17">
        <f t="shared" si="33"/>
        <v>35</v>
      </c>
      <c r="V36" s="17">
        <f t="shared" si="33"/>
        <v>18</v>
      </c>
      <c r="W36" s="15">
        <f t="shared" si="21"/>
        <v>15.186246418338101</v>
      </c>
      <c r="X36" s="15">
        <f t="shared" si="21"/>
        <v>28.2258064516129</v>
      </c>
      <c r="Y36" s="15">
        <f t="shared" si="21"/>
        <v>8.0000000000000071</v>
      </c>
      <c r="Z36" s="17">
        <f t="shared" si="33"/>
        <v>6</v>
      </c>
      <c r="AA36" s="17">
        <f t="shared" si="33"/>
        <v>42</v>
      </c>
      <c r="AB36" s="17">
        <f t="shared" si="33"/>
        <v>-36</v>
      </c>
      <c r="AC36" s="15">
        <f t="shared" si="22"/>
        <v>1.5151515151515138</v>
      </c>
      <c r="AD36" s="15">
        <f t="shared" si="22"/>
        <v>35.897435897435905</v>
      </c>
      <c r="AE36" s="15">
        <f t="shared" si="22"/>
        <v>-12.903225806451612</v>
      </c>
      <c r="AH36" s="4">
        <f t="shared" ref="AH36:AI36" si="34">SUM(AH27:AH30)</f>
        <v>349</v>
      </c>
      <c r="AI36" s="4">
        <f t="shared" si="34"/>
        <v>124</v>
      </c>
      <c r="AJ36" s="4">
        <f t="shared" ref="AJ36" si="35">SUM(AJ27:AJ30)</f>
        <v>225</v>
      </c>
      <c r="AK36" s="4">
        <f>SUM(AK27:AK30)</f>
        <v>396</v>
      </c>
      <c r="AL36" s="4">
        <f>SUM(AL27:AL30)</f>
        <v>117</v>
      </c>
      <c r="AM36" s="4">
        <f>SUM(AM27:AM30)</f>
        <v>279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0.15267175572519084</v>
      </c>
      <c r="R38" s="12">
        <f t="shared" si="36"/>
        <v>0.31645569620253167</v>
      </c>
      <c r="S38" s="12">
        <f t="shared" si="36"/>
        <v>0</v>
      </c>
      <c r="T38" s="12">
        <f>T32/T9*100</f>
        <v>1.5625</v>
      </c>
      <c r="U38" s="12">
        <f t="shared" ref="U38:V38" si="37">U32/U9*100</f>
        <v>3.3333333333333335</v>
      </c>
      <c r="V38" s="12">
        <f t="shared" si="37"/>
        <v>0</v>
      </c>
      <c r="W38" s="12">
        <f>Q38-AH38</f>
        <v>0.15267175572519084</v>
      </c>
      <c r="X38" s="12">
        <f t="shared" ref="X38:Y42" si="38">R38-AI38</f>
        <v>0.31645569620253167</v>
      </c>
      <c r="Y38" s="12">
        <f t="shared" si="38"/>
        <v>0</v>
      </c>
      <c r="Z38" s="12">
        <f>Z32/Z9*100</f>
        <v>0</v>
      </c>
      <c r="AA38" s="12">
        <f t="shared" ref="AA38:AB38" si="39">AA32/AA9*100</f>
        <v>3.8461538461538463</v>
      </c>
      <c r="AB38" s="12">
        <f t="shared" si="39"/>
        <v>2.4390243902439024</v>
      </c>
      <c r="AC38" s="12">
        <f>Q38-AK38</f>
        <v>3.4180243819072476E-3</v>
      </c>
      <c r="AD38" s="12">
        <f t="shared" ref="AD38:AE42" si="40">R38-AL38</f>
        <v>0.31645569620253167</v>
      </c>
      <c r="AE38" s="12">
        <f t="shared" si="40"/>
        <v>-0.26315789473684209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0.1492537313432836</v>
      </c>
      <c r="AL38" s="12">
        <f>AL32/AL9*100</f>
        <v>0</v>
      </c>
      <c r="AM38" s="12">
        <f>AM32/AM9*100</f>
        <v>0.26315789473684209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5.343511450381679</v>
      </c>
      <c r="R39" s="12">
        <f>R33/R9*100</f>
        <v>6.0126582278481013</v>
      </c>
      <c r="S39" s="13">
        <f t="shared" si="43"/>
        <v>4.71976401179941</v>
      </c>
      <c r="T39" s="12">
        <f>T33/T9*100</f>
        <v>12.5</v>
      </c>
      <c r="U39" s="12">
        <f t="shared" ref="U39:V39" si="44">U33/U9*100</f>
        <v>0</v>
      </c>
      <c r="V39" s="12">
        <f t="shared" si="44"/>
        <v>23.52941176470588</v>
      </c>
      <c r="W39" s="12">
        <f>Q39-AH39</f>
        <v>0.77498353159995315</v>
      </c>
      <c r="X39" s="12">
        <f t="shared" si="38"/>
        <v>-0.630698415508542</v>
      </c>
      <c r="Y39" s="12">
        <f>S39-AJ39</f>
        <v>2.096813192127279</v>
      </c>
      <c r="Z39" s="12">
        <f t="shared" si="43"/>
        <v>93.333333333333329</v>
      </c>
      <c r="AA39" s="12">
        <f t="shared" ref="AA39:AB39" si="45">AA33/AA9*100</f>
        <v>-34.615384615384613</v>
      </c>
      <c r="AB39" s="12">
        <f t="shared" si="45"/>
        <v>12.195121951219512</v>
      </c>
      <c r="AC39" s="12">
        <f>Q39-AK39</f>
        <v>-1.9699213854392168</v>
      </c>
      <c r="AD39" s="12">
        <f t="shared" si="40"/>
        <v>-3.6425141859450019</v>
      </c>
      <c r="AE39" s="12">
        <f t="shared" si="40"/>
        <v>-0.80655177767427411</v>
      </c>
      <c r="AH39" s="12">
        <f t="shared" ref="AH39:AI39" si="46">AH33/AH9*100</f>
        <v>4.5685279187817258</v>
      </c>
      <c r="AI39" s="12">
        <f t="shared" si="46"/>
        <v>6.6433566433566433</v>
      </c>
      <c r="AJ39" s="12">
        <f t="shared" ref="AJ39" si="47">AJ33/AJ9*100</f>
        <v>2.622950819672131</v>
      </c>
      <c r="AK39" s="12">
        <f>AK33/AK9*100</f>
        <v>7.3134328358208958</v>
      </c>
      <c r="AL39" s="12">
        <f>AL33/AL9*100</f>
        <v>9.6551724137931032</v>
      </c>
      <c r="AM39" s="12">
        <f>AM33/AM9*100</f>
        <v>5.5263157894736841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94.503816793893122</v>
      </c>
      <c r="R40" s="12">
        <f t="shared" si="48"/>
        <v>93.670886075949369</v>
      </c>
      <c r="S40" s="12">
        <f t="shared" si="48"/>
        <v>95.280235988200587</v>
      </c>
      <c r="T40" s="12">
        <f>T34/T9*100</f>
        <v>85.9375</v>
      </c>
      <c r="U40" s="12">
        <f t="shared" ref="U40:V40" si="49">U34/U9*100</f>
        <v>96.666666666666671</v>
      </c>
      <c r="V40" s="12">
        <f t="shared" si="49"/>
        <v>76.470588235294116</v>
      </c>
      <c r="W40" s="12">
        <f t="shared" ref="W40:W42" si="50">Q40-AH40</f>
        <v>-0.92765528732515179</v>
      </c>
      <c r="X40" s="12">
        <f t="shared" si="38"/>
        <v>0.31424271930600867</v>
      </c>
      <c r="Y40" s="12">
        <f>S40-AJ40</f>
        <v>-2.0968131921272857</v>
      </c>
      <c r="Z40" s="12">
        <f>Z34/Z9*100</f>
        <v>6.666666666666667</v>
      </c>
      <c r="AA40" s="12">
        <f t="shared" ref="AA40:AB40" si="51">AA34/AA9*100</f>
        <v>130.76923076923077</v>
      </c>
      <c r="AB40" s="12">
        <f t="shared" si="51"/>
        <v>85.365853658536579</v>
      </c>
      <c r="AC40" s="12">
        <f t="shared" ref="AC40:AC42" si="52">Q40-AK40</f>
        <v>1.9665033610573062</v>
      </c>
      <c r="AD40" s="12">
        <f t="shared" si="40"/>
        <v>3.326058489742465</v>
      </c>
      <c r="AE40" s="12">
        <f t="shared" si="40"/>
        <v>1.0697096724111077</v>
      </c>
      <c r="AH40" s="12">
        <f t="shared" ref="AH40:AI40" si="53">AH34/AH9*100</f>
        <v>95.431472081218274</v>
      </c>
      <c r="AI40" s="12">
        <f t="shared" si="53"/>
        <v>93.35664335664336</v>
      </c>
      <c r="AJ40" s="12">
        <f t="shared" ref="AJ40" si="54">AJ34/AJ9*100</f>
        <v>97.377049180327873</v>
      </c>
      <c r="AK40" s="12">
        <f>AK34/AK9*100</f>
        <v>92.537313432835816</v>
      </c>
      <c r="AL40" s="12">
        <f>AL34/AL9*100</f>
        <v>90.344827586206904</v>
      </c>
      <c r="AM40" s="12">
        <f>AM34/AM9*100</f>
        <v>94.21052631578948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84.732824427480907</v>
      </c>
      <c r="R41" s="12">
        <f t="shared" si="55"/>
        <v>80.063291139240505</v>
      </c>
      <c r="S41" s="12">
        <f t="shared" si="55"/>
        <v>89.08554572271386</v>
      </c>
      <c r="T41" s="12">
        <f>T35/T9*100</f>
        <v>101.5625</v>
      </c>
      <c r="U41" s="12">
        <f t="shared" ref="U41:V41" si="56">U35/U9*100</f>
        <v>143.33333333333334</v>
      </c>
      <c r="V41" s="12">
        <f t="shared" si="56"/>
        <v>64.705882352941174</v>
      </c>
      <c r="W41" s="12">
        <f t="shared" si="50"/>
        <v>1.822502938479218</v>
      </c>
      <c r="X41" s="12">
        <f t="shared" si="38"/>
        <v>6.6367177126670782</v>
      </c>
      <c r="Y41" s="12">
        <f>S41-AJ41</f>
        <v>-2.7177329658107254</v>
      </c>
      <c r="Z41" s="12">
        <f>Z35/Z9*100</f>
        <v>-53.333333333333336</v>
      </c>
      <c r="AA41" s="12">
        <f t="shared" ref="AA41:AB41" si="57">AA35/AA9*100</f>
        <v>142.30769230769232</v>
      </c>
      <c r="AB41" s="12">
        <f t="shared" si="57"/>
        <v>70.731707317073173</v>
      </c>
      <c r="AC41" s="12">
        <f t="shared" si="52"/>
        <v>3.0910333827047793</v>
      </c>
      <c r="AD41" s="12">
        <f>R41-AL41</f>
        <v>5.5805325185508394</v>
      </c>
      <c r="AE41" s="12">
        <f t="shared" si="40"/>
        <v>1.9802825648191202</v>
      </c>
      <c r="AH41" s="12">
        <f>AH35/AH9*100</f>
        <v>82.910321489001689</v>
      </c>
      <c r="AI41" s="12">
        <f>AI35/AI9*100</f>
        <v>73.426573426573427</v>
      </c>
      <c r="AJ41" s="12">
        <f>AJ35/AJ9*100</f>
        <v>91.803278688524586</v>
      </c>
      <c r="AK41" s="12">
        <f t="shared" ref="AK41:AL41" si="58">AK35/AK9*100</f>
        <v>81.641791044776127</v>
      </c>
      <c r="AL41" s="12">
        <f t="shared" si="58"/>
        <v>74.482758620689665</v>
      </c>
      <c r="AM41" s="12">
        <f t="shared" ref="AM41" si="59">AM35/AM9*100</f>
        <v>87.10526315789474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61.374045801526719</v>
      </c>
      <c r="R42" s="12">
        <f t="shared" si="60"/>
        <v>50.316455696202532</v>
      </c>
      <c r="S42" s="12">
        <f t="shared" si="60"/>
        <v>71.681415929203538</v>
      </c>
      <c r="T42" s="12">
        <f t="shared" ref="T42:V42" si="61">T36/T9*100</f>
        <v>82.8125</v>
      </c>
      <c r="U42" s="12">
        <f t="shared" si="61"/>
        <v>116.66666666666667</v>
      </c>
      <c r="V42" s="12">
        <f t="shared" si="61"/>
        <v>52.941176470588239</v>
      </c>
      <c r="W42" s="12">
        <f t="shared" si="50"/>
        <v>2.3215923328296029</v>
      </c>
      <c r="X42" s="12">
        <f t="shared" si="38"/>
        <v>6.9598123395591784</v>
      </c>
      <c r="Y42" s="12">
        <f>S42-AJ42</f>
        <v>-2.0890758740751494</v>
      </c>
      <c r="Z42" s="12">
        <f t="shared" si="60"/>
        <v>-40</v>
      </c>
      <c r="AA42" s="12">
        <f t="shared" ref="AA42:AB42" si="62">AA36/AA9*100</f>
        <v>161.53846153846155</v>
      </c>
      <c r="AB42" s="12">
        <f t="shared" si="62"/>
        <v>87.804878048780495</v>
      </c>
      <c r="AC42" s="12">
        <f t="shared" si="52"/>
        <v>2.2695681895864226</v>
      </c>
      <c r="AD42" s="12">
        <f>R42-AL42</f>
        <v>9.9716281099956348</v>
      </c>
      <c r="AE42" s="12">
        <f t="shared" si="40"/>
        <v>-1.7396367023754067</v>
      </c>
      <c r="AH42" s="12">
        <f t="shared" ref="AH42:AI42" si="63">AH36/AH9*100</f>
        <v>59.052453468697117</v>
      </c>
      <c r="AI42" s="12">
        <f t="shared" si="63"/>
        <v>43.356643356643353</v>
      </c>
      <c r="AJ42" s="12">
        <f t="shared" ref="AJ42" si="64">AJ36/AJ9*100</f>
        <v>73.770491803278688</v>
      </c>
      <c r="AK42" s="12">
        <f>AK36/AK9*100</f>
        <v>59.104477611940297</v>
      </c>
      <c r="AL42" s="12">
        <f>AL36/AL9*100</f>
        <v>40.344827586206897</v>
      </c>
      <c r="AM42" s="12">
        <f>AM36/AM9*100</f>
        <v>73.421052631578945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5</v>
      </c>
      <c r="S9" s="17">
        <f>SUM(S10:S30)</f>
        <v>6</v>
      </c>
      <c r="T9" s="17">
        <f>U9+V9</f>
        <v>6</v>
      </c>
      <c r="U9" s="17">
        <f>SUM(U10:U30)</f>
        <v>1</v>
      </c>
      <c r="V9" s="17">
        <f>SUM(V10:V30)</f>
        <v>5</v>
      </c>
      <c r="W9" s="15">
        <f>IF(Q9=T9,IF(Q9&gt;0,"皆増",0),(1-(Q9/(Q9-T9)))*-100)</f>
        <v>120.00000000000001</v>
      </c>
      <c r="X9" s="15">
        <f t="shared" ref="X9:Y30" si="1">IF(R9=U9,IF(R9&gt;0,"皆増",0),(1-(R9/(R9-U9)))*-100)</f>
        <v>25</v>
      </c>
      <c r="Y9" s="15">
        <f t="shared" si="1"/>
        <v>500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-21.428571428571431</v>
      </c>
      <c r="AD9" s="15">
        <f t="shared" ref="AD9:AE30" si="2">IF(R9=AA9,IF(R9&gt;0,"皆増",0),(1-(R9/(R9-AA9)))*-100)</f>
        <v>-16.666666666666664</v>
      </c>
      <c r="AE9" s="15">
        <f t="shared" si="2"/>
        <v>-25</v>
      </c>
      <c r="AH9" s="4">
        <f t="shared" ref="AH9:AJ30" si="3">Q9-T9</f>
        <v>5</v>
      </c>
      <c r="AI9" s="4">
        <f t="shared" si="3"/>
        <v>4</v>
      </c>
      <c r="AJ9" s="4">
        <f t="shared" si="3"/>
        <v>1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0</v>
      </c>
      <c r="AB22" s="17">
        <v>-2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-3</v>
      </c>
      <c r="AA27" s="17">
        <v>-3</v>
      </c>
      <c r="AB27" s="17">
        <v>0</v>
      </c>
      <c r="AC27" s="15">
        <f t="shared" si="13"/>
        <v>-50</v>
      </c>
      <c r="AD27" s="15">
        <f t="shared" si="2"/>
        <v>-75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-33.333333333333336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-50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4</v>
      </c>
      <c r="U34" s="17">
        <f t="shared" si="22"/>
        <v>0</v>
      </c>
      <c r="V34" s="17">
        <f t="shared" si="22"/>
        <v>4</v>
      </c>
      <c r="W34" s="15">
        <f t="shared" si="15"/>
        <v>80</v>
      </c>
      <c r="X34" s="15">
        <f t="shared" si="15"/>
        <v>0</v>
      </c>
      <c r="Y34" s="15">
        <f t="shared" si="15"/>
        <v>400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-25</v>
      </c>
      <c r="AD34" s="15">
        <f t="shared" si="17"/>
        <v>-33.333333333333336</v>
      </c>
      <c r="AE34" s="15">
        <f t="shared" si="17"/>
        <v>-16.666666666666664</v>
      </c>
      <c r="AH34" s="4">
        <f t="shared" ref="AH34:AJ34" si="24">SUM(AH23:AH30)</f>
        <v>5</v>
      </c>
      <c r="AI34" s="4">
        <f t="shared" si="24"/>
        <v>4</v>
      </c>
      <c r="AJ34" s="4">
        <f t="shared" si="24"/>
        <v>1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3</v>
      </c>
      <c r="S35" s="17">
        <f t="shared" si="25"/>
        <v>5</v>
      </c>
      <c r="T35" s="17">
        <f t="shared" si="25"/>
        <v>5</v>
      </c>
      <c r="U35" s="17">
        <f t="shared" si="25"/>
        <v>1</v>
      </c>
      <c r="V35" s="17">
        <f t="shared" si="25"/>
        <v>4</v>
      </c>
      <c r="W35" s="15">
        <f t="shared" si="15"/>
        <v>166.66666666666666</v>
      </c>
      <c r="X35" s="15">
        <f t="shared" si="15"/>
        <v>50</v>
      </c>
      <c r="Y35" s="15">
        <f t="shared" si="15"/>
        <v>400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-33.333333333333336</v>
      </c>
      <c r="AD35" s="15">
        <f t="shared" si="17"/>
        <v>-50</v>
      </c>
      <c r="AE35" s="15">
        <f t="shared" si="17"/>
        <v>-16.666666666666664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6</v>
      </c>
      <c r="U36" s="17">
        <f t="shared" si="28"/>
        <v>2</v>
      </c>
      <c r="V36" s="17">
        <f t="shared" si="28"/>
        <v>4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-6</v>
      </c>
      <c r="AA36" s="17">
        <f t="shared" si="29"/>
        <v>-4</v>
      </c>
      <c r="AB36" s="17">
        <f t="shared" si="29"/>
        <v>-2</v>
      </c>
      <c r="AC36" s="15">
        <f t="shared" si="17"/>
        <v>-50</v>
      </c>
      <c r="AD36" s="15">
        <f t="shared" si="17"/>
        <v>-66.666666666666671</v>
      </c>
      <c r="AE36" s="15">
        <f t="shared" si="17"/>
        <v>-33.333333333333336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12</v>
      </c>
      <c r="AL36" s="4">
        <f>SUM(AL27:AL30)</f>
        <v>6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18.181818181818183</v>
      </c>
      <c r="R39" s="12">
        <f>R33/R9*100</f>
        <v>20</v>
      </c>
      <c r="S39" s="13">
        <f t="shared" si="37"/>
        <v>16.666666666666664</v>
      </c>
      <c r="T39" s="12">
        <f>T33/T9*100</f>
        <v>33.333333333333329</v>
      </c>
      <c r="U39" s="12">
        <f t="shared" ref="U39:V39" si="38">U33/U9*100</f>
        <v>100</v>
      </c>
      <c r="V39" s="12">
        <f t="shared" si="38"/>
        <v>20</v>
      </c>
      <c r="W39" s="12">
        <f>Q39-AH39</f>
        <v>18.181818181818183</v>
      </c>
      <c r="X39" s="12">
        <f t="shared" si="33"/>
        <v>20</v>
      </c>
      <c r="Y39" s="12">
        <f>S39-AJ39</f>
        <v>16.666666666666664</v>
      </c>
      <c r="Z39" s="12">
        <f t="shared" si="37"/>
        <v>0</v>
      </c>
      <c r="AA39" s="12">
        <f t="shared" si="37"/>
        <v>-100</v>
      </c>
      <c r="AB39" s="12">
        <f t="shared" si="37"/>
        <v>50</v>
      </c>
      <c r="AC39" s="12">
        <f>Q39-AK39</f>
        <v>3.8961038961038987</v>
      </c>
      <c r="AD39" s="12">
        <f t="shared" si="35"/>
        <v>20</v>
      </c>
      <c r="AE39" s="12">
        <f t="shared" si="35"/>
        <v>-8.3333333333333357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81.818181818181827</v>
      </c>
      <c r="R40" s="12">
        <f t="shared" si="40"/>
        <v>80</v>
      </c>
      <c r="S40" s="12">
        <f t="shared" si="40"/>
        <v>83.333333333333343</v>
      </c>
      <c r="T40" s="12">
        <f>T34/T9*100</f>
        <v>66.666666666666657</v>
      </c>
      <c r="U40" s="12">
        <f t="shared" ref="U40:V40" si="41">U34/U9*100</f>
        <v>0</v>
      </c>
      <c r="V40" s="12">
        <f t="shared" si="41"/>
        <v>80</v>
      </c>
      <c r="W40" s="12">
        <f t="shared" ref="W40:W42" si="42">Q40-AH40</f>
        <v>-18.181818181818173</v>
      </c>
      <c r="X40" s="12">
        <f t="shared" si="33"/>
        <v>-20</v>
      </c>
      <c r="Y40" s="12">
        <f>S40-AJ40</f>
        <v>-16.666666666666657</v>
      </c>
      <c r="Z40" s="12">
        <f>Z34/Z9*100</f>
        <v>100</v>
      </c>
      <c r="AA40" s="12">
        <f t="shared" ref="AA40:AB40" si="43">AA34/AA9*100</f>
        <v>200</v>
      </c>
      <c r="AB40" s="12">
        <f t="shared" si="43"/>
        <v>50</v>
      </c>
      <c r="AC40" s="12">
        <f t="shared" ref="AC40:AC42" si="44">Q40-AK40</f>
        <v>-3.896103896103881</v>
      </c>
      <c r="AD40" s="12">
        <f t="shared" si="35"/>
        <v>-20</v>
      </c>
      <c r="AE40" s="12">
        <f t="shared" si="35"/>
        <v>8.3333333333333428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72.727272727272734</v>
      </c>
      <c r="R41" s="12">
        <f t="shared" si="46"/>
        <v>60</v>
      </c>
      <c r="S41" s="12">
        <f t="shared" si="46"/>
        <v>83.333333333333343</v>
      </c>
      <c r="T41" s="12">
        <f>T35/T9*100</f>
        <v>83.333333333333343</v>
      </c>
      <c r="U41" s="12">
        <f t="shared" ref="U41:V41" si="47">U35/U9*100</f>
        <v>100</v>
      </c>
      <c r="V41" s="12">
        <f t="shared" si="47"/>
        <v>80</v>
      </c>
      <c r="W41" s="12">
        <f t="shared" si="42"/>
        <v>12.727272727272734</v>
      </c>
      <c r="X41" s="12">
        <f t="shared" si="33"/>
        <v>10</v>
      </c>
      <c r="Y41" s="12">
        <f>S41-AJ41</f>
        <v>-16.666666666666657</v>
      </c>
      <c r="Z41" s="12">
        <f>Z35/Z9*100</f>
        <v>133.33333333333331</v>
      </c>
      <c r="AA41" s="12">
        <f t="shared" ref="AA41:AB41" si="48">AA35/AA9*100</f>
        <v>300</v>
      </c>
      <c r="AB41" s="12">
        <f t="shared" si="48"/>
        <v>50</v>
      </c>
      <c r="AC41" s="12">
        <f t="shared" si="44"/>
        <v>-12.987012987012974</v>
      </c>
      <c r="AD41" s="12">
        <f>R41-AL41</f>
        <v>-40</v>
      </c>
      <c r="AE41" s="12">
        <f t="shared" si="35"/>
        <v>8.3333333333333428</v>
      </c>
      <c r="AH41" s="12">
        <f>AH35/AH9*100</f>
        <v>60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40</v>
      </c>
      <c r="S42" s="12">
        <f t="shared" si="50"/>
        <v>66.666666666666657</v>
      </c>
      <c r="T42" s="12">
        <f t="shared" si="50"/>
        <v>100</v>
      </c>
      <c r="U42" s="12">
        <f t="shared" si="50"/>
        <v>200</v>
      </c>
      <c r="V42" s="12">
        <f t="shared" si="50"/>
        <v>80</v>
      </c>
      <c r="W42" s="12">
        <f t="shared" si="42"/>
        <v>54.54545454545454</v>
      </c>
      <c r="X42" s="12">
        <f t="shared" si="33"/>
        <v>40</v>
      </c>
      <c r="Y42" s="12">
        <f>S42-AJ42</f>
        <v>66.666666666666657</v>
      </c>
      <c r="Z42" s="12">
        <f t="shared" si="50"/>
        <v>200</v>
      </c>
      <c r="AA42" s="12">
        <f t="shared" si="50"/>
        <v>400</v>
      </c>
      <c r="AB42" s="12">
        <f t="shared" si="50"/>
        <v>100</v>
      </c>
      <c r="AC42" s="12">
        <f t="shared" si="44"/>
        <v>-31.168831168831169</v>
      </c>
      <c r="AD42" s="12">
        <f>R42-AL42</f>
        <v>-60</v>
      </c>
      <c r="AE42" s="12">
        <f t="shared" si="35"/>
        <v>-8.3333333333333428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85.714285714285708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-23.076923076923073</v>
      </c>
      <c r="I9" s="15">
        <f>IF(C9=F9,0,(1-(C9/(C9-F9)))*-100)</f>
        <v>-42.857142857142861</v>
      </c>
      <c r="J9" s="15">
        <f>IF(D9=G9,0,(1-(D9/(D9-G9)))*-100)</f>
        <v>0</v>
      </c>
      <c r="K9" s="17">
        <f>L9+M9</f>
        <v>3</v>
      </c>
      <c r="L9" s="17">
        <f>SUM(L10:L30)</f>
        <v>4</v>
      </c>
      <c r="M9" s="17">
        <f>SUM(M10:M30)</f>
        <v>-1</v>
      </c>
      <c r="N9" s="15">
        <f>IF(B9=K9,0,(1-(B9/(B9-K9)))*-100)</f>
        <v>42.857142857142861</v>
      </c>
      <c r="O9" s="15">
        <f t="shared" ref="O9:P10" si="0">IF(C9=L9,0,(1-(C9/(C9-L9)))*-100)</f>
        <v>0</v>
      </c>
      <c r="P9" s="15">
        <f>IF(D9=M9,0,(1-(D9/(D9-M9)))*-100)</f>
        <v>-14.28571428571429</v>
      </c>
      <c r="Q9" s="17">
        <f>R9+S9</f>
        <v>20</v>
      </c>
      <c r="R9" s="17">
        <f>SUM(R10:R30)</f>
        <v>9</v>
      </c>
      <c r="S9" s="17">
        <f>SUM(S10:S30)</f>
        <v>11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-13.043478260869568</v>
      </c>
      <c r="X9" s="15">
        <f t="shared" ref="X9:Y30" si="1">IF(R9=U9,IF(R9&gt;0,"皆増",0),(1-(R9/(R9-U9)))*-100)</f>
        <v>12.5</v>
      </c>
      <c r="Y9" s="15">
        <f t="shared" si="1"/>
        <v>-26.666666666666671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-9.0909090909090935</v>
      </c>
      <c r="AD9" s="15">
        <f t="shared" ref="AD9:AE30" si="2">IF(R9=AA9,IF(R9&gt;0,"皆増",0),(1-(R9/(R9-AA9)))*-100)</f>
        <v>-18.181818181818176</v>
      </c>
      <c r="AE9" s="15">
        <f t="shared" si="2"/>
        <v>0</v>
      </c>
      <c r="AH9" s="4">
        <f t="shared" ref="AH9:AJ30" si="3">Q9-T9</f>
        <v>23</v>
      </c>
      <c r="AI9" s="4">
        <f t="shared" si="3"/>
        <v>8</v>
      </c>
      <c r="AJ9" s="4">
        <f t="shared" si="3"/>
        <v>15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-23.076923076923073</v>
      </c>
      <c r="I10" s="15">
        <f t="shared" ref="I10" si="7">IF(C10=F10,0,(1-(C10/(C10-F10)))*-100)</f>
        <v>-42.857142857142861</v>
      </c>
      <c r="J10" s="15">
        <f>IF(D10=G10,0,(1-(D10/(D10-G10)))*-100)</f>
        <v>0</v>
      </c>
      <c r="K10" s="17">
        <f t="shared" ref="K10" si="8">L10+M10</f>
        <v>3</v>
      </c>
      <c r="L10" s="17">
        <v>4</v>
      </c>
      <c r="M10" s="17">
        <v>-1</v>
      </c>
      <c r="N10" s="15">
        <f>IF(B10=K10,0,(1-(B10/(B10-K10)))*-100)</f>
        <v>42.857142857142861</v>
      </c>
      <c r="O10" s="15">
        <f t="shared" si="0"/>
        <v>0</v>
      </c>
      <c r="P10" s="15">
        <f t="shared" si="0"/>
        <v>-14.28571428571429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-2</v>
      </c>
      <c r="AA24" s="17">
        <v>0</v>
      </c>
      <c r="AB24" s="17">
        <v>-2</v>
      </c>
      <c r="AC24" s="15">
        <f t="shared" si="13"/>
        <v>-66.666666666666671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-2</v>
      </c>
      <c r="V25" s="17">
        <v>1</v>
      </c>
      <c r="W25" s="15">
        <f t="shared" si="11"/>
        <v>-33.333333333333336</v>
      </c>
      <c r="X25" s="15">
        <f t="shared" si="1"/>
        <v>-66.666666666666671</v>
      </c>
      <c r="Y25" s="15" t="str">
        <f t="shared" si="1"/>
        <v>皆増</v>
      </c>
      <c r="Z25" s="17">
        <f t="shared" si="12"/>
        <v>-1</v>
      </c>
      <c r="AA25" s="17">
        <v>-2</v>
      </c>
      <c r="AB25" s="17">
        <v>1</v>
      </c>
      <c r="AC25" s="15">
        <f t="shared" si="13"/>
        <v>-33.333333333333336</v>
      </c>
      <c r="AD25" s="15">
        <f t="shared" si="2"/>
        <v>-66.666666666666671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3</v>
      </c>
      <c r="AA27" s="17">
        <v>0</v>
      </c>
      <c r="AB27" s="17">
        <v>3</v>
      </c>
      <c r="AC27" s="15">
        <f t="shared" si="13"/>
        <v>150</v>
      </c>
      <c r="AD27" s="15">
        <f t="shared" si="2"/>
        <v>0</v>
      </c>
      <c r="AE27" s="15">
        <f t="shared" si="2"/>
        <v>300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-4</v>
      </c>
      <c r="U28" s="17">
        <v>1</v>
      </c>
      <c r="V28" s="17">
        <v>-5</v>
      </c>
      <c r="W28" s="15">
        <f t="shared" si="11"/>
        <v>-50</v>
      </c>
      <c r="X28" s="15">
        <f t="shared" si="1"/>
        <v>100</v>
      </c>
      <c r="Y28" s="15">
        <f t="shared" si="1"/>
        <v>-71.428571428571431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8</v>
      </c>
      <c r="AI28" s="4">
        <f t="shared" si="3"/>
        <v>1</v>
      </c>
      <c r="AJ28" s="4">
        <f t="shared" si="3"/>
        <v>7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2</v>
      </c>
      <c r="U29" s="17">
        <v>2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>
        <f t="shared" si="13"/>
        <v>33.333333333333329</v>
      </c>
      <c r="AD29" s="15">
        <f t="shared" si="2"/>
        <v>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-9.5238095238095237</v>
      </c>
      <c r="X34" s="15">
        <f t="shared" si="15"/>
        <v>28.57142857142858</v>
      </c>
      <c r="Y34" s="15">
        <f t="shared" si="15"/>
        <v>-28.571428571428569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-5.0000000000000044</v>
      </c>
      <c r="AD34" s="15">
        <f t="shared" si="17"/>
        <v>-9.9999999999999982</v>
      </c>
      <c r="AE34" s="15">
        <f t="shared" si="17"/>
        <v>0</v>
      </c>
      <c r="AH34" s="4">
        <f t="shared" ref="AH34:AJ34" si="24">SUM(AH23:AH30)</f>
        <v>21</v>
      </c>
      <c r="AI34" s="4">
        <f t="shared" si="24"/>
        <v>7</v>
      </c>
      <c r="AJ34" s="4">
        <f t="shared" si="24"/>
        <v>14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-4</v>
      </c>
      <c r="U35" s="17">
        <f t="shared" si="25"/>
        <v>1</v>
      </c>
      <c r="V35" s="17">
        <f t="shared" si="25"/>
        <v>-5</v>
      </c>
      <c r="W35" s="15">
        <f t="shared" si="15"/>
        <v>-19.999999999999996</v>
      </c>
      <c r="X35" s="15">
        <f t="shared" si="15"/>
        <v>16.666666666666675</v>
      </c>
      <c r="Y35" s="15">
        <f t="shared" si="15"/>
        <v>-35.714285714285708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-5.8823529411764719</v>
      </c>
      <c r="AD35" s="15">
        <f t="shared" si="17"/>
        <v>-22.222222222222221</v>
      </c>
      <c r="AE35" s="15">
        <f t="shared" si="17"/>
        <v>12.5</v>
      </c>
      <c r="AH35" s="4">
        <f t="shared" ref="AH35:AJ35" si="27">SUM(AH25:AH30)</f>
        <v>20</v>
      </c>
      <c r="AI35" s="4">
        <f t="shared" si="27"/>
        <v>6</v>
      </c>
      <c r="AJ35" s="4">
        <f t="shared" si="27"/>
        <v>14</v>
      </c>
      <c r="AK35" s="4">
        <f>SUM(AK25:AK30)</f>
        <v>17</v>
      </c>
      <c r="AL35" s="4">
        <f>SUM(AL25:AL30)</f>
        <v>9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5</v>
      </c>
      <c r="S36" s="17">
        <f t="shared" si="28"/>
        <v>8</v>
      </c>
      <c r="T36" s="17">
        <f t="shared" si="28"/>
        <v>-2</v>
      </c>
      <c r="U36" s="17">
        <f t="shared" si="28"/>
        <v>3</v>
      </c>
      <c r="V36" s="17">
        <f t="shared" si="28"/>
        <v>-5</v>
      </c>
      <c r="W36" s="15">
        <f t="shared" si="15"/>
        <v>-13.33333333333333</v>
      </c>
      <c r="X36" s="15">
        <f t="shared" si="15"/>
        <v>150</v>
      </c>
      <c r="Y36" s="15">
        <f t="shared" si="15"/>
        <v>-38.46153846153846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8.333333333333325</v>
      </c>
      <c r="AD36" s="15">
        <f t="shared" si="17"/>
        <v>0</v>
      </c>
      <c r="AE36" s="15">
        <f t="shared" si="17"/>
        <v>14.285714285714279</v>
      </c>
      <c r="AH36" s="4">
        <f t="shared" ref="AH36:AJ36" si="30">SUM(AH27:AH30)</f>
        <v>15</v>
      </c>
      <c r="AI36" s="4">
        <f t="shared" si="30"/>
        <v>2</v>
      </c>
      <c r="AJ36" s="4">
        <f t="shared" si="30"/>
        <v>13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0</v>
      </c>
      <c r="S39" s="13">
        <f t="shared" si="37"/>
        <v>9.0909090909090917</v>
      </c>
      <c r="T39" s="12">
        <f>T33/T9*100</f>
        <v>33.333333333333329</v>
      </c>
      <c r="U39" s="12">
        <f t="shared" ref="U39:V39" si="38">U33/U9*100</f>
        <v>-100</v>
      </c>
      <c r="V39" s="12">
        <f t="shared" si="38"/>
        <v>0</v>
      </c>
      <c r="W39" s="12">
        <f>Q39-AH39</f>
        <v>-3.695652173913043</v>
      </c>
      <c r="X39" s="12">
        <f t="shared" si="33"/>
        <v>-12.5</v>
      </c>
      <c r="Y39" s="12">
        <f>S39-AJ39</f>
        <v>2.4242424242424248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-4.0909090909090917</v>
      </c>
      <c r="AD39" s="12">
        <f t="shared" si="35"/>
        <v>-9.0909090909090917</v>
      </c>
      <c r="AE39" s="12">
        <f t="shared" si="35"/>
        <v>0</v>
      </c>
      <c r="AH39" s="12">
        <f t="shared" ref="AH39:AJ39" si="39">AH33/AH9*100</f>
        <v>8.695652173913043</v>
      </c>
      <c r="AI39" s="12">
        <f t="shared" si="39"/>
        <v>12.5</v>
      </c>
      <c r="AJ39" s="12">
        <f t="shared" si="39"/>
        <v>6.666666666666667</v>
      </c>
      <c r="AK39" s="12">
        <f>AK33/AK9*100</f>
        <v>9.0909090909090917</v>
      </c>
      <c r="AL39" s="12">
        <f>AL33/AL9*100</f>
        <v>9.0909090909090917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100</v>
      </c>
      <c r="S40" s="12">
        <f t="shared" si="40"/>
        <v>90.909090909090907</v>
      </c>
      <c r="T40" s="12">
        <f>T34/T9*100</f>
        <v>66.666666666666657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3.6956521739130466</v>
      </c>
      <c r="X40" s="12">
        <f t="shared" si="33"/>
        <v>12.5</v>
      </c>
      <c r="Y40" s="12">
        <f>S40-AJ40</f>
        <v>-2.4242424242424221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4.0909090909090935</v>
      </c>
      <c r="AD40" s="12">
        <f t="shared" si="35"/>
        <v>9.0909090909090935</v>
      </c>
      <c r="AE40" s="12">
        <f t="shared" si="35"/>
        <v>0</v>
      </c>
      <c r="AH40" s="12">
        <f t="shared" ref="AH40:AJ40" si="45">AH34/AH9*100</f>
        <v>91.304347826086953</v>
      </c>
      <c r="AI40" s="12">
        <f t="shared" si="45"/>
        <v>87.5</v>
      </c>
      <c r="AJ40" s="12">
        <f t="shared" si="45"/>
        <v>93.333333333333329</v>
      </c>
      <c r="AK40" s="12">
        <f>AK34/AK9*100</f>
        <v>90.909090909090907</v>
      </c>
      <c r="AL40" s="12">
        <f>AL34/AL9*100</f>
        <v>90.909090909090907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77.777777777777786</v>
      </c>
      <c r="S41" s="12">
        <f t="shared" si="46"/>
        <v>81.818181818181827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125</v>
      </c>
      <c r="W41" s="12">
        <f t="shared" si="42"/>
        <v>-6.9565217391304373</v>
      </c>
      <c r="X41" s="12">
        <f t="shared" si="33"/>
        <v>2.7777777777777857</v>
      </c>
      <c r="Y41" s="12">
        <f>S41-AJ41</f>
        <v>-11.515151515151501</v>
      </c>
      <c r="Z41" s="12">
        <f>Z35/Z9*100</f>
        <v>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2.7272727272727337</v>
      </c>
      <c r="AD41" s="12">
        <f>R41-AL41</f>
        <v>-4.0404040404040416</v>
      </c>
      <c r="AE41" s="12">
        <f t="shared" si="35"/>
        <v>9.0909090909090935</v>
      </c>
      <c r="AH41" s="12">
        <f>AH35/AH9*100</f>
        <v>86.956521739130437</v>
      </c>
      <c r="AI41" s="12">
        <f>AI35/AI9*100</f>
        <v>75</v>
      </c>
      <c r="AJ41" s="12">
        <f>AJ35/AJ9*100</f>
        <v>93.333333333333329</v>
      </c>
      <c r="AK41" s="12">
        <f t="shared" ref="AK41:AM41" si="49">AK35/AK9*100</f>
        <v>77.272727272727266</v>
      </c>
      <c r="AL41" s="12">
        <f t="shared" si="49"/>
        <v>81.818181818181827</v>
      </c>
      <c r="AM41" s="12">
        <f t="shared" si="49"/>
        <v>72.727272727272734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</v>
      </c>
      <c r="R42" s="12">
        <f t="shared" si="50"/>
        <v>55.555555555555557</v>
      </c>
      <c r="S42" s="12">
        <f t="shared" si="50"/>
        <v>72.727272727272734</v>
      </c>
      <c r="T42" s="12">
        <f t="shared" si="50"/>
        <v>66.666666666666657</v>
      </c>
      <c r="U42" s="12">
        <f t="shared" si="50"/>
        <v>300</v>
      </c>
      <c r="V42" s="12">
        <f t="shared" si="50"/>
        <v>125</v>
      </c>
      <c r="W42" s="12">
        <f t="shared" si="42"/>
        <v>-0.21739130434782794</v>
      </c>
      <c r="X42" s="12">
        <f t="shared" si="33"/>
        <v>30.555555555555557</v>
      </c>
      <c r="Y42" s="12">
        <f>S42-AJ42</f>
        <v>-13.939393939393938</v>
      </c>
      <c r="Z42" s="12">
        <f t="shared" si="50"/>
        <v>-50</v>
      </c>
      <c r="AA42" s="12">
        <f t="shared" si="50"/>
        <v>0</v>
      </c>
      <c r="AB42" s="12" t="e">
        <f t="shared" si="50"/>
        <v>#DIV/0!</v>
      </c>
      <c r="AC42" s="12">
        <f t="shared" si="44"/>
        <v>10.45454545454546</v>
      </c>
      <c r="AD42" s="12">
        <f>R42-AL42</f>
        <v>10.101010101010104</v>
      </c>
      <c r="AE42" s="12">
        <f t="shared" si="35"/>
        <v>9.0909090909091006</v>
      </c>
      <c r="AH42" s="12">
        <f t="shared" ref="AH42:AJ42" si="51">AH36/AH9*100</f>
        <v>65.217391304347828</v>
      </c>
      <c r="AI42" s="12">
        <f t="shared" si="51"/>
        <v>25</v>
      </c>
      <c r="AJ42" s="12">
        <f t="shared" si="51"/>
        <v>86.666666666666671</v>
      </c>
      <c r="AK42" s="12">
        <f>AK36/AK9*100</f>
        <v>54.54545454545454</v>
      </c>
      <c r="AL42" s="12">
        <f>AL36/AL9*100</f>
        <v>45.454545454545453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-50</v>
      </c>
      <c r="J9" s="15">
        <f>IF(D9=G9,0,(1-(D9/(D9-G9)))*-100)</f>
        <v>0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-55.555555555555557</v>
      </c>
      <c r="O9" s="15">
        <f t="shared" ref="O9:P10" si="0">IF(C9=L9,0,(1-(C9/(C9-L9)))*-100)</f>
        <v>-60</v>
      </c>
      <c r="P9" s="15">
        <f>IF(D9=M9,0,(1-(D9/(D9-M9)))*-100)</f>
        <v>-50</v>
      </c>
      <c r="Q9" s="17">
        <f>R9+S9</f>
        <v>20</v>
      </c>
      <c r="R9" s="17">
        <f>SUM(R10:R30)</f>
        <v>13</v>
      </c>
      <c r="S9" s="17">
        <f>SUM(S10:S30)</f>
        <v>7</v>
      </c>
      <c r="T9" s="17">
        <f>U9+V9</f>
        <v>-3</v>
      </c>
      <c r="U9" s="17">
        <f>SUM(U10:U30)</f>
        <v>3</v>
      </c>
      <c r="V9" s="17">
        <f>SUM(V10:V30)</f>
        <v>-6</v>
      </c>
      <c r="W9" s="15">
        <f>IF(Q9=T9,IF(Q9&gt;0,"皆増",0),(1-(Q9/(Q9-T9)))*-100)</f>
        <v>-13.043478260869568</v>
      </c>
      <c r="X9" s="15">
        <f t="shared" ref="X9:Y30" si="1">IF(R9=U9,IF(R9&gt;0,"皆増",0),(1-(R9/(R9-U9)))*-100)</f>
        <v>30.000000000000004</v>
      </c>
      <c r="Y9" s="15">
        <f t="shared" si="1"/>
        <v>-46.153846153846153</v>
      </c>
      <c r="Z9" s="17">
        <f>AA9+AB9</f>
        <v>-5</v>
      </c>
      <c r="AA9" s="17">
        <f>SUM(AA10:AA30)</f>
        <v>2</v>
      </c>
      <c r="AB9" s="17">
        <f>SUM(AB10:AB30)</f>
        <v>-7</v>
      </c>
      <c r="AC9" s="15">
        <f>IF(Q9=Z9,IF(Q9&gt;0,"皆増",0),(1-(Q9/(Q9-Z9)))*-100)</f>
        <v>-19.999999999999996</v>
      </c>
      <c r="AD9" s="15">
        <f t="shared" ref="AD9:AE30" si="2">IF(R9=AA9,IF(R9&gt;0,"皆増",0),(1-(R9/(R9-AA9)))*-100)</f>
        <v>18.181818181818187</v>
      </c>
      <c r="AE9" s="15">
        <f t="shared" si="2"/>
        <v>-50</v>
      </c>
      <c r="AH9" s="4">
        <f t="shared" ref="AH9:AJ30" si="3">Q9-T9</f>
        <v>23</v>
      </c>
      <c r="AI9" s="4">
        <f t="shared" si="3"/>
        <v>10</v>
      </c>
      <c r="AJ9" s="4">
        <f t="shared" si="3"/>
        <v>13</v>
      </c>
      <c r="AK9" s="4">
        <f t="shared" ref="AK9:AM30" si="4">Q9-Z9</f>
        <v>25</v>
      </c>
      <c r="AL9" s="4">
        <f t="shared" si="4"/>
        <v>11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-55.555555555555557</v>
      </c>
      <c r="O10" s="15">
        <f t="shared" si="0"/>
        <v>-60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-25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-1</v>
      </c>
      <c r="U25" s="17">
        <v>1</v>
      </c>
      <c r="V25" s="17">
        <v>-2</v>
      </c>
      <c r="W25" s="15">
        <f t="shared" si="11"/>
        <v>-25</v>
      </c>
      <c r="X25" s="15">
        <f t="shared" si="1"/>
        <v>50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50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-33.333333333333336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-1</v>
      </c>
      <c r="U27" s="17">
        <v>0</v>
      </c>
      <c r="V27" s="17">
        <v>-1</v>
      </c>
      <c r="W27" s="15">
        <f t="shared" si="11"/>
        <v>-19.999999999999996</v>
      </c>
      <c r="X27" s="15">
        <f t="shared" si="1"/>
        <v>0</v>
      </c>
      <c r="Y27" s="15">
        <f t="shared" si="1"/>
        <v>-33.333333333333336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-4</v>
      </c>
      <c r="U28" s="17">
        <v>-1</v>
      </c>
      <c r="V28" s="17">
        <v>-3</v>
      </c>
      <c r="W28" s="15">
        <f t="shared" si="11"/>
        <v>-57.142857142857139</v>
      </c>
      <c r="X28" s="15">
        <f t="shared" si="1"/>
        <v>-33.333333333333336</v>
      </c>
      <c r="Y28" s="15">
        <f t="shared" si="1"/>
        <v>-75</v>
      </c>
      <c r="Z28" s="17">
        <f t="shared" si="12"/>
        <v>-3</v>
      </c>
      <c r="AA28" s="17">
        <v>2</v>
      </c>
      <c r="AB28" s="17">
        <v>-5</v>
      </c>
      <c r="AC28" s="15">
        <f t="shared" si="13"/>
        <v>-50</v>
      </c>
      <c r="AD28" s="15" t="str">
        <f t="shared" si="2"/>
        <v>皆増</v>
      </c>
      <c r="AE28" s="15">
        <f t="shared" si="2"/>
        <v>-83.333333333333343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12</v>
      </c>
      <c r="S34" s="17">
        <f t="shared" si="22"/>
        <v>6</v>
      </c>
      <c r="T34" s="17">
        <f t="shared" si="22"/>
        <v>-4</v>
      </c>
      <c r="U34" s="17">
        <f t="shared" si="22"/>
        <v>3</v>
      </c>
      <c r="V34" s="17">
        <f t="shared" si="22"/>
        <v>-7</v>
      </c>
      <c r="W34" s="15">
        <f t="shared" si="15"/>
        <v>-18.181818181818176</v>
      </c>
      <c r="X34" s="15">
        <f t="shared" si="15"/>
        <v>33.333333333333329</v>
      </c>
      <c r="Y34" s="15">
        <f t="shared" si="15"/>
        <v>-53.846153846153847</v>
      </c>
      <c r="Z34" s="17">
        <f t="shared" ref="Z34:AB34" si="23">SUM(Z23:Z30)</f>
        <v>-5</v>
      </c>
      <c r="AA34" s="17">
        <f t="shared" si="23"/>
        <v>2</v>
      </c>
      <c r="AB34" s="17">
        <f t="shared" si="23"/>
        <v>-7</v>
      </c>
      <c r="AC34" s="15">
        <f t="shared" si="17"/>
        <v>-21.739130434782606</v>
      </c>
      <c r="AD34" s="15">
        <f t="shared" si="17"/>
        <v>19.999999999999996</v>
      </c>
      <c r="AE34" s="15">
        <f t="shared" si="17"/>
        <v>-53.846153846153847</v>
      </c>
      <c r="AH34" s="4">
        <f t="shared" ref="AH34:AJ34" si="24">SUM(AH23:AH30)</f>
        <v>22</v>
      </c>
      <c r="AI34" s="4">
        <f t="shared" si="24"/>
        <v>9</v>
      </c>
      <c r="AJ34" s="4">
        <f t="shared" si="24"/>
        <v>13</v>
      </c>
      <c r="AK34" s="4">
        <f>SUM(AK23:AK30)</f>
        <v>23</v>
      </c>
      <c r="AL34" s="4">
        <f>SUM(AL23:AL30)</f>
        <v>10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9</v>
      </c>
      <c r="S35" s="17">
        <f t="shared" si="25"/>
        <v>6</v>
      </c>
      <c r="T35" s="17">
        <f t="shared" si="25"/>
        <v>-7</v>
      </c>
      <c r="U35" s="17">
        <f t="shared" si="25"/>
        <v>0</v>
      </c>
      <c r="V35" s="17">
        <f t="shared" si="25"/>
        <v>-7</v>
      </c>
      <c r="W35" s="15">
        <f t="shared" si="15"/>
        <v>-31.818181818181824</v>
      </c>
      <c r="X35" s="15">
        <f t="shared" si="15"/>
        <v>0</v>
      </c>
      <c r="Y35" s="15">
        <f t="shared" si="15"/>
        <v>-53.846153846153847</v>
      </c>
      <c r="Z35" s="17">
        <f t="shared" ref="Z35:AB35" si="26">SUM(Z25:Z30)</f>
        <v>-4</v>
      </c>
      <c r="AA35" s="17">
        <f t="shared" si="26"/>
        <v>2</v>
      </c>
      <c r="AB35" s="17">
        <f t="shared" si="26"/>
        <v>-6</v>
      </c>
      <c r="AC35" s="15">
        <f t="shared" si="17"/>
        <v>-21.052631578947366</v>
      </c>
      <c r="AD35" s="15">
        <f t="shared" si="17"/>
        <v>28.57142857142858</v>
      </c>
      <c r="AE35" s="15">
        <f t="shared" si="17"/>
        <v>-50</v>
      </c>
      <c r="AH35" s="4">
        <f t="shared" ref="AH35:AJ35" si="27">SUM(AH25:AH30)</f>
        <v>22</v>
      </c>
      <c r="AI35" s="4">
        <f t="shared" si="27"/>
        <v>9</v>
      </c>
      <c r="AJ35" s="4">
        <f t="shared" si="27"/>
        <v>13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-6</v>
      </c>
      <c r="U36" s="17">
        <f t="shared" si="28"/>
        <v>-1</v>
      </c>
      <c r="V36" s="17">
        <f t="shared" si="28"/>
        <v>-5</v>
      </c>
      <c r="W36" s="15">
        <f t="shared" si="15"/>
        <v>-40</v>
      </c>
      <c r="X36" s="15">
        <f t="shared" si="15"/>
        <v>-19.999999999999996</v>
      </c>
      <c r="Y36" s="15">
        <f t="shared" si="15"/>
        <v>-50</v>
      </c>
      <c r="Z36" s="17">
        <f t="shared" ref="Z36:AB36" si="29">SUM(Z27:Z30)</f>
        <v>-5</v>
      </c>
      <c r="AA36" s="17">
        <f t="shared" si="29"/>
        <v>2</v>
      </c>
      <c r="AB36" s="17">
        <f t="shared" si="29"/>
        <v>-7</v>
      </c>
      <c r="AC36" s="15">
        <f t="shared" si="17"/>
        <v>-35.714285714285708</v>
      </c>
      <c r="AD36" s="15">
        <f t="shared" si="17"/>
        <v>100</v>
      </c>
      <c r="AE36" s="15">
        <f t="shared" si="17"/>
        <v>-58.333333333333329</v>
      </c>
      <c r="AH36" s="4">
        <f t="shared" ref="AH36:AJ36" si="30">SUM(AH27:AH30)</f>
        <v>15</v>
      </c>
      <c r="AI36" s="4">
        <f t="shared" si="30"/>
        <v>5</v>
      </c>
      <c r="AJ36" s="4">
        <f t="shared" si="30"/>
        <v>10</v>
      </c>
      <c r="AK36" s="4">
        <f>SUM(AK27:AK30)</f>
        <v>14</v>
      </c>
      <c r="AL36" s="4">
        <f>SUM(AL27:AL30)</f>
        <v>2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7.6923076923076925</v>
      </c>
      <c r="S39" s="13">
        <f t="shared" si="37"/>
        <v>14.285714285714285</v>
      </c>
      <c r="T39" s="12">
        <f>T33/T9*100</f>
        <v>-33.333333333333329</v>
      </c>
      <c r="U39" s="12">
        <f t="shared" ref="U39:V39" si="38">U33/U9*100</f>
        <v>0</v>
      </c>
      <c r="V39" s="12">
        <f t="shared" si="38"/>
        <v>-16.666666666666664</v>
      </c>
      <c r="W39" s="12">
        <f>Q39-AH39</f>
        <v>5.6521739130434785</v>
      </c>
      <c r="X39" s="12">
        <f t="shared" si="33"/>
        <v>-2.3076923076923075</v>
      </c>
      <c r="Y39" s="12">
        <f>S39-AJ39</f>
        <v>14.285714285714285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2</v>
      </c>
      <c r="AD39" s="12">
        <f t="shared" si="35"/>
        <v>-1.3986013986013992</v>
      </c>
      <c r="AE39" s="12">
        <f t="shared" si="35"/>
        <v>7.1428571428571423</v>
      </c>
      <c r="AH39" s="12">
        <f t="shared" ref="AH39:AJ39" si="39">AH33/AH9*100</f>
        <v>4.3478260869565215</v>
      </c>
      <c r="AI39" s="12">
        <f t="shared" si="39"/>
        <v>10</v>
      </c>
      <c r="AJ39" s="12">
        <f t="shared" si="39"/>
        <v>0</v>
      </c>
      <c r="AK39" s="12">
        <f>AK33/AK9*100</f>
        <v>8</v>
      </c>
      <c r="AL39" s="12">
        <f>AL33/AL9*100</f>
        <v>9.0909090909090917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92.307692307692307</v>
      </c>
      <c r="S40" s="12">
        <f t="shared" si="40"/>
        <v>85.714285714285708</v>
      </c>
      <c r="T40" s="12">
        <f>T34/T9*100</f>
        <v>133.33333333333331</v>
      </c>
      <c r="U40" s="12">
        <f t="shared" ref="U40:V40" si="41">U34/U9*100</f>
        <v>100</v>
      </c>
      <c r="V40" s="12">
        <f t="shared" si="41"/>
        <v>116.66666666666667</v>
      </c>
      <c r="W40" s="12">
        <f t="shared" ref="W40:W42" si="42">Q40-AH40</f>
        <v>-5.6521739130434838</v>
      </c>
      <c r="X40" s="12">
        <f t="shared" si="33"/>
        <v>2.3076923076923066</v>
      </c>
      <c r="Y40" s="12">
        <f>S40-AJ40</f>
        <v>-14.285714285714292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-2</v>
      </c>
      <c r="AD40" s="12">
        <f t="shared" si="35"/>
        <v>1.3986013986014001</v>
      </c>
      <c r="AE40" s="12">
        <f t="shared" si="35"/>
        <v>-7.142857142857153</v>
      </c>
      <c r="AH40" s="12">
        <f t="shared" ref="AH40:AJ40" si="45">AH34/AH9*100</f>
        <v>95.652173913043484</v>
      </c>
      <c r="AI40" s="12">
        <f t="shared" si="45"/>
        <v>90</v>
      </c>
      <c r="AJ40" s="12">
        <f t="shared" si="45"/>
        <v>100</v>
      </c>
      <c r="AK40" s="12">
        <f>AK34/AK9*100</f>
        <v>92</v>
      </c>
      <c r="AL40" s="12">
        <f>AL34/AL9*100</f>
        <v>90.909090909090907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69.230769230769226</v>
      </c>
      <c r="S41" s="12">
        <f t="shared" si="46"/>
        <v>85.714285714285708</v>
      </c>
      <c r="T41" s="12">
        <f>T35/T9*100</f>
        <v>233.33333333333334</v>
      </c>
      <c r="U41" s="12">
        <f t="shared" ref="U41:V41" si="47">U35/U9*100</f>
        <v>0</v>
      </c>
      <c r="V41" s="12">
        <f t="shared" si="47"/>
        <v>116.66666666666667</v>
      </c>
      <c r="W41" s="12">
        <f t="shared" si="42"/>
        <v>-20.652173913043484</v>
      </c>
      <c r="X41" s="12">
        <f t="shared" si="33"/>
        <v>-20.769230769230774</v>
      </c>
      <c r="Y41" s="12">
        <f>S41-AJ41</f>
        <v>-14.285714285714292</v>
      </c>
      <c r="Z41" s="12">
        <f>Z35/Z9*100</f>
        <v>80</v>
      </c>
      <c r="AA41" s="12">
        <f t="shared" ref="AA41:AB41" si="48">AA35/AA9*100</f>
        <v>100</v>
      </c>
      <c r="AB41" s="12">
        <f t="shared" si="48"/>
        <v>85.714285714285708</v>
      </c>
      <c r="AC41" s="12">
        <f t="shared" si="44"/>
        <v>-1</v>
      </c>
      <c r="AD41" s="12">
        <f>R41-AL41</f>
        <v>5.5944055944055933</v>
      </c>
      <c r="AE41" s="12">
        <f t="shared" si="35"/>
        <v>0</v>
      </c>
      <c r="AH41" s="12">
        <f>AH35/AH9*100</f>
        <v>95.652173913043484</v>
      </c>
      <c r="AI41" s="12">
        <f>AI35/AI9*100</f>
        <v>90</v>
      </c>
      <c r="AJ41" s="12">
        <f>AJ35/AJ9*100</f>
        <v>100</v>
      </c>
      <c r="AK41" s="12">
        <f t="shared" ref="AK41:AM41" si="49">AK35/AK9*100</f>
        <v>76</v>
      </c>
      <c r="AL41" s="12">
        <f t="shared" si="49"/>
        <v>63.636363636363633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</v>
      </c>
      <c r="R42" s="12">
        <f t="shared" si="50"/>
        <v>30.76923076923077</v>
      </c>
      <c r="S42" s="12">
        <f t="shared" si="50"/>
        <v>71.428571428571431</v>
      </c>
      <c r="T42" s="12">
        <f t="shared" si="50"/>
        <v>200</v>
      </c>
      <c r="U42" s="12">
        <f t="shared" si="50"/>
        <v>-33.333333333333329</v>
      </c>
      <c r="V42" s="12">
        <f t="shared" si="50"/>
        <v>83.333333333333343</v>
      </c>
      <c r="W42" s="12">
        <f t="shared" si="42"/>
        <v>-20.217391304347828</v>
      </c>
      <c r="X42" s="12">
        <f t="shared" si="33"/>
        <v>-19.23076923076923</v>
      </c>
      <c r="Y42" s="12">
        <f>S42-AJ42</f>
        <v>-5.4945054945055034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-11.000000000000007</v>
      </c>
      <c r="AD42" s="12">
        <f>R42-AL42</f>
        <v>12.587412587412587</v>
      </c>
      <c r="AE42" s="12">
        <f t="shared" si="35"/>
        <v>-14.285714285714278</v>
      </c>
      <c r="AH42" s="12">
        <f t="shared" ref="AH42:AJ42" si="51">AH36/AH9*100</f>
        <v>65.217391304347828</v>
      </c>
      <c r="AI42" s="12">
        <f t="shared" si="51"/>
        <v>50</v>
      </c>
      <c r="AJ42" s="12">
        <f t="shared" si="51"/>
        <v>76.923076923076934</v>
      </c>
      <c r="AK42" s="12">
        <f>AK36/AK9*100</f>
        <v>56.000000000000007</v>
      </c>
      <c r="AL42" s="12">
        <f>AL36/AL9*100</f>
        <v>18.181818181818183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6</v>
      </c>
      <c r="D9" s="17">
        <f>SUM(D10:D30)</f>
        <v>2</v>
      </c>
      <c r="E9" s="17">
        <f>F9+G9</f>
        <v>3</v>
      </c>
      <c r="F9" s="17">
        <f>SUM(F10:F30)</f>
        <v>4</v>
      </c>
      <c r="G9" s="17">
        <f>SUM(G10:G30)</f>
        <v>-1</v>
      </c>
      <c r="H9" s="15">
        <f>IF(B9=E9,0,(1-(B9/(B9-E9)))*-100)</f>
        <v>60.000000000000007</v>
      </c>
      <c r="I9" s="15">
        <f>IF(C9=F9,0,(1-(C9/(C9-F9)))*-100)</f>
        <v>200</v>
      </c>
      <c r="J9" s="15">
        <f>IF(D9=G9,0,(1-(D9/(D9-G9)))*-100)</f>
        <v>-33.333333333333336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60.000000000000007</v>
      </c>
      <c r="O9" s="15">
        <f t="shared" ref="O9:P10" si="0">IF(C9=L9,0,(1-(C9/(C9-L9)))*-100)</f>
        <v>50</v>
      </c>
      <c r="P9" s="15">
        <f>IF(D9=M9,0,(1-(D9/(D9-M9)))*-100)</f>
        <v>100</v>
      </c>
      <c r="Q9" s="17">
        <f>R9+S9</f>
        <v>18</v>
      </c>
      <c r="R9" s="17">
        <f>SUM(R10:R30)</f>
        <v>11</v>
      </c>
      <c r="S9" s="17">
        <f>SUM(S10:S30)</f>
        <v>7</v>
      </c>
      <c r="T9" s="17">
        <f>U9+V9</f>
        <v>1</v>
      </c>
      <c r="U9" s="17">
        <f>SUM(U10:U30)</f>
        <v>7</v>
      </c>
      <c r="V9" s="17">
        <f>SUM(V10:V30)</f>
        <v>-6</v>
      </c>
      <c r="W9" s="15">
        <f>IF(Q9=T9,IF(Q9&gt;0,"皆増",0),(1-(Q9/(Q9-T9)))*-100)</f>
        <v>5.8823529411764719</v>
      </c>
      <c r="X9" s="15">
        <f t="shared" ref="X9:Y30" si="1">IF(R9=U9,IF(R9&gt;0,"皆増",0),(1-(R9/(R9-U9)))*-100)</f>
        <v>175</v>
      </c>
      <c r="Y9" s="15">
        <f t="shared" si="1"/>
        <v>-46.153846153846153</v>
      </c>
      <c r="Z9" s="17">
        <f>AA9+AB9</f>
        <v>4</v>
      </c>
      <c r="AA9" s="17">
        <f>SUM(AA10:AA30)</f>
        <v>5</v>
      </c>
      <c r="AB9" s="17">
        <f>SUM(AB10:AB30)</f>
        <v>-1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83.333333333333329</v>
      </c>
      <c r="AE9" s="15">
        <f t="shared" si="2"/>
        <v>-12.5</v>
      </c>
      <c r="AH9" s="4">
        <f t="shared" ref="AH9:AJ30" si="3">Q9-T9</f>
        <v>17</v>
      </c>
      <c r="AI9" s="4">
        <f t="shared" si="3"/>
        <v>4</v>
      </c>
      <c r="AJ9" s="4">
        <f t="shared" si="3"/>
        <v>13</v>
      </c>
      <c r="AK9" s="4">
        <f t="shared" ref="AK9:AM30" si="4">Q9-Z9</f>
        <v>14</v>
      </c>
      <c r="AL9" s="4">
        <f t="shared" si="4"/>
        <v>6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6</v>
      </c>
      <c r="D10" s="17">
        <v>2</v>
      </c>
      <c r="E10" s="17">
        <f t="shared" ref="E10" si="6">F10+G10</f>
        <v>3</v>
      </c>
      <c r="F10" s="17">
        <v>4</v>
      </c>
      <c r="G10" s="17">
        <v>-1</v>
      </c>
      <c r="H10" s="15">
        <f>IF(B10=E10,0,(1-(B10/(B10-E10)))*-100)</f>
        <v>60.000000000000007</v>
      </c>
      <c r="I10" s="15">
        <f t="shared" ref="I10" si="7">IF(C10=F10,0,(1-(C10/(C10-F10)))*-100)</f>
        <v>200</v>
      </c>
      <c r="J10" s="15">
        <f>IF(D10=G10,0,(1-(D10/(D10-G10)))*-100)</f>
        <v>-33.333333333333336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60.000000000000007</v>
      </c>
      <c r="O10" s="15">
        <f t="shared" si="0"/>
        <v>50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3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-50</v>
      </c>
      <c r="Z26" s="17">
        <f t="shared" si="12"/>
        <v>3</v>
      </c>
      <c r="AA26" s="17">
        <v>2</v>
      </c>
      <c r="AB26" s="17">
        <v>1</v>
      </c>
      <c r="AC26" s="15">
        <f t="shared" si="13"/>
        <v>300</v>
      </c>
      <c r="AD26" s="15">
        <f t="shared" si="2"/>
        <v>200</v>
      </c>
      <c r="AE26" s="15" t="str">
        <f t="shared" si="2"/>
        <v>皆増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2</v>
      </c>
      <c r="V27" s="17">
        <v>-3</v>
      </c>
      <c r="W27" s="15">
        <f t="shared" si="11"/>
        <v>-25</v>
      </c>
      <c r="X27" s="15" t="str">
        <f t="shared" si="1"/>
        <v>皆増</v>
      </c>
      <c r="Y27" s="15">
        <f t="shared" si="1"/>
        <v>-75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3</v>
      </c>
      <c r="S28" s="17">
        <v>2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200</v>
      </c>
      <c r="Y28" s="15">
        <f t="shared" si="1"/>
        <v>-50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25</v>
      </c>
      <c r="AD28" s="15">
        <f t="shared" si="2"/>
        <v>200</v>
      </c>
      <c r="AE28" s="15">
        <f t="shared" si="2"/>
        <v>-33.333333333333336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-50</v>
      </c>
      <c r="X29" s="15">
        <f t="shared" si="1"/>
        <v>0</v>
      </c>
      <c r="Y29" s="15">
        <f t="shared" si="1"/>
        <v>-66.666666666666671</v>
      </c>
      <c r="Z29" s="17">
        <f t="shared" si="12"/>
        <v>1</v>
      </c>
      <c r="AA29" s="17">
        <v>1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-66.666666666666671</v>
      </c>
      <c r="AD30" s="15">
        <f t="shared" si="2"/>
        <v>0</v>
      </c>
      <c r="AE30" s="15">
        <f t="shared" si="2"/>
        <v>-66.666666666666671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11</v>
      </c>
      <c r="S34" s="17">
        <f t="shared" si="22"/>
        <v>6</v>
      </c>
      <c r="T34" s="17">
        <f t="shared" si="22"/>
        <v>0</v>
      </c>
      <c r="U34" s="17">
        <f t="shared" si="22"/>
        <v>7</v>
      </c>
      <c r="V34" s="17">
        <f t="shared" si="22"/>
        <v>-7</v>
      </c>
      <c r="W34" s="15">
        <f t="shared" si="15"/>
        <v>0</v>
      </c>
      <c r="X34" s="15">
        <f t="shared" si="15"/>
        <v>175</v>
      </c>
      <c r="Y34" s="15">
        <f t="shared" si="15"/>
        <v>-53.846153846153847</v>
      </c>
      <c r="Z34" s="17">
        <f t="shared" ref="Z34:AB34" si="23">SUM(Z23:Z30)</f>
        <v>3</v>
      </c>
      <c r="AA34" s="17">
        <f t="shared" si="23"/>
        <v>5</v>
      </c>
      <c r="AB34" s="17">
        <f t="shared" si="23"/>
        <v>-2</v>
      </c>
      <c r="AC34" s="15">
        <f t="shared" si="17"/>
        <v>21.42857142857142</v>
      </c>
      <c r="AD34" s="15">
        <f t="shared" si="17"/>
        <v>83.333333333333329</v>
      </c>
      <c r="AE34" s="15">
        <f t="shared" si="17"/>
        <v>-25</v>
      </c>
      <c r="AH34" s="4">
        <f t="shared" ref="AH34:AJ34" si="24">SUM(AH23:AH30)</f>
        <v>17</v>
      </c>
      <c r="AI34" s="4">
        <f t="shared" si="24"/>
        <v>4</v>
      </c>
      <c r="AJ34" s="4">
        <f t="shared" si="24"/>
        <v>13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10</v>
      </c>
      <c r="S35" s="17">
        <f t="shared" si="25"/>
        <v>6</v>
      </c>
      <c r="T35" s="17">
        <f t="shared" si="25"/>
        <v>1</v>
      </c>
      <c r="U35" s="17">
        <f t="shared" si="25"/>
        <v>8</v>
      </c>
      <c r="V35" s="17">
        <f t="shared" si="25"/>
        <v>-7</v>
      </c>
      <c r="W35" s="15">
        <f t="shared" si="15"/>
        <v>6.6666666666666652</v>
      </c>
      <c r="X35" s="15">
        <f t="shared" si="15"/>
        <v>400</v>
      </c>
      <c r="Y35" s="15">
        <f t="shared" si="15"/>
        <v>-53.846153846153847</v>
      </c>
      <c r="Z35" s="17">
        <f t="shared" ref="Z35:AB35" si="26">SUM(Z25:Z30)</f>
        <v>3</v>
      </c>
      <c r="AA35" s="17">
        <f t="shared" si="26"/>
        <v>5</v>
      </c>
      <c r="AB35" s="17">
        <f t="shared" si="26"/>
        <v>-2</v>
      </c>
      <c r="AC35" s="15">
        <f t="shared" si="17"/>
        <v>23.076923076923084</v>
      </c>
      <c r="AD35" s="15">
        <f t="shared" si="17"/>
        <v>100</v>
      </c>
      <c r="AE35" s="15">
        <f t="shared" si="17"/>
        <v>-25</v>
      </c>
      <c r="AH35" s="4">
        <f t="shared" ref="AH35:AJ35" si="27">SUM(AH25:AH30)</f>
        <v>15</v>
      </c>
      <c r="AI35" s="4">
        <f t="shared" si="27"/>
        <v>2</v>
      </c>
      <c r="AJ35" s="4">
        <f t="shared" si="27"/>
        <v>13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6</v>
      </c>
      <c r="S36" s="17">
        <f t="shared" si="28"/>
        <v>5</v>
      </c>
      <c r="T36" s="17">
        <f t="shared" si="28"/>
        <v>-2</v>
      </c>
      <c r="U36" s="17">
        <f t="shared" si="28"/>
        <v>4</v>
      </c>
      <c r="V36" s="17">
        <f t="shared" si="28"/>
        <v>-6</v>
      </c>
      <c r="W36" s="15">
        <f t="shared" si="15"/>
        <v>-15.384615384615385</v>
      </c>
      <c r="X36" s="15">
        <f t="shared" si="15"/>
        <v>200</v>
      </c>
      <c r="Y36" s="15">
        <f t="shared" si="15"/>
        <v>-54.54545454545454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100</v>
      </c>
      <c r="AE36" s="15">
        <f t="shared" si="17"/>
        <v>-37.5</v>
      </c>
      <c r="AH36" s="4">
        <f t="shared" ref="AH36:AJ36" si="30">SUM(AH27:AH30)</f>
        <v>13</v>
      </c>
      <c r="AI36" s="4">
        <f t="shared" si="30"/>
        <v>2</v>
      </c>
      <c r="AJ36" s="4">
        <f t="shared" si="30"/>
        <v>11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5.5555555555555554</v>
      </c>
      <c r="R39" s="12">
        <f>R33/R9*100</f>
        <v>0</v>
      </c>
      <c r="S39" s="13">
        <f t="shared" si="37"/>
        <v>14.285714285714285</v>
      </c>
      <c r="T39" s="12">
        <f>T33/T9*100</f>
        <v>100</v>
      </c>
      <c r="U39" s="12">
        <f t="shared" ref="U39:V39" si="38">U33/U9*100</f>
        <v>0</v>
      </c>
      <c r="V39" s="12">
        <f t="shared" si="38"/>
        <v>-16.666666666666664</v>
      </c>
      <c r="W39" s="12">
        <f>Q39-AH39</f>
        <v>5.5555555555555554</v>
      </c>
      <c r="X39" s="12">
        <f t="shared" si="33"/>
        <v>0</v>
      </c>
      <c r="Y39" s="12">
        <f>S39-AJ39</f>
        <v>14.285714285714285</v>
      </c>
      <c r="Z39" s="12">
        <f t="shared" si="37"/>
        <v>25</v>
      </c>
      <c r="AA39" s="12">
        <f t="shared" si="37"/>
        <v>0</v>
      </c>
      <c r="AB39" s="12">
        <f t="shared" si="37"/>
        <v>-100</v>
      </c>
      <c r="AC39" s="12">
        <f>Q39-AK39</f>
        <v>5.5555555555555554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100</v>
      </c>
      <c r="S40" s="12">
        <f t="shared" si="40"/>
        <v>85.714285714285708</v>
      </c>
      <c r="T40" s="12">
        <f>T34/T9*100</f>
        <v>0</v>
      </c>
      <c r="U40" s="12">
        <f t="shared" ref="U40:V40" si="41">U34/U9*100</f>
        <v>100</v>
      </c>
      <c r="V40" s="12">
        <f t="shared" si="41"/>
        <v>116.66666666666667</v>
      </c>
      <c r="W40" s="12">
        <f t="shared" ref="W40:W42" si="42">Q40-AH40</f>
        <v>-5.5555555555555571</v>
      </c>
      <c r="X40" s="12">
        <f t="shared" si="33"/>
        <v>0</v>
      </c>
      <c r="Y40" s="12">
        <f>S40-AJ40</f>
        <v>-14.285714285714292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-5.5555555555555571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90.909090909090907</v>
      </c>
      <c r="S41" s="12">
        <f t="shared" si="46"/>
        <v>85.714285714285708</v>
      </c>
      <c r="T41" s="12">
        <f>T35/T9*100</f>
        <v>100</v>
      </c>
      <c r="U41" s="12">
        <f t="shared" ref="U41:V41" si="47">U35/U9*100</f>
        <v>114.28571428571428</v>
      </c>
      <c r="V41" s="12">
        <f t="shared" si="47"/>
        <v>116.66666666666667</v>
      </c>
      <c r="W41" s="12">
        <f t="shared" si="42"/>
        <v>0.65359477124182774</v>
      </c>
      <c r="X41" s="12">
        <f t="shared" si="33"/>
        <v>40.909090909090907</v>
      </c>
      <c r="Y41" s="12">
        <f>S41-AJ41</f>
        <v>-14.285714285714292</v>
      </c>
      <c r="Z41" s="12">
        <f>Z35/Z9*100</f>
        <v>75</v>
      </c>
      <c r="AA41" s="12">
        <f t="shared" ref="AA41:AB41" si="48">AA35/AA9*100</f>
        <v>100</v>
      </c>
      <c r="AB41" s="12">
        <f t="shared" si="48"/>
        <v>200</v>
      </c>
      <c r="AC41" s="12">
        <f t="shared" si="44"/>
        <v>-3.9682539682539755</v>
      </c>
      <c r="AD41" s="12">
        <f>R41-AL41</f>
        <v>7.5757575757575637</v>
      </c>
      <c r="AE41" s="12">
        <f t="shared" si="35"/>
        <v>-14.285714285714292</v>
      </c>
      <c r="AH41" s="12">
        <f>AH35/AH9*100</f>
        <v>88.235294117647058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92.857142857142861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54.54545454545454</v>
      </c>
      <c r="S42" s="12">
        <f t="shared" si="50"/>
        <v>71.428571428571431</v>
      </c>
      <c r="T42" s="12">
        <f t="shared" si="50"/>
        <v>-200</v>
      </c>
      <c r="U42" s="12">
        <f t="shared" si="50"/>
        <v>57.142857142857139</v>
      </c>
      <c r="V42" s="12">
        <f t="shared" si="50"/>
        <v>100</v>
      </c>
      <c r="W42" s="12">
        <f t="shared" si="42"/>
        <v>-15.359477124183002</v>
      </c>
      <c r="X42" s="12">
        <f t="shared" si="33"/>
        <v>4.5454545454545396</v>
      </c>
      <c r="Y42" s="12">
        <f>S42-AJ42</f>
        <v>-13.186813186813183</v>
      </c>
      <c r="Z42" s="12">
        <f t="shared" si="50"/>
        <v>0</v>
      </c>
      <c r="AA42" s="12">
        <f t="shared" si="50"/>
        <v>60</v>
      </c>
      <c r="AB42" s="12">
        <f t="shared" si="50"/>
        <v>300</v>
      </c>
      <c r="AC42" s="12">
        <f t="shared" si="44"/>
        <v>-17.460317460317455</v>
      </c>
      <c r="AD42" s="12">
        <f>R42-AL42</f>
        <v>4.5454545454545396</v>
      </c>
      <c r="AE42" s="12">
        <f t="shared" si="35"/>
        <v>-28.571428571428569</v>
      </c>
      <c r="AH42" s="12">
        <f t="shared" ref="AH42:AJ42" si="51">AH36/AH9*100</f>
        <v>76.470588235294116</v>
      </c>
      <c r="AI42" s="12">
        <f t="shared" si="51"/>
        <v>50</v>
      </c>
      <c r="AJ42" s="12">
        <f t="shared" si="51"/>
        <v>84.615384615384613</v>
      </c>
      <c r="AK42" s="12">
        <f>AK36/AK9*100</f>
        <v>78.571428571428569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-100</v>
      </c>
      <c r="J9" s="15">
        <f>IF(D9=G9,0,(1-(D9/(D9-G9)))*-100)</f>
        <v>-50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3</v>
      </c>
      <c r="U9" s="17">
        <f>SUM(U10:U30)</f>
        <v>3</v>
      </c>
      <c r="V9" s="17">
        <f>SUM(V10:V30)</f>
        <v>0</v>
      </c>
      <c r="W9" s="15">
        <f>IF(Q9=T9,IF(Q9&gt;0,"皆増",0),(1-(Q9/(Q9-T9)))*-100)</f>
        <v>150</v>
      </c>
      <c r="X9" s="15" t="str">
        <f t="shared" ref="X9:Y30" si="1">IF(R9=U9,IF(R9&gt;0,"皆増",0),(1-(R9/(R9-U9)))*-100)</f>
        <v>皆増</v>
      </c>
      <c r="Y9" s="15">
        <f t="shared" si="1"/>
        <v>0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150</v>
      </c>
      <c r="AD9" s="15" t="str">
        <f t="shared" ref="AD9:AE30" si="2">IF(R9=AA9,IF(R9&gt;0,"皆増",0),(1-(R9/(R9-AA9)))*-100)</f>
        <v>皆増</v>
      </c>
      <c r="AE9" s="15">
        <f t="shared" si="2"/>
        <v>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-100</v>
      </c>
      <c r="J10" s="15">
        <f>IF(D10=G10,0,(1-(D10/(D10-G10)))*-100)</f>
        <v>-50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-75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3</v>
      </c>
      <c r="S34" s="17">
        <f t="shared" si="22"/>
        <v>2</v>
      </c>
      <c r="T34" s="17">
        <f t="shared" si="22"/>
        <v>3</v>
      </c>
      <c r="U34" s="17">
        <f t="shared" si="22"/>
        <v>3</v>
      </c>
      <c r="V34" s="17">
        <f t="shared" si="22"/>
        <v>0</v>
      </c>
      <c r="W34" s="15">
        <f t="shared" si="15"/>
        <v>150</v>
      </c>
      <c r="X34" s="15" t="str">
        <f t="shared" si="15"/>
        <v>皆増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150</v>
      </c>
      <c r="AD34" s="15" t="str">
        <f t="shared" si="17"/>
        <v>皆増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100</v>
      </c>
      <c r="X35" s="15" t="str">
        <f t="shared" si="15"/>
        <v>皆増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100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 t="str">
        <f t="shared" si="15"/>
        <v>皆増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66.666666666666657</v>
      </c>
      <c r="V41" s="12" t="e">
        <f t="shared" si="47"/>
        <v>#DIV/0!</v>
      </c>
      <c r="W41" s="12">
        <f t="shared" si="42"/>
        <v>-20</v>
      </c>
      <c r="X41" s="12" t="e">
        <f t="shared" si="33"/>
        <v>#DIV/0!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66.666666666666657</v>
      </c>
      <c r="AB41" s="12" t="e">
        <f t="shared" si="48"/>
        <v>#DIV/0!</v>
      </c>
      <c r="AC41" s="12">
        <f t="shared" si="44"/>
        <v>-20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33.333333333333329</v>
      </c>
      <c r="S42" s="12">
        <f t="shared" si="50"/>
        <v>50</v>
      </c>
      <c r="T42" s="12">
        <f t="shared" si="50"/>
        <v>0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-60</v>
      </c>
      <c r="X42" s="12" t="e">
        <f t="shared" si="33"/>
        <v>#DIV/0!</v>
      </c>
      <c r="Y42" s="12">
        <f>S42-AJ42</f>
        <v>-50</v>
      </c>
      <c r="Z42" s="12">
        <f t="shared" si="50"/>
        <v>0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-60</v>
      </c>
      <c r="AD42" s="12" t="e">
        <f>R42-AL42</f>
        <v>#DIV/0!</v>
      </c>
      <c r="AE42" s="12">
        <f t="shared" si="35"/>
        <v>-50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-57.142857142857139</v>
      </c>
      <c r="I9" s="15">
        <f>IF(C9=F9,0,(1-(C9/(C9-F9)))*-100)</f>
        <v>-66.666666666666671</v>
      </c>
      <c r="J9" s="15">
        <f>IF(D9=G9,0,(1-(D9/(D9-G9)))*-100)</f>
        <v>-50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-62.5</v>
      </c>
      <c r="O9" s="15">
        <f t="shared" ref="O9:P10" si="0">IF(C9=L9,0,(1-(C9/(C9-L9)))*-100)</f>
        <v>-75</v>
      </c>
      <c r="P9" s="15">
        <f>IF(D9=M9,0,(1-(D9/(D9-M9)))*-100)</f>
        <v>-50</v>
      </c>
      <c r="Q9" s="17">
        <f>R9+S9</f>
        <v>30</v>
      </c>
      <c r="R9" s="17">
        <f>SUM(R10:R30)</f>
        <v>12</v>
      </c>
      <c r="S9" s="17">
        <f>SUM(S10:S30)</f>
        <v>18</v>
      </c>
      <c r="T9" s="17">
        <f>U9+V9</f>
        <v>8</v>
      </c>
      <c r="U9" s="17">
        <f>SUM(U10:U30)</f>
        <v>4</v>
      </c>
      <c r="V9" s="17">
        <f>SUM(V10:V30)</f>
        <v>4</v>
      </c>
      <c r="W9" s="15">
        <f>IF(Q9=T9,IF(Q9&gt;0,"皆増",0),(1-(Q9/(Q9-T9)))*-100)</f>
        <v>36.363636363636353</v>
      </c>
      <c r="X9" s="15">
        <f t="shared" ref="X9:Y30" si="1">IF(R9=U9,IF(R9&gt;0,"皆増",0),(1-(R9/(R9-U9)))*-100)</f>
        <v>50</v>
      </c>
      <c r="Y9" s="15">
        <f t="shared" si="1"/>
        <v>28.57142857142858</v>
      </c>
      <c r="Z9" s="17">
        <f>AA9+AB9</f>
        <v>4</v>
      </c>
      <c r="AA9" s="17">
        <f>SUM(AA10:AA30)</f>
        <v>1</v>
      </c>
      <c r="AB9" s="17">
        <f>SUM(AB10:AB30)</f>
        <v>3</v>
      </c>
      <c r="AC9" s="15">
        <f>IF(Q9=Z9,IF(Q9&gt;0,"皆増",0),(1-(Q9/(Q9-Z9)))*-100)</f>
        <v>15.384615384615374</v>
      </c>
      <c r="AD9" s="15">
        <f t="shared" ref="AD9:AE30" si="2">IF(R9=AA9,IF(R9&gt;0,"皆増",0),(1-(R9/(R9-AA9)))*-100)</f>
        <v>9.0909090909090828</v>
      </c>
      <c r="AE9" s="15">
        <f t="shared" si="2"/>
        <v>19.999999999999996</v>
      </c>
      <c r="AH9" s="4">
        <f t="shared" ref="AH9:AJ30" si="3">Q9-T9</f>
        <v>22</v>
      </c>
      <c r="AI9" s="4">
        <f t="shared" si="3"/>
        <v>8</v>
      </c>
      <c r="AJ9" s="4">
        <f t="shared" si="3"/>
        <v>14</v>
      </c>
      <c r="AK9" s="4">
        <f t="shared" ref="AK9:AM30" si="4">Q9-Z9</f>
        <v>26</v>
      </c>
      <c r="AL9" s="4">
        <f t="shared" si="4"/>
        <v>11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-57.142857142857139</v>
      </c>
      <c r="I10" s="15">
        <f t="shared" ref="I10" si="7">IF(C10=F10,0,(1-(C10/(C10-F10)))*-100)</f>
        <v>-66.666666666666671</v>
      </c>
      <c r="J10" s="15">
        <f>IF(D10=G10,0,(1-(D10/(D10-G10)))*-100)</f>
        <v>-50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-62.5</v>
      </c>
      <c r="O10" s="15">
        <f t="shared" si="0"/>
        <v>-75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1</v>
      </c>
      <c r="S24" s="17">
        <v>3</v>
      </c>
      <c r="T24" s="17">
        <f t="shared" si="10"/>
        <v>4</v>
      </c>
      <c r="U24" s="17">
        <v>1</v>
      </c>
      <c r="V24" s="17">
        <v>3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0</v>
      </c>
      <c r="AB24" s="17">
        <v>2</v>
      </c>
      <c r="AC24" s="15">
        <f t="shared" si="13"/>
        <v>100</v>
      </c>
      <c r="AD24" s="15">
        <f t="shared" si="2"/>
        <v>0</v>
      </c>
      <c r="AE24" s="15">
        <f t="shared" si="2"/>
        <v>200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-4</v>
      </c>
      <c r="U25" s="17">
        <v>0</v>
      </c>
      <c r="V25" s="17">
        <v>-4</v>
      </c>
      <c r="W25" s="15">
        <f t="shared" si="11"/>
        <v>-80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-66.666666666666671</v>
      </c>
      <c r="AE25" s="15">
        <f t="shared" si="2"/>
        <v>0</v>
      </c>
      <c r="AH25" s="4">
        <f t="shared" si="3"/>
        <v>5</v>
      </c>
      <c r="AI25" s="4">
        <f t="shared" si="3"/>
        <v>1</v>
      </c>
      <c r="AJ25" s="4">
        <f t="shared" si="3"/>
        <v>4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-66.666666666666671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6</v>
      </c>
      <c r="S27" s="17">
        <v>4</v>
      </c>
      <c r="T27" s="17">
        <f t="shared" si="10"/>
        <v>6</v>
      </c>
      <c r="U27" s="17">
        <v>5</v>
      </c>
      <c r="V27" s="17">
        <v>1</v>
      </c>
      <c r="W27" s="15">
        <f t="shared" si="11"/>
        <v>150</v>
      </c>
      <c r="X27" s="15">
        <f t="shared" si="1"/>
        <v>500</v>
      </c>
      <c r="Y27" s="15">
        <f t="shared" si="1"/>
        <v>33.333333333333329</v>
      </c>
      <c r="Z27" s="17">
        <f t="shared" si="12"/>
        <v>8</v>
      </c>
      <c r="AA27" s="17">
        <v>6</v>
      </c>
      <c r="AB27" s="17">
        <v>2</v>
      </c>
      <c r="AC27" s="15">
        <f t="shared" si="13"/>
        <v>400</v>
      </c>
      <c r="AD27" s="15" t="str">
        <f t="shared" si="2"/>
        <v>皆増</v>
      </c>
      <c r="AE27" s="15">
        <f t="shared" si="2"/>
        <v>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</v>
      </c>
      <c r="U28" s="17">
        <v>0</v>
      </c>
      <c r="V28" s="17">
        <v>-1</v>
      </c>
      <c r="W28" s="15">
        <f t="shared" si="11"/>
        <v>-19.999999999999996</v>
      </c>
      <c r="X28" s="15">
        <f t="shared" si="1"/>
        <v>0</v>
      </c>
      <c r="Y28" s="15">
        <f t="shared" si="1"/>
        <v>-25</v>
      </c>
      <c r="Z28" s="17">
        <f t="shared" si="12"/>
        <v>-6</v>
      </c>
      <c r="AA28" s="17">
        <v>-1</v>
      </c>
      <c r="AB28" s="17">
        <v>-5</v>
      </c>
      <c r="AC28" s="15">
        <f t="shared" si="13"/>
        <v>-60</v>
      </c>
      <c r="AD28" s="15">
        <f t="shared" si="2"/>
        <v>-50</v>
      </c>
      <c r="AE28" s="15">
        <f t="shared" si="2"/>
        <v>-62.5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10</v>
      </c>
      <c r="AL28" s="4">
        <f t="shared" si="4"/>
        <v>2</v>
      </c>
      <c r="AM28" s="4">
        <f t="shared" si="4"/>
        <v>8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3</v>
      </c>
      <c r="U29" s="17">
        <v>-1</v>
      </c>
      <c r="V29" s="17">
        <v>4</v>
      </c>
      <c r="W29" s="15">
        <f t="shared" si="11"/>
        <v>60.000000000000007</v>
      </c>
      <c r="X29" s="15">
        <f t="shared" si="1"/>
        <v>-33.333333333333336</v>
      </c>
      <c r="Y29" s="15">
        <f t="shared" si="1"/>
        <v>200</v>
      </c>
      <c r="Z29" s="17">
        <f t="shared" si="12"/>
        <v>5</v>
      </c>
      <c r="AA29" s="17">
        <v>0</v>
      </c>
      <c r="AB29" s="17">
        <v>5</v>
      </c>
      <c r="AC29" s="15">
        <f t="shared" si="13"/>
        <v>166.66666666666666</v>
      </c>
      <c r="AD29" s="15">
        <f t="shared" si="2"/>
        <v>0</v>
      </c>
      <c r="AE29" s="15">
        <f t="shared" si="2"/>
        <v>500</v>
      </c>
      <c r="AH29" s="4">
        <f t="shared" si="3"/>
        <v>5</v>
      </c>
      <c r="AI29" s="4">
        <f t="shared" si="3"/>
        <v>3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11</v>
      </c>
      <c r="S34" s="17">
        <f t="shared" si="22"/>
        <v>18</v>
      </c>
      <c r="T34" s="17">
        <f t="shared" si="22"/>
        <v>8</v>
      </c>
      <c r="U34" s="17">
        <f t="shared" si="22"/>
        <v>4</v>
      </c>
      <c r="V34" s="17">
        <f t="shared" si="22"/>
        <v>4</v>
      </c>
      <c r="W34" s="15">
        <f t="shared" si="15"/>
        <v>38.095238095238095</v>
      </c>
      <c r="X34" s="15">
        <f t="shared" si="15"/>
        <v>57.142857142857139</v>
      </c>
      <c r="Y34" s="15">
        <f t="shared" si="15"/>
        <v>28.57142857142858</v>
      </c>
      <c r="Z34" s="17">
        <f t="shared" ref="Z34:AB34" si="23">SUM(Z23:Z30)</f>
        <v>5</v>
      </c>
      <c r="AA34" s="17">
        <f t="shared" si="23"/>
        <v>1</v>
      </c>
      <c r="AB34" s="17">
        <f t="shared" si="23"/>
        <v>4</v>
      </c>
      <c r="AC34" s="15">
        <f t="shared" si="17"/>
        <v>20.833333333333325</v>
      </c>
      <c r="AD34" s="15">
        <f t="shared" si="17"/>
        <v>10.000000000000009</v>
      </c>
      <c r="AE34" s="15">
        <f t="shared" si="17"/>
        <v>28.57142857142858</v>
      </c>
      <c r="AH34" s="4">
        <f t="shared" ref="AH34:AJ34" si="24">SUM(AH23:AH30)</f>
        <v>21</v>
      </c>
      <c r="AI34" s="4">
        <f t="shared" si="24"/>
        <v>7</v>
      </c>
      <c r="AJ34" s="4">
        <f t="shared" si="24"/>
        <v>14</v>
      </c>
      <c r="AK34" s="4">
        <f>SUM(AK23:AK30)</f>
        <v>24</v>
      </c>
      <c r="AL34" s="4">
        <f>SUM(AL23:AL30)</f>
        <v>10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10</v>
      </c>
      <c r="S35" s="17">
        <f t="shared" si="25"/>
        <v>15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19.047619047619047</v>
      </c>
      <c r="X35" s="15">
        <f t="shared" si="15"/>
        <v>42.857142857142861</v>
      </c>
      <c r="Y35" s="15">
        <f t="shared" si="15"/>
        <v>7.1428571428571397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13.636363636363647</v>
      </c>
      <c r="AD35" s="15">
        <f t="shared" si="17"/>
        <v>11.111111111111116</v>
      </c>
      <c r="AE35" s="15">
        <f t="shared" si="17"/>
        <v>15.384615384615374</v>
      </c>
      <c r="AH35" s="4">
        <f t="shared" ref="AH35:AJ35" si="27">SUM(AH25:AH30)</f>
        <v>21</v>
      </c>
      <c r="AI35" s="4">
        <f t="shared" si="27"/>
        <v>7</v>
      </c>
      <c r="AJ35" s="4">
        <f t="shared" si="27"/>
        <v>14</v>
      </c>
      <c r="AK35" s="4">
        <f>SUM(AK25:AK30)</f>
        <v>22</v>
      </c>
      <c r="AL35" s="4">
        <f>SUM(AL25:AL30)</f>
        <v>9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23</v>
      </c>
      <c r="R36" s="17">
        <f t="shared" si="28"/>
        <v>9</v>
      </c>
      <c r="S36" s="17">
        <f t="shared" si="28"/>
        <v>14</v>
      </c>
      <c r="T36" s="17">
        <f t="shared" si="28"/>
        <v>9</v>
      </c>
      <c r="U36" s="17">
        <f t="shared" si="28"/>
        <v>4</v>
      </c>
      <c r="V36" s="17">
        <f t="shared" si="28"/>
        <v>5</v>
      </c>
      <c r="W36" s="15">
        <f t="shared" si="15"/>
        <v>64.285714285714278</v>
      </c>
      <c r="X36" s="15">
        <f t="shared" si="15"/>
        <v>80</v>
      </c>
      <c r="Y36" s="15">
        <f t="shared" si="15"/>
        <v>55.555555555555557</v>
      </c>
      <c r="Z36" s="17">
        <f t="shared" ref="Z36:AB36" si="29">SUM(Z27:Z30)</f>
        <v>7</v>
      </c>
      <c r="AA36" s="17">
        <f t="shared" si="29"/>
        <v>5</v>
      </c>
      <c r="AB36" s="17">
        <f t="shared" si="29"/>
        <v>2</v>
      </c>
      <c r="AC36" s="15">
        <f t="shared" si="17"/>
        <v>43.75</v>
      </c>
      <c r="AD36" s="15">
        <f t="shared" si="17"/>
        <v>125</v>
      </c>
      <c r="AE36" s="15">
        <f t="shared" si="17"/>
        <v>16.666666666666675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16</v>
      </c>
      <c r="AL36" s="4">
        <f>SUM(AL27:AL30)</f>
        <v>4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8.3333333333333321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-1.2121212121212124</v>
      </c>
      <c r="X39" s="12">
        <f t="shared" si="33"/>
        <v>-4.1666666666666679</v>
      </c>
      <c r="Y39" s="12">
        <f>S39-AJ39</f>
        <v>0</v>
      </c>
      <c r="Z39" s="12">
        <f t="shared" si="37"/>
        <v>-25</v>
      </c>
      <c r="AA39" s="12">
        <f t="shared" si="37"/>
        <v>0</v>
      </c>
      <c r="AB39" s="12">
        <f t="shared" si="37"/>
        <v>-33.333333333333329</v>
      </c>
      <c r="AC39" s="12">
        <f>Q39-AK39</f>
        <v>-4.3589743589743595</v>
      </c>
      <c r="AD39" s="12">
        <f t="shared" si="35"/>
        <v>-0.75757575757575957</v>
      </c>
      <c r="AE39" s="12">
        <f t="shared" si="35"/>
        <v>-6.666666666666667</v>
      </c>
      <c r="AH39" s="12">
        <f t="shared" ref="AH39:AJ39" si="39">AH33/AH9*100</f>
        <v>4.5454545454545459</v>
      </c>
      <c r="AI39" s="12">
        <f t="shared" si="39"/>
        <v>12.5</v>
      </c>
      <c r="AJ39" s="12">
        <f t="shared" si="39"/>
        <v>0</v>
      </c>
      <c r="AK39" s="12">
        <f>AK33/AK9*100</f>
        <v>7.6923076923076925</v>
      </c>
      <c r="AL39" s="12">
        <f>AL33/AL9*100</f>
        <v>9.0909090909090917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91.666666666666657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1.2121212121212182</v>
      </c>
      <c r="X40" s="12">
        <f t="shared" si="33"/>
        <v>4.1666666666666572</v>
      </c>
      <c r="Y40" s="12">
        <f>S40-AJ40</f>
        <v>0</v>
      </c>
      <c r="Z40" s="12">
        <f>Z34/Z9*100</f>
        <v>125</v>
      </c>
      <c r="AA40" s="12">
        <f t="shared" ref="AA40:AB40" si="43">AA34/AA9*100</f>
        <v>100</v>
      </c>
      <c r="AB40" s="12">
        <f t="shared" si="43"/>
        <v>133.33333333333331</v>
      </c>
      <c r="AC40" s="12">
        <f t="shared" ref="AC40:AC42" si="44">Q40-AK40</f>
        <v>4.3589743589743648</v>
      </c>
      <c r="AD40" s="12">
        <f t="shared" si="35"/>
        <v>0.75757575757575069</v>
      </c>
      <c r="AE40" s="12">
        <f t="shared" si="35"/>
        <v>6.6666666666666714</v>
      </c>
      <c r="AH40" s="12">
        <f t="shared" ref="AH40:AJ40" si="45">AH34/AH9*100</f>
        <v>95.454545454545453</v>
      </c>
      <c r="AI40" s="12">
        <f t="shared" si="45"/>
        <v>87.5</v>
      </c>
      <c r="AJ40" s="12">
        <f t="shared" si="45"/>
        <v>100</v>
      </c>
      <c r="AK40" s="12">
        <f>AK34/AK9*100</f>
        <v>92.307692307692307</v>
      </c>
      <c r="AL40" s="12">
        <f>AL34/AL9*100</f>
        <v>90.909090909090907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83.333333333333343</v>
      </c>
      <c r="S41" s="12">
        <f t="shared" si="46"/>
        <v>83.333333333333343</v>
      </c>
      <c r="T41" s="12">
        <f>T35/T9*100</f>
        <v>50</v>
      </c>
      <c r="U41" s="12">
        <f t="shared" ref="U41:V41" si="47">U35/U9*100</f>
        <v>75</v>
      </c>
      <c r="V41" s="12">
        <f t="shared" si="47"/>
        <v>25</v>
      </c>
      <c r="W41" s="12">
        <f t="shared" si="42"/>
        <v>-12.12121212121211</v>
      </c>
      <c r="X41" s="12">
        <f t="shared" si="33"/>
        <v>-4.1666666666666572</v>
      </c>
      <c r="Y41" s="12">
        <f>S41-AJ41</f>
        <v>-16.666666666666657</v>
      </c>
      <c r="Z41" s="12">
        <f>Z35/Z9*100</f>
        <v>75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-1.2820512820512704</v>
      </c>
      <c r="AD41" s="12">
        <f>R41-AL41</f>
        <v>1.5151515151515156</v>
      </c>
      <c r="AE41" s="12">
        <f t="shared" si="35"/>
        <v>-3.3333333333333286</v>
      </c>
      <c r="AH41" s="12">
        <f>AH35/AH9*100</f>
        <v>95.454545454545453</v>
      </c>
      <c r="AI41" s="12">
        <f>AI35/AI9*100</f>
        <v>87.5</v>
      </c>
      <c r="AJ41" s="12">
        <f>AJ35/AJ9*100</f>
        <v>100</v>
      </c>
      <c r="AK41" s="12">
        <f t="shared" ref="AK41:AM41" si="49">AK35/AK9*100</f>
        <v>84.615384615384613</v>
      </c>
      <c r="AL41" s="12">
        <f t="shared" si="49"/>
        <v>81.818181818181827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76.666666666666671</v>
      </c>
      <c r="R42" s="12">
        <f t="shared" si="50"/>
        <v>75</v>
      </c>
      <c r="S42" s="12">
        <f t="shared" si="50"/>
        <v>77.777777777777786</v>
      </c>
      <c r="T42" s="12">
        <f t="shared" si="50"/>
        <v>112.5</v>
      </c>
      <c r="U42" s="12">
        <f t="shared" si="50"/>
        <v>100</v>
      </c>
      <c r="V42" s="12">
        <f t="shared" si="50"/>
        <v>125</v>
      </c>
      <c r="W42" s="12">
        <f t="shared" si="42"/>
        <v>13.030303030303038</v>
      </c>
      <c r="X42" s="12">
        <f t="shared" si="33"/>
        <v>12.5</v>
      </c>
      <c r="Y42" s="12">
        <f>S42-AJ42</f>
        <v>13.492063492063494</v>
      </c>
      <c r="Z42" s="12">
        <f t="shared" si="50"/>
        <v>175</v>
      </c>
      <c r="AA42" s="12">
        <f t="shared" si="50"/>
        <v>500</v>
      </c>
      <c r="AB42" s="12">
        <f t="shared" si="50"/>
        <v>66.666666666666657</v>
      </c>
      <c r="AC42" s="12">
        <f t="shared" si="44"/>
        <v>15.128205128205131</v>
      </c>
      <c r="AD42" s="12">
        <f>R42-AL42</f>
        <v>38.636363636363633</v>
      </c>
      <c r="AE42" s="12">
        <f t="shared" si="35"/>
        <v>-2.2222222222222143</v>
      </c>
      <c r="AH42" s="12">
        <f t="shared" ref="AH42:AJ42" si="51">AH36/AH9*100</f>
        <v>63.636363636363633</v>
      </c>
      <c r="AI42" s="12">
        <f t="shared" si="51"/>
        <v>62.5</v>
      </c>
      <c r="AJ42" s="12">
        <f t="shared" si="51"/>
        <v>64.285714285714292</v>
      </c>
      <c r="AK42" s="12">
        <f>AK36/AK9*100</f>
        <v>61.53846153846154</v>
      </c>
      <c r="AL42" s="12">
        <f>AL36/AL9*100</f>
        <v>36.363636363636367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-60</v>
      </c>
      <c r="I9" s="15">
        <f>IF(C9=F9,0,(1-(C9/(C9-F9)))*-100)</f>
        <v>-50</v>
      </c>
      <c r="J9" s="15">
        <f>IF(D9=G9,0,(1-(D9/(D9-G9)))*-100)</f>
        <v>-66.666666666666671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-50</v>
      </c>
      <c r="P9" s="15">
        <f>IF(D9=M9,0,(1-(D9/(D9-M9)))*-100)</f>
        <v>-50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2</v>
      </c>
      <c r="U9" s="17">
        <f>SUM(U10:U30)</f>
        <v>-3</v>
      </c>
      <c r="V9" s="17">
        <f>SUM(V10:V30)</f>
        <v>5</v>
      </c>
      <c r="W9" s="15">
        <f>IF(Q9=T9,IF(Q9&gt;0,"皆増",0),(1-(Q9/(Q9-T9)))*-100)</f>
        <v>15.384615384615374</v>
      </c>
      <c r="X9" s="15">
        <f t="shared" ref="X9:Y30" si="1">IF(R9=U9,IF(R9&gt;0,"皆増",0),(1-(R9/(R9-U9)))*-100)</f>
        <v>-27.27272727272727</v>
      </c>
      <c r="Y9" s="15">
        <f t="shared" si="1"/>
        <v>250</v>
      </c>
      <c r="Z9" s="17">
        <f>AA9+AB9</f>
        <v>10</v>
      </c>
      <c r="AA9" s="17">
        <f>SUM(AA10:AA30)</f>
        <v>6</v>
      </c>
      <c r="AB9" s="17">
        <f>SUM(AB10:AB30)</f>
        <v>4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300</v>
      </c>
      <c r="AE9" s="15">
        <f t="shared" si="2"/>
        <v>133.33333333333334</v>
      </c>
      <c r="AH9" s="4">
        <f t="shared" ref="AH9:AJ30" si="3">Q9-T9</f>
        <v>13</v>
      </c>
      <c r="AI9" s="4">
        <f t="shared" si="3"/>
        <v>11</v>
      </c>
      <c r="AJ9" s="4">
        <f t="shared" si="3"/>
        <v>2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-60</v>
      </c>
      <c r="I10" s="15">
        <f t="shared" ref="I10" si="7">IF(C10=F10,0,(1-(C10/(C10-F10)))*-100)</f>
        <v>-50</v>
      </c>
      <c r="J10" s="15">
        <f>IF(D10=G10,0,(1-(D10/(D10-G10)))*-100)</f>
        <v>-66.666666666666671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-50</v>
      </c>
      <c r="O10" s="15">
        <f t="shared" si="0"/>
        <v>-50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-33.333333333333336</v>
      </c>
      <c r="X24" s="15">
        <f t="shared" si="1"/>
        <v>-33.333333333333336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-66.666666666666671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4</v>
      </c>
      <c r="U28" s="17">
        <v>2</v>
      </c>
      <c r="V28" s="17">
        <v>2</v>
      </c>
      <c r="W28" s="15">
        <f t="shared" si="11"/>
        <v>200</v>
      </c>
      <c r="X28" s="15">
        <f t="shared" si="1"/>
        <v>200</v>
      </c>
      <c r="Y28" s="15">
        <f t="shared" si="1"/>
        <v>200</v>
      </c>
      <c r="Z28" s="17">
        <f t="shared" si="12"/>
        <v>6</v>
      </c>
      <c r="AA28" s="17">
        <v>3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8</v>
      </c>
      <c r="S34" s="17">
        <f t="shared" si="22"/>
        <v>7</v>
      </c>
      <c r="T34" s="17">
        <f t="shared" si="22"/>
        <v>2</v>
      </c>
      <c r="U34" s="17">
        <f t="shared" si="22"/>
        <v>-3</v>
      </c>
      <c r="V34" s="17">
        <f t="shared" si="22"/>
        <v>5</v>
      </c>
      <c r="W34" s="15">
        <f t="shared" si="15"/>
        <v>15.384615384615374</v>
      </c>
      <c r="X34" s="15">
        <f t="shared" si="15"/>
        <v>-27.27272727272727</v>
      </c>
      <c r="Y34" s="15">
        <f t="shared" si="15"/>
        <v>250</v>
      </c>
      <c r="Z34" s="17">
        <f t="shared" ref="Z34:AB34" si="23">SUM(Z23:Z30)</f>
        <v>10</v>
      </c>
      <c r="AA34" s="17">
        <f t="shared" si="23"/>
        <v>6</v>
      </c>
      <c r="AB34" s="17">
        <f t="shared" si="23"/>
        <v>4</v>
      </c>
      <c r="AC34" s="15">
        <f t="shared" si="17"/>
        <v>200</v>
      </c>
      <c r="AD34" s="15">
        <f t="shared" si="17"/>
        <v>300</v>
      </c>
      <c r="AE34" s="15">
        <f t="shared" si="17"/>
        <v>133.33333333333334</v>
      </c>
      <c r="AH34" s="4">
        <f t="shared" ref="AH34:AJ34" si="24">SUM(AH23:AH30)</f>
        <v>13</v>
      </c>
      <c r="AI34" s="4">
        <f t="shared" si="24"/>
        <v>11</v>
      </c>
      <c r="AJ34" s="4">
        <f t="shared" si="24"/>
        <v>2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2</v>
      </c>
      <c r="U35" s="17">
        <f t="shared" si="25"/>
        <v>-3</v>
      </c>
      <c r="V35" s="17">
        <f t="shared" si="25"/>
        <v>5</v>
      </c>
      <c r="W35" s="15">
        <f t="shared" si="15"/>
        <v>19.999999999999996</v>
      </c>
      <c r="X35" s="15">
        <f t="shared" si="15"/>
        <v>-37.5</v>
      </c>
      <c r="Y35" s="15">
        <f t="shared" si="15"/>
        <v>250</v>
      </c>
      <c r="Z35" s="17">
        <f t="shared" ref="Z35:AB35" si="26">SUM(Z25:Z30)</f>
        <v>9</v>
      </c>
      <c r="AA35" s="17">
        <f t="shared" si="26"/>
        <v>4</v>
      </c>
      <c r="AB35" s="17">
        <f t="shared" si="26"/>
        <v>5</v>
      </c>
      <c r="AC35" s="15">
        <f t="shared" si="17"/>
        <v>300</v>
      </c>
      <c r="AD35" s="15">
        <f t="shared" si="17"/>
        <v>400</v>
      </c>
      <c r="AE35" s="15">
        <f t="shared" si="17"/>
        <v>250</v>
      </c>
      <c r="AH35" s="4">
        <f t="shared" ref="AH35:AJ35" si="27">SUM(AH25:AH30)</f>
        <v>10</v>
      </c>
      <c r="AI35" s="4">
        <f t="shared" si="27"/>
        <v>8</v>
      </c>
      <c r="AJ35" s="4">
        <f t="shared" si="27"/>
        <v>2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6</v>
      </c>
      <c r="U36" s="17">
        <f t="shared" si="28"/>
        <v>0</v>
      </c>
      <c r="V36" s="17">
        <f t="shared" si="28"/>
        <v>6</v>
      </c>
      <c r="W36" s="15">
        <f t="shared" si="15"/>
        <v>120.00000000000001</v>
      </c>
      <c r="X36" s="15">
        <f t="shared" si="15"/>
        <v>0</v>
      </c>
      <c r="Y36" s="15">
        <f t="shared" si="15"/>
        <v>600</v>
      </c>
      <c r="Z36" s="17">
        <f t="shared" ref="Z36:AB36" si="29">SUM(Z27:Z30)</f>
        <v>9</v>
      </c>
      <c r="AA36" s="17">
        <f t="shared" si="29"/>
        <v>4</v>
      </c>
      <c r="AB36" s="17">
        <f t="shared" si="29"/>
        <v>5</v>
      </c>
      <c r="AC36" s="15">
        <f t="shared" si="17"/>
        <v>450</v>
      </c>
      <c r="AD36" s="15" t="str">
        <f t="shared" si="17"/>
        <v>皆増</v>
      </c>
      <c r="AE36" s="15">
        <f t="shared" si="17"/>
        <v>250</v>
      </c>
      <c r="AH36" s="4">
        <f t="shared" ref="AH36:AJ36" si="30">SUM(AH27:AH30)</f>
        <v>5</v>
      </c>
      <c r="AI36" s="4">
        <f t="shared" si="30"/>
        <v>4</v>
      </c>
      <c r="AJ36" s="4">
        <f t="shared" si="30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62.5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3.076923076923066</v>
      </c>
      <c r="X41" s="12">
        <f t="shared" si="33"/>
        <v>-10.227272727272734</v>
      </c>
      <c r="Y41" s="12">
        <f>S41-AJ41</f>
        <v>0</v>
      </c>
      <c r="Z41" s="12">
        <f>Z35/Z9*100</f>
        <v>90</v>
      </c>
      <c r="AA41" s="12">
        <f t="shared" ref="AA41:AB41" si="48">AA35/AA9*100</f>
        <v>66.666666666666657</v>
      </c>
      <c r="AB41" s="12">
        <f t="shared" si="48"/>
        <v>125</v>
      </c>
      <c r="AC41" s="12">
        <f t="shared" si="44"/>
        <v>20</v>
      </c>
      <c r="AD41" s="12">
        <f>R41-AL41</f>
        <v>12.5</v>
      </c>
      <c r="AE41" s="12">
        <f t="shared" si="35"/>
        <v>33.333333333333343</v>
      </c>
      <c r="AH41" s="12">
        <f>AH35/AH9*100</f>
        <v>76.923076923076934</v>
      </c>
      <c r="AI41" s="12">
        <f>AI35/AI9*100</f>
        <v>72.727272727272734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50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73.333333333333329</v>
      </c>
      <c r="R42" s="12">
        <f t="shared" si="50"/>
        <v>50</v>
      </c>
      <c r="S42" s="12">
        <f t="shared" si="50"/>
        <v>100</v>
      </c>
      <c r="T42" s="12">
        <f t="shared" si="50"/>
        <v>300</v>
      </c>
      <c r="U42" s="12">
        <f t="shared" si="50"/>
        <v>0</v>
      </c>
      <c r="V42" s="12">
        <f t="shared" si="50"/>
        <v>120</v>
      </c>
      <c r="W42" s="12">
        <f t="shared" si="42"/>
        <v>34.871794871794862</v>
      </c>
      <c r="X42" s="12">
        <f t="shared" si="33"/>
        <v>13.636363636363633</v>
      </c>
      <c r="Y42" s="12">
        <f>S42-AJ42</f>
        <v>50</v>
      </c>
      <c r="Z42" s="12">
        <f t="shared" si="50"/>
        <v>90</v>
      </c>
      <c r="AA42" s="12">
        <f t="shared" si="50"/>
        <v>66.666666666666657</v>
      </c>
      <c r="AB42" s="12">
        <f t="shared" si="50"/>
        <v>125</v>
      </c>
      <c r="AC42" s="12">
        <f t="shared" si="44"/>
        <v>33.333333333333329</v>
      </c>
      <c r="AD42" s="12">
        <f>R42-AL42</f>
        <v>50</v>
      </c>
      <c r="AE42" s="12">
        <f t="shared" si="35"/>
        <v>33.333333333333343</v>
      </c>
      <c r="AH42" s="12">
        <f t="shared" ref="AH42:AJ42" si="51">AH36/AH9*100</f>
        <v>38.461538461538467</v>
      </c>
      <c r="AI42" s="12">
        <f t="shared" si="51"/>
        <v>36.363636363636367</v>
      </c>
      <c r="AJ42" s="12">
        <f t="shared" si="51"/>
        <v>50</v>
      </c>
      <c r="AK42" s="12">
        <f>AK36/AK9*100</f>
        <v>40</v>
      </c>
      <c r="AL42" s="12">
        <f>AL36/AL9*100</f>
        <v>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-25</v>
      </c>
      <c r="O9" s="15">
        <f t="shared" ref="O9:P10" si="0">IF(C9=L9,0,(1-(C9/(C9-L9)))*-100)</f>
        <v>-33.333333333333336</v>
      </c>
      <c r="P9" s="15">
        <f>IF(D9=M9,0,(1-(D9/(D9-M9)))*-100)</f>
        <v>0</v>
      </c>
      <c r="Q9" s="17">
        <f>R9+S9</f>
        <v>16</v>
      </c>
      <c r="R9" s="17">
        <f>SUM(R10:R30)</f>
        <v>5</v>
      </c>
      <c r="S9" s="17">
        <f>SUM(S10:S30)</f>
        <v>11</v>
      </c>
      <c r="T9" s="17">
        <f>U9+V9</f>
        <v>4</v>
      </c>
      <c r="U9" s="17">
        <f>SUM(U10:U30)</f>
        <v>0</v>
      </c>
      <c r="V9" s="17">
        <f>SUM(V10:V30)</f>
        <v>4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0</v>
      </c>
      <c r="Y9" s="15">
        <f t="shared" si="1"/>
        <v>57.142857142857139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6.6666666666666652</v>
      </c>
      <c r="AD9" s="15">
        <f t="shared" ref="AD9:AE30" si="2">IF(R9=AA9,IF(R9&gt;0,"皆増",0),(1-(R9/(R9-AA9)))*-100)</f>
        <v>66.666666666666671</v>
      </c>
      <c r="AE9" s="15">
        <f t="shared" si="2"/>
        <v>-8.3333333333333375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15</v>
      </c>
      <c r="AL9" s="4">
        <f t="shared" si="4"/>
        <v>3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-25</v>
      </c>
      <c r="O10" s="15">
        <f t="shared" si="0"/>
        <v>-33.333333333333336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-2</v>
      </c>
      <c r="U26" s="17">
        <v>-3</v>
      </c>
      <c r="V26" s="17">
        <v>1</v>
      </c>
      <c r="W26" s="15">
        <f t="shared" si="11"/>
        <v>-66.666666666666671</v>
      </c>
      <c r="X26" s="15">
        <f t="shared" si="1"/>
        <v>-100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-50</v>
      </c>
      <c r="X27" s="15">
        <f t="shared" si="1"/>
        <v>0</v>
      </c>
      <c r="Y27" s="15">
        <f t="shared" si="1"/>
        <v>-50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-50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-60</v>
      </c>
      <c r="AD28" s="15">
        <f t="shared" si="2"/>
        <v>0</v>
      </c>
      <c r="AE28" s="15">
        <f t="shared" si="2"/>
        <v>-75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3</v>
      </c>
      <c r="U30" s="17">
        <v>0</v>
      </c>
      <c r="V30" s="17">
        <v>3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2</v>
      </c>
      <c r="AB33" s="17">
        <f t="shared" si="20"/>
        <v>-1</v>
      </c>
      <c r="AC33" s="15">
        <f t="shared" si="17"/>
        <v>50</v>
      </c>
      <c r="AD33" s="15" t="str">
        <f t="shared" si="17"/>
        <v>皆増</v>
      </c>
      <c r="AE33" s="15">
        <f t="shared" si="17"/>
        <v>-50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3</v>
      </c>
      <c r="S34" s="17">
        <f t="shared" si="22"/>
        <v>10</v>
      </c>
      <c r="T34" s="17">
        <f t="shared" si="22"/>
        <v>1</v>
      </c>
      <c r="U34" s="17">
        <f t="shared" si="22"/>
        <v>-2</v>
      </c>
      <c r="V34" s="17">
        <f t="shared" si="22"/>
        <v>3</v>
      </c>
      <c r="W34" s="15">
        <f t="shared" si="15"/>
        <v>8.333333333333325</v>
      </c>
      <c r="X34" s="15">
        <f t="shared" si="15"/>
        <v>-40</v>
      </c>
      <c r="Y34" s="15">
        <f t="shared" si="15"/>
        <v>42.857142857142861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13</v>
      </c>
      <c r="AL34" s="4">
        <f>SUM(AL23:AL30)</f>
        <v>3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19.999999999999996</v>
      </c>
      <c r="X35" s="15">
        <f t="shared" si="15"/>
        <v>-25</v>
      </c>
      <c r="Y35" s="15">
        <f t="shared" si="15"/>
        <v>50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-7.6923076923076872</v>
      </c>
      <c r="AD35" s="15">
        <f t="shared" si="17"/>
        <v>0</v>
      </c>
      <c r="AE35" s="15">
        <f t="shared" si="17"/>
        <v>-9.9999999999999982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13</v>
      </c>
      <c r="AL35" s="4">
        <f>SUM(AL25:AL30)</f>
        <v>3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2</v>
      </c>
      <c r="U36" s="17">
        <f t="shared" si="28"/>
        <v>1</v>
      </c>
      <c r="V36" s="17">
        <f t="shared" si="28"/>
        <v>1</v>
      </c>
      <c r="W36" s="15">
        <f t="shared" si="15"/>
        <v>33.333333333333329</v>
      </c>
      <c r="X36" s="15" t="str">
        <f t="shared" si="15"/>
        <v>皆増</v>
      </c>
      <c r="Y36" s="15">
        <f t="shared" si="15"/>
        <v>16.666666666666675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-27.27272727272727</v>
      </c>
      <c r="AD36" s="15">
        <f t="shared" si="17"/>
        <v>-50</v>
      </c>
      <c r="AE36" s="15">
        <f t="shared" si="17"/>
        <v>-22.222222222222221</v>
      </c>
      <c r="AH36" s="4">
        <f t="shared" ref="AH36:AJ36" si="30">SUM(AH27:AH30)</f>
        <v>6</v>
      </c>
      <c r="AI36" s="4">
        <f t="shared" si="30"/>
        <v>0</v>
      </c>
      <c r="AJ36" s="4">
        <f t="shared" si="30"/>
        <v>6</v>
      </c>
      <c r="AK36" s="4">
        <f>SUM(AK27:AK30)</f>
        <v>11</v>
      </c>
      <c r="AL36" s="4">
        <f>SUM(AL27:AL30)</f>
        <v>2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18.75</v>
      </c>
      <c r="R39" s="12">
        <f>R33/R9*100</f>
        <v>40</v>
      </c>
      <c r="S39" s="13">
        <f t="shared" si="37"/>
        <v>9.0909090909090917</v>
      </c>
      <c r="T39" s="12">
        <f>T33/T9*100</f>
        <v>75</v>
      </c>
      <c r="U39" s="12" t="e">
        <f t="shared" ref="U39:V39" si="38">U33/U9*100</f>
        <v>#DIV/0!</v>
      </c>
      <c r="V39" s="12">
        <f t="shared" si="38"/>
        <v>25</v>
      </c>
      <c r="W39" s="12">
        <f>Q39-AH39</f>
        <v>18.75</v>
      </c>
      <c r="X39" s="12">
        <f t="shared" si="33"/>
        <v>40</v>
      </c>
      <c r="Y39" s="12">
        <f>S39-AJ39</f>
        <v>9.0909090909090917</v>
      </c>
      <c r="Z39" s="12">
        <f t="shared" si="37"/>
        <v>100</v>
      </c>
      <c r="AA39" s="12">
        <f t="shared" si="37"/>
        <v>100</v>
      </c>
      <c r="AB39" s="12">
        <f t="shared" si="37"/>
        <v>100</v>
      </c>
      <c r="AC39" s="12">
        <f>Q39-AK39</f>
        <v>5.4166666666666661</v>
      </c>
      <c r="AD39" s="12">
        <f t="shared" si="35"/>
        <v>40</v>
      </c>
      <c r="AE39" s="12">
        <f t="shared" si="35"/>
        <v>-7.5757575757575726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13.333333333333334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81.25</v>
      </c>
      <c r="R40" s="12">
        <f t="shared" si="40"/>
        <v>60</v>
      </c>
      <c r="S40" s="12">
        <f t="shared" si="40"/>
        <v>90.909090909090907</v>
      </c>
      <c r="T40" s="12">
        <f>T34/T9*100</f>
        <v>25</v>
      </c>
      <c r="U40" s="12" t="e">
        <f t="shared" ref="U40:V40" si="41">U34/U9*100</f>
        <v>#DIV/0!</v>
      </c>
      <c r="V40" s="12">
        <f t="shared" si="41"/>
        <v>75</v>
      </c>
      <c r="W40" s="12">
        <f t="shared" ref="W40:W42" si="42">Q40-AH40</f>
        <v>-18.75</v>
      </c>
      <c r="X40" s="12">
        <f t="shared" si="33"/>
        <v>-40</v>
      </c>
      <c r="Y40" s="12">
        <f>S40-AJ40</f>
        <v>-9.0909090909090935</v>
      </c>
      <c r="Z40" s="12">
        <f>Z34/Z9*100</f>
        <v>0</v>
      </c>
      <c r="AA40" s="12">
        <f t="shared" ref="AA40:AB40" si="43">AA34/AA9*100</f>
        <v>0</v>
      </c>
      <c r="AB40" s="12">
        <f t="shared" si="43"/>
        <v>0</v>
      </c>
      <c r="AC40" s="12">
        <f t="shared" ref="AC40:AC42" si="44">Q40-AK40</f>
        <v>-5.4166666666666714</v>
      </c>
      <c r="AD40" s="12">
        <f t="shared" si="35"/>
        <v>-40</v>
      </c>
      <c r="AE40" s="12">
        <f t="shared" si="35"/>
        <v>7.5757575757575637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86.666666666666671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60</v>
      </c>
      <c r="S41" s="12">
        <f t="shared" si="46"/>
        <v>81.818181818181827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75</v>
      </c>
      <c r="W41" s="12">
        <f t="shared" si="42"/>
        <v>-8.3333333333333428</v>
      </c>
      <c r="X41" s="12">
        <f t="shared" si="33"/>
        <v>-20</v>
      </c>
      <c r="Y41" s="12">
        <f>S41-AJ41</f>
        <v>-3.896103896103881</v>
      </c>
      <c r="Z41" s="12">
        <f>Z35/Z9*100</f>
        <v>-100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-11.666666666666671</v>
      </c>
      <c r="AD41" s="12">
        <f>R41-AL41</f>
        <v>-40</v>
      </c>
      <c r="AE41" s="12">
        <f t="shared" si="35"/>
        <v>-1.5151515151515156</v>
      </c>
      <c r="AH41" s="12">
        <f>AH35/AH9*100</f>
        <v>83.333333333333343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86.666666666666671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20</v>
      </c>
      <c r="S42" s="12">
        <f t="shared" si="50"/>
        <v>63.636363636363633</v>
      </c>
      <c r="T42" s="12">
        <f t="shared" si="50"/>
        <v>50</v>
      </c>
      <c r="U42" s="12" t="e">
        <f t="shared" si="50"/>
        <v>#DIV/0!</v>
      </c>
      <c r="V42" s="12">
        <f t="shared" si="50"/>
        <v>25</v>
      </c>
      <c r="W42" s="12">
        <f t="shared" si="42"/>
        <v>0</v>
      </c>
      <c r="X42" s="12">
        <f t="shared" si="33"/>
        <v>20</v>
      </c>
      <c r="Y42" s="12">
        <f>S42-AJ42</f>
        <v>-22.077922077922075</v>
      </c>
      <c r="Z42" s="12">
        <f t="shared" si="50"/>
        <v>-300</v>
      </c>
      <c r="AA42" s="12">
        <f t="shared" si="50"/>
        <v>-50</v>
      </c>
      <c r="AB42" s="12">
        <f t="shared" si="50"/>
        <v>200</v>
      </c>
      <c r="AC42" s="12">
        <f t="shared" si="44"/>
        <v>-23.333333333333329</v>
      </c>
      <c r="AD42" s="12">
        <f>R42-AL42</f>
        <v>-46.666666666666657</v>
      </c>
      <c r="AE42" s="12">
        <f t="shared" si="35"/>
        <v>-11.363636363636367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85.714285714285708</v>
      </c>
      <c r="AK42" s="12">
        <f>AK36/AK9*100</f>
        <v>73.333333333333329</v>
      </c>
      <c r="AL42" s="12">
        <f>AL36/AL9*100</f>
        <v>66.666666666666657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8</v>
      </c>
      <c r="U9" s="17">
        <f>SUM(U10:U30)</f>
        <v>3</v>
      </c>
      <c r="V9" s="17">
        <f>SUM(V10:V30)</f>
        <v>5</v>
      </c>
      <c r="W9" s="15">
        <f>IF(Q9=T9,IF(Q9&gt;0,"皆増",0),(1-(Q9/(Q9-T9)))*-100)</f>
        <v>266.66666666666663</v>
      </c>
      <c r="X9" s="15">
        <f t="shared" ref="X9:Y30" si="1">IF(R9=U9,IF(R9&gt;0,"皆増",0),(1-(R9/(R9-U9)))*-100)</f>
        <v>100</v>
      </c>
      <c r="Y9" s="15" t="str">
        <f t="shared" si="1"/>
        <v>皆増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100</v>
      </c>
      <c r="AE9" s="15">
        <f t="shared" si="2"/>
        <v>0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-66.666666666666671</v>
      </c>
      <c r="AD25" s="15">
        <f t="shared" si="2"/>
        <v>-50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-66.666666666666671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3</v>
      </c>
      <c r="U27" s="17">
        <v>3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3</v>
      </c>
      <c r="AA27" s="17">
        <v>3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100</v>
      </c>
      <c r="X28" s="15">
        <f t="shared" si="1"/>
        <v>-100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8</v>
      </c>
      <c r="U34" s="17">
        <f t="shared" si="22"/>
        <v>3</v>
      </c>
      <c r="V34" s="17">
        <f t="shared" si="22"/>
        <v>5</v>
      </c>
      <c r="W34" s="15">
        <f t="shared" si="15"/>
        <v>266.66666666666663</v>
      </c>
      <c r="X34" s="15">
        <f t="shared" si="15"/>
        <v>100</v>
      </c>
      <c r="Y34" s="15" t="str">
        <f t="shared" si="15"/>
        <v>皆増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37.5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8</v>
      </c>
      <c r="U35" s="17">
        <f t="shared" si="25"/>
        <v>4</v>
      </c>
      <c r="V35" s="17">
        <f t="shared" si="25"/>
        <v>4</v>
      </c>
      <c r="W35" s="15">
        <f t="shared" si="15"/>
        <v>400</v>
      </c>
      <c r="X35" s="15">
        <f t="shared" si="15"/>
        <v>200</v>
      </c>
      <c r="Y35" s="15" t="str">
        <f t="shared" si="15"/>
        <v>皆増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25</v>
      </c>
      <c r="AD35" s="15">
        <f t="shared" si="17"/>
        <v>100</v>
      </c>
      <c r="AE35" s="15">
        <f t="shared" si="17"/>
        <v>-19.999999999999996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4</v>
      </c>
      <c r="S36" s="17">
        <f t="shared" si="28"/>
        <v>4</v>
      </c>
      <c r="T36" s="17">
        <f t="shared" si="28"/>
        <v>7</v>
      </c>
      <c r="U36" s="17">
        <f t="shared" si="28"/>
        <v>3</v>
      </c>
      <c r="V36" s="17">
        <f t="shared" si="28"/>
        <v>4</v>
      </c>
      <c r="W36" s="15">
        <f t="shared" si="15"/>
        <v>700</v>
      </c>
      <c r="X36" s="15">
        <f t="shared" si="15"/>
        <v>300</v>
      </c>
      <c r="Y36" s="15" t="str">
        <f t="shared" si="15"/>
        <v>皆増</v>
      </c>
      <c r="Z36" s="17">
        <f t="shared" ref="Z36:AB36" si="29">SUM(Z27:Z30)</f>
        <v>6</v>
      </c>
      <c r="AA36" s="17">
        <f t="shared" si="29"/>
        <v>4</v>
      </c>
      <c r="AB36" s="17">
        <f t="shared" si="29"/>
        <v>2</v>
      </c>
      <c r="AC36" s="15">
        <f t="shared" si="17"/>
        <v>300</v>
      </c>
      <c r="AD36" s="15" t="str">
        <f t="shared" si="17"/>
        <v>皆増</v>
      </c>
      <c r="AE36" s="15">
        <f t="shared" si="17"/>
        <v>100</v>
      </c>
      <c r="AH36" s="4">
        <f t="shared" ref="AH36:AJ36" si="30">SUM(AH27:AH30)</f>
        <v>1</v>
      </c>
      <c r="AI36" s="4">
        <f t="shared" si="30"/>
        <v>1</v>
      </c>
      <c r="AJ36" s="4">
        <f t="shared" si="30"/>
        <v>0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100</v>
      </c>
      <c r="S41" s="12">
        <f t="shared" si="46"/>
        <v>80</v>
      </c>
      <c r="T41" s="12">
        <f>T35/T9*100</f>
        <v>100</v>
      </c>
      <c r="U41" s="12">
        <f t="shared" ref="U41:V41" si="47">U35/U9*100</f>
        <v>133.33333333333331</v>
      </c>
      <c r="V41" s="12">
        <f t="shared" si="47"/>
        <v>80</v>
      </c>
      <c r="W41" s="12">
        <f t="shared" si="42"/>
        <v>24.242424242424249</v>
      </c>
      <c r="X41" s="12">
        <f t="shared" si="33"/>
        <v>33.333333333333343</v>
      </c>
      <c r="Y41" s="12" t="e">
        <f>S41-AJ41</f>
        <v>#DIV/0!</v>
      </c>
      <c r="Z41" s="12">
        <f>Z35/Z9*100</f>
        <v>66.666666666666657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-9.0909090909090935</v>
      </c>
      <c r="AD41" s="12">
        <f>R41-AL41</f>
        <v>0</v>
      </c>
      <c r="AE41" s="12">
        <f t="shared" si="35"/>
        <v>-20</v>
      </c>
      <c r="AH41" s="12">
        <f>AH35/AH9*100</f>
        <v>66.666666666666657</v>
      </c>
      <c r="AI41" s="12">
        <f>AI35/AI9*100</f>
        <v>66.666666666666657</v>
      </c>
      <c r="AJ41" s="12" t="e">
        <f>AJ35/AJ9*100</f>
        <v>#DIV/0!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66.666666666666657</v>
      </c>
      <c r="S42" s="12">
        <f t="shared" si="50"/>
        <v>80</v>
      </c>
      <c r="T42" s="12">
        <f t="shared" si="50"/>
        <v>87.5</v>
      </c>
      <c r="U42" s="12">
        <f t="shared" si="50"/>
        <v>100</v>
      </c>
      <c r="V42" s="12">
        <f t="shared" si="50"/>
        <v>80</v>
      </c>
      <c r="W42" s="12">
        <f t="shared" si="42"/>
        <v>39.393939393939405</v>
      </c>
      <c r="X42" s="12">
        <f t="shared" si="33"/>
        <v>33.333333333333329</v>
      </c>
      <c r="Y42" s="12" t="e">
        <f>S42-AJ42</f>
        <v>#DIV/0!</v>
      </c>
      <c r="Z42" s="12">
        <f t="shared" si="50"/>
        <v>200</v>
      </c>
      <c r="AA42" s="12">
        <f t="shared" si="50"/>
        <v>133.33333333333331</v>
      </c>
      <c r="AB42" s="12" t="e">
        <f t="shared" si="50"/>
        <v>#DIV/0!</v>
      </c>
      <c r="AC42" s="12">
        <f t="shared" si="44"/>
        <v>47.727272727272734</v>
      </c>
      <c r="AD42" s="12">
        <f>R42-AL42</f>
        <v>66.666666666666657</v>
      </c>
      <c r="AE42" s="12">
        <f t="shared" si="35"/>
        <v>40</v>
      </c>
      <c r="AH42" s="12">
        <f t="shared" ref="AH42:AJ42" si="51">AH36/AH9*100</f>
        <v>33.333333333333329</v>
      </c>
      <c r="AI42" s="12">
        <f t="shared" si="51"/>
        <v>33.333333333333329</v>
      </c>
      <c r="AJ42" s="12" t="e">
        <f t="shared" si="51"/>
        <v>#DIV/0!</v>
      </c>
      <c r="AK42" s="12">
        <f>AK36/AK9*100</f>
        <v>25</v>
      </c>
      <c r="AL42" s="12">
        <f>AL36/AL9*100</f>
        <v>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5</v>
      </c>
      <c r="R9" s="17">
        <f>SUM(R10:R30)</f>
        <v>3</v>
      </c>
      <c r="S9" s="17">
        <f>SUM(S10:S30)</f>
        <v>2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-44.444444444444443</v>
      </c>
      <c r="X9" s="15">
        <f t="shared" ref="X9:Y30" si="1">IF(R9=U9,IF(R9&gt;0,"皆増",0),(1-(R9/(R9-U9)))*-100)</f>
        <v>-25</v>
      </c>
      <c r="Y9" s="15">
        <f t="shared" si="1"/>
        <v>-60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9</v>
      </c>
      <c r="AI9" s="4">
        <f t="shared" si="3"/>
        <v>4</v>
      </c>
      <c r="AJ9" s="4">
        <f t="shared" si="3"/>
        <v>5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>
        <f t="shared" si="1"/>
        <v>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-4</v>
      </c>
      <c r="U27" s="17">
        <v>-2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>
        <f t="shared" si="2"/>
        <v>100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2</v>
      </c>
      <c r="S34" s="17">
        <f t="shared" si="22"/>
        <v>2</v>
      </c>
      <c r="T34" s="17">
        <f t="shared" si="22"/>
        <v>-5</v>
      </c>
      <c r="U34" s="17">
        <f t="shared" si="22"/>
        <v>-2</v>
      </c>
      <c r="V34" s="17">
        <f t="shared" si="22"/>
        <v>-3</v>
      </c>
      <c r="W34" s="15">
        <f t="shared" si="15"/>
        <v>-55.555555555555557</v>
      </c>
      <c r="X34" s="15">
        <f t="shared" si="15"/>
        <v>-50</v>
      </c>
      <c r="Y34" s="15">
        <f t="shared" si="15"/>
        <v>-60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-33.333333333333336</v>
      </c>
      <c r="AD34" s="15">
        <f t="shared" si="17"/>
        <v>0</v>
      </c>
      <c r="AE34" s="15">
        <f t="shared" si="17"/>
        <v>-50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6</v>
      </c>
      <c r="AL34" s="4">
        <f>SUM(AL23:AL30)</f>
        <v>2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2</v>
      </c>
      <c r="S35" s="17">
        <f t="shared" si="25"/>
        <v>2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-50</v>
      </c>
      <c r="X35" s="15">
        <f t="shared" si="15"/>
        <v>-50</v>
      </c>
      <c r="Y35" s="15">
        <f t="shared" si="15"/>
        <v>-50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-33.333333333333336</v>
      </c>
      <c r="AD35" s="15">
        <f t="shared" si="17"/>
        <v>0</v>
      </c>
      <c r="AE35" s="15">
        <f t="shared" si="17"/>
        <v>-50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-66.666666666666671</v>
      </c>
      <c r="X36" s="15">
        <f t="shared" si="15"/>
        <v>-33.333333333333336</v>
      </c>
      <c r="Y36" s="15">
        <f t="shared" si="15"/>
        <v>-100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-50</v>
      </c>
      <c r="AD36" s="15">
        <f t="shared" si="17"/>
        <v>0</v>
      </c>
      <c r="AE36" s="15">
        <f t="shared" si="17"/>
        <v>-100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33.333333333333329</v>
      </c>
      <c r="S39" s="13">
        <f t="shared" si="37"/>
        <v>0</v>
      </c>
      <c r="T39" s="12">
        <f>T33/T9*100</f>
        <v>-25</v>
      </c>
      <c r="U39" s="12">
        <f t="shared" ref="U39:V39" si="38">U33/U9*100</f>
        <v>-100</v>
      </c>
      <c r="V39" s="12">
        <f t="shared" si="38"/>
        <v>0</v>
      </c>
      <c r="W39" s="12">
        <f>Q39-AH39</f>
        <v>20</v>
      </c>
      <c r="X39" s="12">
        <f t="shared" si="33"/>
        <v>33.333333333333329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5.7142857142857153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66.666666666666657</v>
      </c>
      <c r="S40" s="12">
        <f t="shared" si="40"/>
        <v>100</v>
      </c>
      <c r="T40" s="12">
        <f>T34/T9*100</f>
        <v>125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-20</v>
      </c>
      <c r="X40" s="12">
        <f t="shared" si="33"/>
        <v>-33.333333333333343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-5.7142857142857082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200</v>
      </c>
      <c r="V41" s="12">
        <f t="shared" si="47"/>
        <v>66.666666666666657</v>
      </c>
      <c r="W41" s="12">
        <f t="shared" si="42"/>
        <v>-8.8888888888888857</v>
      </c>
      <c r="X41" s="12">
        <f t="shared" si="33"/>
        <v>-33.333333333333343</v>
      </c>
      <c r="Y41" s="12">
        <f>S41-AJ41</f>
        <v>20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-5.7142857142857082</v>
      </c>
      <c r="AD41" s="12">
        <f>R41-AL41</f>
        <v>0</v>
      </c>
      <c r="AE41" s="12">
        <f t="shared" si="35"/>
        <v>0</v>
      </c>
      <c r="AH41" s="12">
        <f>AH35/AH9*100</f>
        <v>88.888888888888886</v>
      </c>
      <c r="AI41" s="12">
        <f>AI35/AI9*100</f>
        <v>100</v>
      </c>
      <c r="AJ41" s="12">
        <f>AJ35/AJ9*100</f>
        <v>80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66.666666666666657</v>
      </c>
      <c r="S42" s="12">
        <f t="shared" si="50"/>
        <v>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-26.666666666666657</v>
      </c>
      <c r="X42" s="12">
        <f t="shared" si="33"/>
        <v>-8.3333333333333428</v>
      </c>
      <c r="Y42" s="12">
        <f>S42-AJ42</f>
        <v>-60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-17.142857142857139</v>
      </c>
      <c r="AD42" s="12">
        <f>R42-AL42</f>
        <v>0</v>
      </c>
      <c r="AE42" s="12">
        <f t="shared" si="35"/>
        <v>-50</v>
      </c>
      <c r="AH42" s="12">
        <f t="shared" ref="AH42:AJ42" si="51">AH36/AH9*100</f>
        <v>66.666666666666657</v>
      </c>
      <c r="AI42" s="12">
        <f t="shared" si="51"/>
        <v>75</v>
      </c>
      <c r="AJ42" s="12">
        <f t="shared" si="51"/>
        <v>60</v>
      </c>
      <c r="AK42" s="12">
        <f>AK36/AK9*100</f>
        <v>57.142857142857139</v>
      </c>
      <c r="AL42" s="12">
        <f>AL36/AL9*100</f>
        <v>66.666666666666657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100</v>
      </c>
      <c r="C9" s="17">
        <f>SUM(C10:C30)</f>
        <v>46</v>
      </c>
      <c r="D9" s="17">
        <f>SUM(D10:D30)</f>
        <v>54</v>
      </c>
      <c r="E9" s="17">
        <f>F9+G9</f>
        <v>-18</v>
      </c>
      <c r="F9" s="17">
        <f>SUM(F10:F30)</f>
        <v>-6</v>
      </c>
      <c r="G9" s="17">
        <f>SUM(G10:G30)</f>
        <v>-12</v>
      </c>
      <c r="H9" s="15">
        <f>IF(B9=E9,0,(1-(B9/(B9-E9)))*-100)</f>
        <v>-15.254237288135597</v>
      </c>
      <c r="I9" s="15">
        <f>IF(C9=F9,0,(1-(C9/(C9-F9)))*-100)</f>
        <v>-11.538461538461542</v>
      </c>
      <c r="J9" s="15">
        <f>IF(D9=G9,0,(1-(D9/(D9-G9)))*-100)</f>
        <v>-18.181818181818176</v>
      </c>
      <c r="K9" s="17">
        <f>L9+M9</f>
        <v>22</v>
      </c>
      <c r="L9" s="17">
        <f>SUM(L10:L30)</f>
        <v>2</v>
      </c>
      <c r="M9" s="17">
        <f>SUM(M10:M30)</f>
        <v>20</v>
      </c>
      <c r="N9" s="15">
        <f>IF(B9=K9,0,(1-(B9/(B9-K9)))*-100)</f>
        <v>28.205128205128215</v>
      </c>
      <c r="O9" s="15">
        <f t="shared" ref="O9:P10" si="0">IF(C9=L9,0,(1-(C9/(C9-L9)))*-100)</f>
        <v>4.5454545454545414</v>
      </c>
      <c r="P9" s="15">
        <f>IF(D9=M9,0,(1-(D9/(D9-M9)))*-100)</f>
        <v>58.823529411764696</v>
      </c>
      <c r="Q9" s="17">
        <f>R9+S9</f>
        <v>199</v>
      </c>
      <c r="R9" s="17">
        <f>SUM(R10:R30)</f>
        <v>98</v>
      </c>
      <c r="S9" s="17">
        <f>SUM(S10:S30)</f>
        <v>101</v>
      </c>
      <c r="T9" s="17">
        <f>U9+V9</f>
        <v>39</v>
      </c>
      <c r="U9" s="17">
        <f>SUM(U10:U30)</f>
        <v>14</v>
      </c>
      <c r="V9" s="17">
        <f>SUM(V10:V30)</f>
        <v>25</v>
      </c>
      <c r="W9" s="15">
        <f>IF(Q9=T9,IF(Q9&gt;0,"皆増",0),(1-(Q9/(Q9-T9)))*-100)</f>
        <v>24.374999999999993</v>
      </c>
      <c r="X9" s="15">
        <f t="shared" ref="X9:Y30" si="1">IF(R9=U9,IF(R9&gt;0,"皆増",0),(1-(R9/(R9-U9)))*-100)</f>
        <v>16.666666666666675</v>
      </c>
      <c r="Y9" s="15">
        <f t="shared" si="1"/>
        <v>32.894736842105267</v>
      </c>
      <c r="Z9" s="17">
        <f>AA9+AB9</f>
        <v>19</v>
      </c>
      <c r="AA9" s="17">
        <f>SUM(AA10:AA30)</f>
        <v>25</v>
      </c>
      <c r="AB9" s="17">
        <f>SUM(AB10:AB30)</f>
        <v>-6</v>
      </c>
      <c r="AC9" s="15">
        <f>IF(Q9=Z9,IF(Q9&gt;0,"皆増",0),(1-(Q9/(Q9-Z9)))*-100)</f>
        <v>10.555555555555562</v>
      </c>
      <c r="AD9" s="15">
        <f t="shared" ref="AD9:AE30" si="2">IF(R9=AA9,IF(R9&gt;0,"皆増",0),(1-(R9/(R9-AA9)))*-100)</f>
        <v>34.246575342465761</v>
      </c>
      <c r="AE9" s="15">
        <f t="shared" si="2"/>
        <v>-5.6074766355140193</v>
      </c>
      <c r="AH9" s="4">
        <f t="shared" ref="AH9:AJ30" si="3">Q9-T9</f>
        <v>160</v>
      </c>
      <c r="AI9" s="4">
        <f t="shared" si="3"/>
        <v>84</v>
      </c>
      <c r="AJ9" s="4">
        <f t="shared" si="3"/>
        <v>76</v>
      </c>
      <c r="AK9" s="4">
        <f t="shared" ref="AK9:AM30" si="4">Q9-Z9</f>
        <v>180</v>
      </c>
      <c r="AL9" s="4">
        <f t="shared" si="4"/>
        <v>73</v>
      </c>
      <c r="AM9" s="4">
        <f t="shared" si="4"/>
        <v>107</v>
      </c>
    </row>
    <row r="10" spans="1:39" s="1" customFormat="1" ht="18" customHeight="1" x14ac:dyDescent="0.2">
      <c r="A10" s="4" t="s">
        <v>1</v>
      </c>
      <c r="B10" s="17">
        <f t="shared" ref="B10" si="5">C10+D10</f>
        <v>100</v>
      </c>
      <c r="C10" s="17">
        <v>46</v>
      </c>
      <c r="D10" s="17">
        <v>54</v>
      </c>
      <c r="E10" s="17">
        <f t="shared" ref="E10" si="6">F10+G10</f>
        <v>-18</v>
      </c>
      <c r="F10" s="17">
        <v>-6</v>
      </c>
      <c r="G10" s="17">
        <v>-12</v>
      </c>
      <c r="H10" s="15">
        <f>IF(B10=E10,0,(1-(B10/(B10-E10)))*-100)</f>
        <v>-15.254237288135597</v>
      </c>
      <c r="I10" s="15">
        <f t="shared" ref="I10" si="7">IF(C10=F10,0,(1-(C10/(C10-F10)))*-100)</f>
        <v>-11.538461538461542</v>
      </c>
      <c r="J10" s="15">
        <f>IF(D10=G10,0,(1-(D10/(D10-G10)))*-100)</f>
        <v>-18.181818181818176</v>
      </c>
      <c r="K10" s="17">
        <f t="shared" ref="K10" si="8">L10+M10</f>
        <v>22</v>
      </c>
      <c r="L10" s="17">
        <v>2</v>
      </c>
      <c r="M10" s="17">
        <v>20</v>
      </c>
      <c r="N10" s="15">
        <f>IF(B10=K10,0,(1-(B10/(B10-K10)))*-100)</f>
        <v>28.205128205128215</v>
      </c>
      <c r="O10" s="15">
        <f t="shared" si="0"/>
        <v>4.5454545454545414</v>
      </c>
      <c r="P10" s="15">
        <f t="shared" si="0"/>
        <v>58.823529411764696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1</v>
      </c>
      <c r="S17" s="17">
        <v>1</v>
      </c>
      <c r="T17" s="17">
        <f t="shared" si="10"/>
        <v>2</v>
      </c>
      <c r="U17" s="17">
        <v>1</v>
      </c>
      <c r="V17" s="17">
        <v>1</v>
      </c>
      <c r="W17" s="15" t="str">
        <f t="shared" si="11"/>
        <v>皆増</v>
      </c>
      <c r="X17" s="15" t="str">
        <f t="shared" si="1"/>
        <v>皆増</v>
      </c>
      <c r="Y17" s="15" t="str">
        <f t="shared" si="1"/>
        <v>皆増</v>
      </c>
      <c r="Z17" s="17">
        <f t="shared" si="12"/>
        <v>1</v>
      </c>
      <c r="AA17" s="17">
        <v>1</v>
      </c>
      <c r="AB17" s="17">
        <v>0</v>
      </c>
      <c r="AC17" s="15">
        <f t="shared" si="13"/>
        <v>100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-2</v>
      </c>
      <c r="AA18" s="17">
        <v>-2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2</v>
      </c>
      <c r="AL18" s="4">
        <f t="shared" si="4"/>
        <v>2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>
        <f t="shared" si="11"/>
        <v>100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2</v>
      </c>
      <c r="AA22" s="17">
        <v>1</v>
      </c>
      <c r="AB22" s="17">
        <v>1</v>
      </c>
      <c r="AC22" s="15">
        <f t="shared" si="13"/>
        <v>200</v>
      </c>
      <c r="AD22" s="15">
        <f t="shared" si="2"/>
        <v>100</v>
      </c>
      <c r="AE22" s="15" t="str">
        <f t="shared" si="2"/>
        <v>皆増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-2</v>
      </c>
      <c r="U23" s="17">
        <v>0</v>
      </c>
      <c r="V23" s="17">
        <v>-2</v>
      </c>
      <c r="W23" s="15">
        <f t="shared" si="11"/>
        <v>-28.571428571428569</v>
      </c>
      <c r="X23" s="15">
        <f t="shared" si="1"/>
        <v>0</v>
      </c>
      <c r="Y23" s="15">
        <f t="shared" si="1"/>
        <v>-66.666666666666671</v>
      </c>
      <c r="Z23" s="17">
        <f t="shared" si="12"/>
        <v>0</v>
      </c>
      <c r="AA23" s="17">
        <v>2</v>
      </c>
      <c r="AB23" s="17">
        <v>-2</v>
      </c>
      <c r="AC23" s="15">
        <f t="shared" si="13"/>
        <v>0</v>
      </c>
      <c r="AD23" s="15">
        <f t="shared" si="2"/>
        <v>100</v>
      </c>
      <c r="AE23" s="15">
        <f t="shared" si="2"/>
        <v>-66.666666666666671</v>
      </c>
      <c r="AH23" s="4">
        <f t="shared" si="3"/>
        <v>7</v>
      </c>
      <c r="AI23" s="4">
        <f t="shared" si="3"/>
        <v>4</v>
      </c>
      <c r="AJ23" s="4">
        <f t="shared" si="3"/>
        <v>3</v>
      </c>
      <c r="AK23" s="4">
        <f t="shared" si="4"/>
        <v>5</v>
      </c>
      <c r="AL23" s="4">
        <f t="shared" si="4"/>
        <v>2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4</v>
      </c>
      <c r="S24" s="17">
        <v>3</v>
      </c>
      <c r="T24" s="17">
        <f t="shared" si="10"/>
        <v>-4</v>
      </c>
      <c r="U24" s="17">
        <v>-7</v>
      </c>
      <c r="V24" s="17">
        <v>3</v>
      </c>
      <c r="W24" s="15">
        <f t="shared" si="11"/>
        <v>-36.363636363636367</v>
      </c>
      <c r="X24" s="15">
        <f t="shared" si="1"/>
        <v>-63.636363636363633</v>
      </c>
      <c r="Y24" s="15" t="str">
        <f t="shared" si="1"/>
        <v>皆増</v>
      </c>
      <c r="Z24" s="17">
        <f t="shared" si="12"/>
        <v>-5</v>
      </c>
      <c r="AA24" s="17">
        <v>-2</v>
      </c>
      <c r="AB24" s="17">
        <v>-3</v>
      </c>
      <c r="AC24" s="15">
        <f t="shared" si="13"/>
        <v>-41.666666666666664</v>
      </c>
      <c r="AD24" s="15">
        <f t="shared" si="2"/>
        <v>-33.333333333333336</v>
      </c>
      <c r="AE24" s="15">
        <f t="shared" si="2"/>
        <v>-50</v>
      </c>
      <c r="AH24" s="4">
        <f t="shared" si="3"/>
        <v>11</v>
      </c>
      <c r="AI24" s="4">
        <f t="shared" si="3"/>
        <v>11</v>
      </c>
      <c r="AJ24" s="4">
        <f t="shared" si="3"/>
        <v>0</v>
      </c>
      <c r="AK24" s="4">
        <f t="shared" si="4"/>
        <v>12</v>
      </c>
      <c r="AL24" s="4">
        <f t="shared" si="4"/>
        <v>6</v>
      </c>
      <c r="AM24" s="4">
        <f t="shared" si="4"/>
        <v>6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27</v>
      </c>
      <c r="R25" s="17">
        <v>20</v>
      </c>
      <c r="S25" s="17">
        <v>7</v>
      </c>
      <c r="T25" s="17">
        <f t="shared" si="10"/>
        <v>11</v>
      </c>
      <c r="U25" s="17">
        <v>11</v>
      </c>
      <c r="V25" s="17">
        <v>0</v>
      </c>
      <c r="W25" s="15">
        <f t="shared" si="11"/>
        <v>68.75</v>
      </c>
      <c r="X25" s="15">
        <f t="shared" si="1"/>
        <v>122.22222222222223</v>
      </c>
      <c r="Y25" s="15">
        <f t="shared" si="1"/>
        <v>0</v>
      </c>
      <c r="Z25" s="17">
        <f t="shared" si="12"/>
        <v>10</v>
      </c>
      <c r="AA25" s="17">
        <v>8</v>
      </c>
      <c r="AB25" s="17">
        <v>2</v>
      </c>
      <c r="AC25" s="15">
        <f t="shared" si="13"/>
        <v>58.823529411764696</v>
      </c>
      <c r="AD25" s="15">
        <f t="shared" si="2"/>
        <v>66.666666666666671</v>
      </c>
      <c r="AE25" s="15">
        <f t="shared" si="2"/>
        <v>39.999999999999993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17</v>
      </c>
      <c r="AL25" s="4">
        <f t="shared" si="4"/>
        <v>12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13</v>
      </c>
      <c r="S26" s="17">
        <v>11</v>
      </c>
      <c r="T26" s="17">
        <f t="shared" si="10"/>
        <v>-2</v>
      </c>
      <c r="U26" s="17">
        <v>-3</v>
      </c>
      <c r="V26" s="17">
        <v>1</v>
      </c>
      <c r="W26" s="15">
        <f t="shared" si="11"/>
        <v>-7.6923076923076872</v>
      </c>
      <c r="X26" s="15">
        <f t="shared" si="1"/>
        <v>-18.75</v>
      </c>
      <c r="Y26" s="15">
        <f t="shared" si="1"/>
        <v>10.000000000000009</v>
      </c>
      <c r="Z26" s="17">
        <f t="shared" si="12"/>
        <v>1</v>
      </c>
      <c r="AA26" s="17">
        <v>-3</v>
      </c>
      <c r="AB26" s="17">
        <v>4</v>
      </c>
      <c r="AC26" s="15">
        <f t="shared" si="13"/>
        <v>4.3478260869565188</v>
      </c>
      <c r="AD26" s="15">
        <f t="shared" si="2"/>
        <v>-18.75</v>
      </c>
      <c r="AE26" s="15">
        <f t="shared" si="2"/>
        <v>57.142857142857139</v>
      </c>
      <c r="AH26" s="4">
        <f t="shared" si="3"/>
        <v>26</v>
      </c>
      <c r="AI26" s="4">
        <f t="shared" si="3"/>
        <v>16</v>
      </c>
      <c r="AJ26" s="4">
        <f t="shared" si="3"/>
        <v>10</v>
      </c>
      <c r="AK26" s="4">
        <f t="shared" si="4"/>
        <v>23</v>
      </c>
      <c r="AL26" s="4">
        <f t="shared" si="4"/>
        <v>16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40</v>
      </c>
      <c r="R27" s="17">
        <v>22</v>
      </c>
      <c r="S27" s="17">
        <v>18</v>
      </c>
      <c r="T27" s="17">
        <f t="shared" si="10"/>
        <v>13</v>
      </c>
      <c r="U27" s="17">
        <v>9</v>
      </c>
      <c r="V27" s="17">
        <v>4</v>
      </c>
      <c r="W27" s="15">
        <f t="shared" si="11"/>
        <v>48.148148148148138</v>
      </c>
      <c r="X27" s="15">
        <f t="shared" si="1"/>
        <v>69.230769230769226</v>
      </c>
      <c r="Y27" s="15">
        <f t="shared" si="1"/>
        <v>28.57142857142858</v>
      </c>
      <c r="Z27" s="17">
        <f t="shared" si="12"/>
        <v>8</v>
      </c>
      <c r="AA27" s="17">
        <v>9</v>
      </c>
      <c r="AB27" s="17">
        <v>-1</v>
      </c>
      <c r="AC27" s="15">
        <f t="shared" si="13"/>
        <v>25</v>
      </c>
      <c r="AD27" s="15">
        <f t="shared" si="2"/>
        <v>69.230769230769226</v>
      </c>
      <c r="AE27" s="15">
        <f t="shared" si="2"/>
        <v>-5.2631578947368478</v>
      </c>
      <c r="AH27" s="4">
        <f t="shared" si="3"/>
        <v>27</v>
      </c>
      <c r="AI27" s="4">
        <f t="shared" si="3"/>
        <v>13</v>
      </c>
      <c r="AJ27" s="4">
        <f t="shared" si="3"/>
        <v>14</v>
      </c>
      <c r="AK27" s="4">
        <f t="shared" si="4"/>
        <v>32</v>
      </c>
      <c r="AL27" s="4">
        <f t="shared" si="4"/>
        <v>13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50</v>
      </c>
      <c r="R28" s="17">
        <v>20</v>
      </c>
      <c r="S28" s="17">
        <v>30</v>
      </c>
      <c r="T28" s="17">
        <f t="shared" si="10"/>
        <v>11</v>
      </c>
      <c r="U28" s="17">
        <v>3</v>
      </c>
      <c r="V28" s="17">
        <v>8</v>
      </c>
      <c r="W28" s="15">
        <f t="shared" si="11"/>
        <v>28.205128205128215</v>
      </c>
      <c r="X28" s="15">
        <f t="shared" si="1"/>
        <v>17.647058823529417</v>
      </c>
      <c r="Y28" s="15">
        <f t="shared" si="1"/>
        <v>36.363636363636353</v>
      </c>
      <c r="Z28" s="17">
        <f t="shared" si="12"/>
        <v>-2</v>
      </c>
      <c r="AA28" s="17">
        <v>4</v>
      </c>
      <c r="AB28" s="17">
        <v>-6</v>
      </c>
      <c r="AC28" s="15">
        <f t="shared" si="13"/>
        <v>-3.8461538461538436</v>
      </c>
      <c r="AD28" s="15">
        <f t="shared" si="2"/>
        <v>25</v>
      </c>
      <c r="AE28" s="15">
        <f t="shared" si="2"/>
        <v>-16.666666666666664</v>
      </c>
      <c r="AH28" s="4">
        <f t="shared" si="3"/>
        <v>39</v>
      </c>
      <c r="AI28" s="4">
        <f t="shared" si="3"/>
        <v>17</v>
      </c>
      <c r="AJ28" s="4">
        <f t="shared" si="3"/>
        <v>22</v>
      </c>
      <c r="AK28" s="4">
        <f t="shared" si="4"/>
        <v>52</v>
      </c>
      <c r="AL28" s="4">
        <f t="shared" si="4"/>
        <v>16</v>
      </c>
      <c r="AM28" s="4">
        <f t="shared" si="4"/>
        <v>36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26</v>
      </c>
      <c r="R29" s="17">
        <v>8</v>
      </c>
      <c r="S29" s="17">
        <v>18</v>
      </c>
      <c r="T29" s="17">
        <f t="shared" si="10"/>
        <v>3</v>
      </c>
      <c r="U29" s="17">
        <v>1</v>
      </c>
      <c r="V29" s="17">
        <v>2</v>
      </c>
      <c r="W29" s="15">
        <f t="shared" si="11"/>
        <v>13.043478260869556</v>
      </c>
      <c r="X29" s="15">
        <f t="shared" si="1"/>
        <v>14.285714285714279</v>
      </c>
      <c r="Y29" s="15">
        <f t="shared" si="1"/>
        <v>12.5</v>
      </c>
      <c r="Z29" s="17">
        <f t="shared" si="12"/>
        <v>7</v>
      </c>
      <c r="AA29" s="17">
        <v>7</v>
      </c>
      <c r="AB29" s="17">
        <v>0</v>
      </c>
      <c r="AC29" s="15">
        <f t="shared" si="13"/>
        <v>36.842105263157897</v>
      </c>
      <c r="AD29" s="15">
        <f t="shared" si="2"/>
        <v>700</v>
      </c>
      <c r="AE29" s="15">
        <f t="shared" si="2"/>
        <v>0</v>
      </c>
      <c r="AH29" s="4">
        <f t="shared" si="3"/>
        <v>23</v>
      </c>
      <c r="AI29" s="4">
        <f t="shared" si="3"/>
        <v>7</v>
      </c>
      <c r="AJ29" s="4">
        <f t="shared" si="3"/>
        <v>16</v>
      </c>
      <c r="AK29" s="4">
        <f t="shared" si="4"/>
        <v>19</v>
      </c>
      <c r="AL29" s="4">
        <f t="shared" si="4"/>
        <v>1</v>
      </c>
      <c r="AM29" s="4">
        <f t="shared" si="4"/>
        <v>18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9</v>
      </c>
      <c r="R30" s="17">
        <v>1</v>
      </c>
      <c r="S30" s="17">
        <v>8</v>
      </c>
      <c r="T30" s="17">
        <f t="shared" si="10"/>
        <v>8</v>
      </c>
      <c r="U30" s="17">
        <v>1</v>
      </c>
      <c r="V30" s="17">
        <v>7</v>
      </c>
      <c r="W30" s="15">
        <f t="shared" si="11"/>
        <v>800</v>
      </c>
      <c r="X30" s="15" t="str">
        <f t="shared" si="1"/>
        <v>皆増</v>
      </c>
      <c r="Y30" s="15">
        <f t="shared" si="1"/>
        <v>700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-18.181818181818176</v>
      </c>
      <c r="AD30" s="15">
        <f t="shared" si="2"/>
        <v>-50</v>
      </c>
      <c r="AE30" s="15">
        <f t="shared" si="2"/>
        <v>-11.111111111111116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11</v>
      </c>
      <c r="AL30" s="4">
        <f t="shared" si="4"/>
        <v>2</v>
      </c>
      <c r="AM30" s="4">
        <f t="shared" si="4"/>
        <v>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6</v>
      </c>
      <c r="S33" s="17">
        <f>SUM(S13:S22)</f>
        <v>5</v>
      </c>
      <c r="T33" s="17">
        <f t="shared" si="19"/>
        <v>1</v>
      </c>
      <c r="U33" s="17">
        <f t="shared" si="19"/>
        <v>-1</v>
      </c>
      <c r="V33" s="17">
        <f t="shared" si="19"/>
        <v>2</v>
      </c>
      <c r="W33" s="15">
        <f t="shared" si="15"/>
        <v>10.000000000000009</v>
      </c>
      <c r="X33" s="15">
        <f t="shared" si="15"/>
        <v>-14.28571428571429</v>
      </c>
      <c r="Y33" s="15">
        <f t="shared" si="15"/>
        <v>66.666666666666671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22.222222222222232</v>
      </c>
      <c r="AD33" s="15">
        <f t="shared" si="17"/>
        <v>19.999999999999996</v>
      </c>
      <c r="AE33" s="15">
        <f t="shared" si="17"/>
        <v>25</v>
      </c>
      <c r="AH33" s="4">
        <f t="shared" ref="AH33:AJ33" si="21">SUM(AH13:AH22)</f>
        <v>10</v>
      </c>
      <c r="AI33" s="4">
        <f t="shared" si="21"/>
        <v>7</v>
      </c>
      <c r="AJ33" s="4">
        <f t="shared" si="21"/>
        <v>3</v>
      </c>
      <c r="AK33" s="4">
        <f>SUM(AK13:AK22)</f>
        <v>9</v>
      </c>
      <c r="AL33" s="4">
        <f>SUM(AL13:AL22)</f>
        <v>5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188</v>
      </c>
      <c r="R34" s="17">
        <f t="shared" si="22"/>
        <v>92</v>
      </c>
      <c r="S34" s="17">
        <f t="shared" si="22"/>
        <v>96</v>
      </c>
      <c r="T34" s="17">
        <f t="shared" si="22"/>
        <v>38</v>
      </c>
      <c r="U34" s="17">
        <f t="shared" si="22"/>
        <v>15</v>
      </c>
      <c r="V34" s="17">
        <f t="shared" si="22"/>
        <v>23</v>
      </c>
      <c r="W34" s="15">
        <f t="shared" si="15"/>
        <v>25.333333333333343</v>
      </c>
      <c r="X34" s="15">
        <f t="shared" si="15"/>
        <v>19.480519480519476</v>
      </c>
      <c r="Y34" s="15">
        <f t="shared" si="15"/>
        <v>31.506849315068486</v>
      </c>
      <c r="Z34" s="17">
        <f t="shared" ref="Z34:AB34" si="23">SUM(Z23:Z30)</f>
        <v>17</v>
      </c>
      <c r="AA34" s="17">
        <f t="shared" si="23"/>
        <v>24</v>
      </c>
      <c r="AB34" s="17">
        <f t="shared" si="23"/>
        <v>-7</v>
      </c>
      <c r="AC34" s="15">
        <f t="shared" si="17"/>
        <v>9.9415204678362521</v>
      </c>
      <c r="AD34" s="15">
        <f t="shared" si="17"/>
        <v>35.294117647058833</v>
      </c>
      <c r="AE34" s="15">
        <f t="shared" si="17"/>
        <v>-6.7961165048543659</v>
      </c>
      <c r="AH34" s="4">
        <f t="shared" ref="AH34:AJ34" si="24">SUM(AH23:AH30)</f>
        <v>150</v>
      </c>
      <c r="AI34" s="4">
        <f t="shared" si="24"/>
        <v>77</v>
      </c>
      <c r="AJ34" s="4">
        <f t="shared" si="24"/>
        <v>73</v>
      </c>
      <c r="AK34" s="4">
        <f>SUM(AK23:AK30)</f>
        <v>171</v>
      </c>
      <c r="AL34" s="4">
        <f>SUM(AL23:AL30)</f>
        <v>68</v>
      </c>
      <c r="AM34" s="4">
        <f>SUM(AM23:AM30)</f>
        <v>103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176</v>
      </c>
      <c r="R35" s="17">
        <f t="shared" si="25"/>
        <v>84</v>
      </c>
      <c r="S35" s="17">
        <f t="shared" si="25"/>
        <v>92</v>
      </c>
      <c r="T35" s="17">
        <f t="shared" si="25"/>
        <v>44</v>
      </c>
      <c r="U35" s="17">
        <f t="shared" si="25"/>
        <v>22</v>
      </c>
      <c r="V35" s="17">
        <f t="shared" si="25"/>
        <v>22</v>
      </c>
      <c r="W35" s="15">
        <f t="shared" si="15"/>
        <v>33.333333333333329</v>
      </c>
      <c r="X35" s="15">
        <f t="shared" si="15"/>
        <v>35.483870967741929</v>
      </c>
      <c r="Y35" s="15">
        <f t="shared" si="15"/>
        <v>31.428571428571427</v>
      </c>
      <c r="Z35" s="17">
        <f t="shared" ref="Z35:AB35" si="26">SUM(Z25:Z30)</f>
        <v>22</v>
      </c>
      <c r="AA35" s="17">
        <f t="shared" si="26"/>
        <v>24</v>
      </c>
      <c r="AB35" s="17">
        <f t="shared" si="26"/>
        <v>-2</v>
      </c>
      <c r="AC35" s="15">
        <f t="shared" si="17"/>
        <v>14.285714285714279</v>
      </c>
      <c r="AD35" s="15">
        <f t="shared" si="17"/>
        <v>39.999999999999993</v>
      </c>
      <c r="AE35" s="15">
        <f t="shared" si="17"/>
        <v>-2.1276595744680882</v>
      </c>
      <c r="AH35" s="4">
        <f t="shared" ref="AH35:AJ35" si="27">SUM(AH25:AH30)</f>
        <v>132</v>
      </c>
      <c r="AI35" s="4">
        <f t="shared" si="27"/>
        <v>62</v>
      </c>
      <c r="AJ35" s="4">
        <f t="shared" si="27"/>
        <v>70</v>
      </c>
      <c r="AK35" s="4">
        <f>SUM(AK25:AK30)</f>
        <v>154</v>
      </c>
      <c r="AL35" s="4">
        <f>SUM(AL25:AL30)</f>
        <v>60</v>
      </c>
      <c r="AM35" s="4">
        <f>SUM(AM25:AM30)</f>
        <v>94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125</v>
      </c>
      <c r="R36" s="17">
        <f t="shared" si="28"/>
        <v>51</v>
      </c>
      <c r="S36" s="17">
        <f t="shared" si="28"/>
        <v>74</v>
      </c>
      <c r="T36" s="17">
        <f t="shared" si="28"/>
        <v>35</v>
      </c>
      <c r="U36" s="17">
        <f t="shared" si="28"/>
        <v>14</v>
      </c>
      <c r="V36" s="17">
        <f t="shared" si="28"/>
        <v>21</v>
      </c>
      <c r="W36" s="15">
        <f t="shared" si="15"/>
        <v>38.888888888888886</v>
      </c>
      <c r="X36" s="15">
        <f t="shared" si="15"/>
        <v>37.837837837837832</v>
      </c>
      <c r="Y36" s="15">
        <f t="shared" si="15"/>
        <v>39.622641509433954</v>
      </c>
      <c r="Z36" s="17">
        <f t="shared" ref="Z36:AB36" si="29">SUM(Z27:Z30)</f>
        <v>11</v>
      </c>
      <c r="AA36" s="17">
        <f t="shared" si="29"/>
        <v>19</v>
      </c>
      <c r="AB36" s="17">
        <f t="shared" si="29"/>
        <v>-8</v>
      </c>
      <c r="AC36" s="15">
        <f t="shared" si="17"/>
        <v>9.6491228070175517</v>
      </c>
      <c r="AD36" s="15">
        <f t="shared" si="17"/>
        <v>59.375</v>
      </c>
      <c r="AE36" s="15">
        <f t="shared" si="17"/>
        <v>-9.7560975609756078</v>
      </c>
      <c r="AH36" s="4">
        <f t="shared" ref="AH36:AJ36" si="30">SUM(AH27:AH30)</f>
        <v>90</v>
      </c>
      <c r="AI36" s="4">
        <f t="shared" si="30"/>
        <v>37</v>
      </c>
      <c r="AJ36" s="4">
        <f t="shared" si="30"/>
        <v>53</v>
      </c>
      <c r="AK36" s="4">
        <f>SUM(AK27:AK30)</f>
        <v>114</v>
      </c>
      <c r="AL36" s="4">
        <f>SUM(AL27:AL30)</f>
        <v>32</v>
      </c>
      <c r="AM36" s="4">
        <f>SUM(AM27:AM30)</f>
        <v>82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5.5276381909547743</v>
      </c>
      <c r="R39" s="12">
        <f>R33/R9*100</f>
        <v>6.1224489795918364</v>
      </c>
      <c r="S39" s="13">
        <f t="shared" si="37"/>
        <v>4.9504950495049505</v>
      </c>
      <c r="T39" s="12">
        <f>T33/T9*100</f>
        <v>2.5641025641025639</v>
      </c>
      <c r="U39" s="12">
        <f t="shared" ref="U39:V39" si="38">U33/U9*100</f>
        <v>-7.1428571428571423</v>
      </c>
      <c r="V39" s="12">
        <f t="shared" si="38"/>
        <v>8</v>
      </c>
      <c r="W39" s="12">
        <f>Q39-AH39</f>
        <v>-0.72236180904522573</v>
      </c>
      <c r="X39" s="12">
        <f t="shared" si="33"/>
        <v>-2.2108843537414957</v>
      </c>
      <c r="Y39" s="12">
        <f>S39-AJ39</f>
        <v>1.003126628452319</v>
      </c>
      <c r="Z39" s="12">
        <f t="shared" si="37"/>
        <v>10.526315789473683</v>
      </c>
      <c r="AA39" s="12">
        <f t="shared" si="37"/>
        <v>4</v>
      </c>
      <c r="AB39" s="12">
        <f t="shared" si="37"/>
        <v>-16.666666666666664</v>
      </c>
      <c r="AC39" s="12">
        <f>Q39-AK39</f>
        <v>0.52763819095477427</v>
      </c>
      <c r="AD39" s="12">
        <f t="shared" si="35"/>
        <v>-0.7268660889013141</v>
      </c>
      <c r="AE39" s="12">
        <f t="shared" si="35"/>
        <v>1.2121772924956051</v>
      </c>
      <c r="AH39" s="12">
        <f t="shared" ref="AH39:AJ39" si="39">AH33/AH9*100</f>
        <v>6.25</v>
      </c>
      <c r="AI39" s="12">
        <f t="shared" si="39"/>
        <v>8.3333333333333321</v>
      </c>
      <c r="AJ39" s="12">
        <f t="shared" si="39"/>
        <v>3.9473684210526314</v>
      </c>
      <c r="AK39" s="12">
        <f>AK33/AK9*100</f>
        <v>5</v>
      </c>
      <c r="AL39" s="12">
        <f>AL33/AL9*100</f>
        <v>6.8493150684931505</v>
      </c>
      <c r="AM39" s="12">
        <f>AM33/AM9*100</f>
        <v>3.7383177570093453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94.472361809045225</v>
      </c>
      <c r="R40" s="12">
        <f t="shared" si="40"/>
        <v>93.877551020408163</v>
      </c>
      <c r="S40" s="12">
        <f t="shared" si="40"/>
        <v>95.049504950495049</v>
      </c>
      <c r="T40" s="12">
        <f>T34/T9*100</f>
        <v>97.435897435897431</v>
      </c>
      <c r="U40" s="12">
        <f t="shared" ref="U40:V40" si="41">U34/U9*100</f>
        <v>107.14285714285714</v>
      </c>
      <c r="V40" s="12">
        <f t="shared" si="41"/>
        <v>92</v>
      </c>
      <c r="W40" s="12">
        <f t="shared" ref="W40:W42" si="42">Q40-AH40</f>
        <v>0.72236180904522485</v>
      </c>
      <c r="X40" s="12">
        <f t="shared" si="33"/>
        <v>2.2108843537415055</v>
      </c>
      <c r="Y40" s="12">
        <f>S40-AJ40</f>
        <v>-1.0031266284523213</v>
      </c>
      <c r="Z40" s="12">
        <f>Z34/Z9*100</f>
        <v>89.473684210526315</v>
      </c>
      <c r="AA40" s="12">
        <f t="shared" ref="AA40:AB40" si="43">AA34/AA9*100</f>
        <v>96</v>
      </c>
      <c r="AB40" s="12">
        <f t="shared" si="43"/>
        <v>116.66666666666667</v>
      </c>
      <c r="AC40" s="12">
        <f t="shared" ref="AC40:AC42" si="44">Q40-AK40</f>
        <v>-0.52763819095477515</v>
      </c>
      <c r="AD40" s="12">
        <f t="shared" si="35"/>
        <v>0.72686608890131765</v>
      </c>
      <c r="AE40" s="12">
        <f t="shared" si="35"/>
        <v>-1.2121772924956105</v>
      </c>
      <c r="AH40" s="12">
        <f t="shared" ref="AH40:AJ40" si="45">AH34/AH9*100</f>
        <v>93.75</v>
      </c>
      <c r="AI40" s="12">
        <f t="shared" si="45"/>
        <v>91.666666666666657</v>
      </c>
      <c r="AJ40" s="12">
        <f t="shared" si="45"/>
        <v>96.05263157894737</v>
      </c>
      <c r="AK40" s="12">
        <f>AK34/AK9*100</f>
        <v>95</v>
      </c>
      <c r="AL40" s="12">
        <f>AL34/AL9*100</f>
        <v>93.150684931506845</v>
      </c>
      <c r="AM40" s="12">
        <f>AM34/AM9*100</f>
        <v>96.261682242990659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88.442211055276388</v>
      </c>
      <c r="R41" s="12">
        <f t="shared" si="46"/>
        <v>85.714285714285708</v>
      </c>
      <c r="S41" s="12">
        <f t="shared" si="46"/>
        <v>91.089108910891099</v>
      </c>
      <c r="T41" s="12">
        <f>T35/T9*100</f>
        <v>112.82051282051282</v>
      </c>
      <c r="U41" s="12">
        <f t="shared" ref="U41:V41" si="47">U35/U9*100</f>
        <v>157.14285714285714</v>
      </c>
      <c r="V41" s="12">
        <f t="shared" si="47"/>
        <v>88</v>
      </c>
      <c r="W41" s="12">
        <f t="shared" si="42"/>
        <v>5.9422110552763883</v>
      </c>
      <c r="X41" s="12">
        <f t="shared" si="33"/>
        <v>11.904761904761898</v>
      </c>
      <c r="Y41" s="12">
        <f>S41-AJ41</f>
        <v>-1.0161542470036409</v>
      </c>
      <c r="Z41" s="12">
        <f>Z35/Z9*100</f>
        <v>115.78947368421053</v>
      </c>
      <c r="AA41" s="12">
        <f t="shared" ref="AA41:AB41" si="48">AA35/AA9*100</f>
        <v>96</v>
      </c>
      <c r="AB41" s="12">
        <f t="shared" si="48"/>
        <v>33.333333333333329</v>
      </c>
      <c r="AC41" s="12">
        <f t="shared" si="44"/>
        <v>2.8866554997208311</v>
      </c>
      <c r="AD41" s="12">
        <f>R41-AL41</f>
        <v>3.5225048923679054</v>
      </c>
      <c r="AE41" s="12">
        <f t="shared" si="35"/>
        <v>3.2386416211714675</v>
      </c>
      <c r="AH41" s="12">
        <f>AH35/AH9*100</f>
        <v>82.5</v>
      </c>
      <c r="AI41" s="12">
        <f>AI35/AI9*100</f>
        <v>73.80952380952381</v>
      </c>
      <c r="AJ41" s="12">
        <f>AJ35/AJ9*100</f>
        <v>92.10526315789474</v>
      </c>
      <c r="AK41" s="12">
        <f t="shared" ref="AK41:AM41" si="49">AK35/AK9*100</f>
        <v>85.555555555555557</v>
      </c>
      <c r="AL41" s="12">
        <f t="shared" si="49"/>
        <v>82.191780821917803</v>
      </c>
      <c r="AM41" s="12">
        <f t="shared" si="49"/>
        <v>87.850467289719631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62.814070351758801</v>
      </c>
      <c r="R42" s="12">
        <f t="shared" si="50"/>
        <v>52.040816326530617</v>
      </c>
      <c r="S42" s="12">
        <f t="shared" si="50"/>
        <v>73.267326732673268</v>
      </c>
      <c r="T42" s="12">
        <f t="shared" si="50"/>
        <v>89.743589743589752</v>
      </c>
      <c r="U42" s="12">
        <f t="shared" si="50"/>
        <v>100</v>
      </c>
      <c r="V42" s="12">
        <f t="shared" si="50"/>
        <v>84</v>
      </c>
      <c r="W42" s="12">
        <f t="shared" si="42"/>
        <v>6.5640703517588008</v>
      </c>
      <c r="X42" s="12">
        <f t="shared" si="33"/>
        <v>7.9931972789115733</v>
      </c>
      <c r="Y42" s="12">
        <f>S42-AJ42</f>
        <v>3.530484627410118</v>
      </c>
      <c r="Z42" s="12">
        <f t="shared" si="50"/>
        <v>57.894736842105267</v>
      </c>
      <c r="AA42" s="12">
        <f t="shared" si="50"/>
        <v>76</v>
      </c>
      <c r="AB42" s="12">
        <f t="shared" si="50"/>
        <v>133.33333333333331</v>
      </c>
      <c r="AC42" s="12">
        <f t="shared" si="44"/>
        <v>-0.51926298157452777</v>
      </c>
      <c r="AD42" s="12">
        <f>R42-AL42</f>
        <v>8.2051998881744552</v>
      </c>
      <c r="AE42" s="12">
        <f t="shared" si="35"/>
        <v>-3.368187286018312</v>
      </c>
      <c r="AH42" s="12">
        <f t="shared" ref="AH42:AJ42" si="51">AH36/AH9*100</f>
        <v>56.25</v>
      </c>
      <c r="AI42" s="12">
        <f t="shared" si="51"/>
        <v>44.047619047619044</v>
      </c>
      <c r="AJ42" s="12">
        <f t="shared" si="51"/>
        <v>69.73684210526315</v>
      </c>
      <c r="AK42" s="12">
        <f>AK36/AK9*100</f>
        <v>63.333333333333329</v>
      </c>
      <c r="AL42" s="12">
        <f>AL36/AL9*100</f>
        <v>43.835616438356162</v>
      </c>
      <c r="AM42" s="12">
        <f>AM36/AM9*100</f>
        <v>76.63551401869158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-50</v>
      </c>
      <c r="Y9" s="15">
        <f t="shared" si="1"/>
        <v>150</v>
      </c>
      <c r="Z9" s="17">
        <f>AA9+AB9</f>
        <v>1</v>
      </c>
      <c r="AA9" s="17">
        <f>SUM(AA10:AA30)</f>
        <v>-4</v>
      </c>
      <c r="AB9" s="17">
        <f>SUM(AB10:AB30)</f>
        <v>5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-80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5</v>
      </c>
      <c r="AL9" s="4">
        <f t="shared" si="4"/>
        <v>5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4</v>
      </c>
      <c r="U27" s="17">
        <v>1</v>
      </c>
      <c r="V27" s="17">
        <v>3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4</v>
      </c>
      <c r="AA27" s="17">
        <v>1</v>
      </c>
      <c r="AB27" s="17">
        <v>3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0</v>
      </c>
      <c r="V28" s="17">
        <v>-1</v>
      </c>
      <c r="W28" s="15">
        <f t="shared" si="11"/>
        <v>-50</v>
      </c>
      <c r="X28" s="15">
        <f t="shared" si="1"/>
        <v>0</v>
      </c>
      <c r="Y28" s="15">
        <f t="shared" si="1"/>
        <v>-50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-66.666666666666671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3</v>
      </c>
      <c r="AL28" s="4">
        <f t="shared" si="4"/>
        <v>3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50</v>
      </c>
      <c r="X34" s="15">
        <f t="shared" si="15"/>
        <v>-50</v>
      </c>
      <c r="Y34" s="15">
        <f t="shared" si="15"/>
        <v>150</v>
      </c>
      <c r="Z34" s="17">
        <f t="shared" ref="Z34:AB34" si="23">SUM(Z23:Z30)</f>
        <v>1</v>
      </c>
      <c r="AA34" s="17">
        <f t="shared" si="23"/>
        <v>-4</v>
      </c>
      <c r="AB34" s="17">
        <f t="shared" si="23"/>
        <v>5</v>
      </c>
      <c r="AC34" s="15">
        <f t="shared" si="17"/>
        <v>19.999999999999996</v>
      </c>
      <c r="AD34" s="15">
        <f t="shared" si="17"/>
        <v>-80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5</v>
      </c>
      <c r="AL34" s="4">
        <f>SUM(AL23:AL30)</f>
        <v>5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50</v>
      </c>
      <c r="X35" s="15">
        <f t="shared" si="15"/>
        <v>-50</v>
      </c>
      <c r="Y35" s="15">
        <f t="shared" si="15"/>
        <v>150</v>
      </c>
      <c r="Z35" s="17">
        <f t="shared" ref="Z35:AB35" si="26">SUM(Z25:Z30)</f>
        <v>3</v>
      </c>
      <c r="AA35" s="17">
        <f t="shared" si="26"/>
        <v>-2</v>
      </c>
      <c r="AB35" s="17">
        <f t="shared" si="26"/>
        <v>5</v>
      </c>
      <c r="AC35" s="15">
        <f t="shared" si="17"/>
        <v>100</v>
      </c>
      <c r="AD35" s="15">
        <f t="shared" si="17"/>
        <v>-66.666666666666671</v>
      </c>
      <c r="AE35" s="15" t="str">
        <f t="shared" si="17"/>
        <v>皆増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3</v>
      </c>
      <c r="AL35" s="4">
        <f>SUM(AL25:AL30)</f>
        <v>3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66.666666666666671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-2</v>
      </c>
      <c r="AB36" s="17">
        <f t="shared" si="29"/>
        <v>4</v>
      </c>
      <c r="AC36" s="15">
        <f t="shared" si="17"/>
        <v>66.666666666666671</v>
      </c>
      <c r="AD36" s="15">
        <f t="shared" si="17"/>
        <v>-66.666666666666671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3</v>
      </c>
      <c r="AL36" s="4">
        <f>SUM(AL27:AL30)</f>
        <v>3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>
        <f>Z35/Z9*100</f>
        <v>300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40</v>
      </c>
      <c r="AD41" s="12">
        <f>R41-AL41</f>
        <v>40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60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100</v>
      </c>
      <c r="S42" s="12">
        <f t="shared" si="50"/>
        <v>80</v>
      </c>
      <c r="T42" s="12">
        <f t="shared" si="50"/>
        <v>100</v>
      </c>
      <c r="U42" s="12">
        <f t="shared" si="50"/>
        <v>0</v>
      </c>
      <c r="V42" s="12">
        <f t="shared" si="50"/>
        <v>66.666666666666657</v>
      </c>
      <c r="W42" s="12">
        <f t="shared" si="42"/>
        <v>8.3333333333333428</v>
      </c>
      <c r="X42" s="12">
        <f t="shared" si="33"/>
        <v>50</v>
      </c>
      <c r="Y42" s="12">
        <f>S42-AJ42</f>
        <v>-20</v>
      </c>
      <c r="Z42" s="12">
        <f t="shared" si="50"/>
        <v>200</v>
      </c>
      <c r="AA42" s="12">
        <f t="shared" si="50"/>
        <v>50</v>
      </c>
      <c r="AB42" s="12">
        <f t="shared" si="50"/>
        <v>80</v>
      </c>
      <c r="AC42" s="12">
        <f t="shared" si="44"/>
        <v>23.333333333333343</v>
      </c>
      <c r="AD42" s="12">
        <f>R42-AL42</f>
        <v>40</v>
      </c>
      <c r="AE42" s="12" t="e">
        <f t="shared" si="35"/>
        <v>#DIV/0!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60</v>
      </c>
      <c r="AL42" s="12">
        <f>AL36/AL9*100</f>
        <v>60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86</v>
      </c>
      <c r="C9" s="17">
        <f>SUM(C10:C30)</f>
        <v>46</v>
      </c>
      <c r="D9" s="17">
        <f>SUM(D10:D30)</f>
        <v>40</v>
      </c>
      <c r="E9" s="17">
        <f>F9+G9</f>
        <v>5</v>
      </c>
      <c r="F9" s="17">
        <f>SUM(F10:F30)</f>
        <v>-1</v>
      </c>
      <c r="G9" s="17">
        <f>SUM(G10:G30)</f>
        <v>6</v>
      </c>
      <c r="H9" s="15">
        <f>IF(B9=E9,0,(1-(B9/(B9-E9)))*-100)</f>
        <v>6.1728395061728447</v>
      </c>
      <c r="I9" s="15">
        <f>IF(C9=F9,0,(1-(C9/(C9-F9)))*-100)</f>
        <v>-2.1276595744680882</v>
      </c>
      <c r="J9" s="15">
        <f>IF(D9=G9,0,(1-(D9/(D9-G9)))*-100)</f>
        <v>17.647058823529417</v>
      </c>
      <c r="K9" s="17">
        <f>L9+M9</f>
        <v>-20</v>
      </c>
      <c r="L9" s="17">
        <f>SUM(L10:L30)</f>
        <v>-15</v>
      </c>
      <c r="M9" s="17">
        <f>SUM(M10:M30)</f>
        <v>-5</v>
      </c>
      <c r="N9" s="15">
        <f>IF(B9=K9,0,(1-(B9/(B9-K9)))*-100)</f>
        <v>-18.867924528301884</v>
      </c>
      <c r="O9" s="15">
        <f t="shared" ref="O9:P10" si="0">IF(C9=L9,0,(1-(C9/(C9-L9)))*-100)</f>
        <v>-24.590163934426236</v>
      </c>
      <c r="P9" s="15">
        <f>IF(D9=M9,0,(1-(D9/(D9-M9)))*-100)</f>
        <v>-11.111111111111116</v>
      </c>
      <c r="Q9" s="17">
        <f>R9+S9</f>
        <v>155</v>
      </c>
      <c r="R9" s="17">
        <f>SUM(R10:R30)</f>
        <v>75</v>
      </c>
      <c r="S9" s="17">
        <f>SUM(S10:S30)</f>
        <v>80</v>
      </c>
      <c r="T9" s="17">
        <f>U9+V9</f>
        <v>7</v>
      </c>
      <c r="U9" s="17">
        <f>SUM(U10:U30)</f>
        <v>4</v>
      </c>
      <c r="V9" s="17">
        <f>SUM(V10:V30)</f>
        <v>3</v>
      </c>
      <c r="W9" s="15">
        <f>IF(Q9=T9,IF(Q9&gt;0,"皆増",0),(1-(Q9/(Q9-T9)))*-100)</f>
        <v>4.7297297297297369</v>
      </c>
      <c r="X9" s="15">
        <f t="shared" ref="X9:Y30" si="1">IF(R9=U9,IF(R9&gt;0,"皆増",0),(1-(R9/(R9-U9)))*-100)</f>
        <v>5.6338028169014009</v>
      </c>
      <c r="Y9" s="15">
        <f t="shared" si="1"/>
        <v>3.8961038961038863</v>
      </c>
      <c r="Z9" s="17">
        <f>AA9+AB9</f>
        <v>-15</v>
      </c>
      <c r="AA9" s="17">
        <f>SUM(AA10:AA30)</f>
        <v>-1</v>
      </c>
      <c r="AB9" s="17">
        <f>SUM(AB10:AB30)</f>
        <v>-14</v>
      </c>
      <c r="AC9" s="15">
        <f>IF(Q9=Z9,IF(Q9&gt;0,"皆増",0),(1-(Q9/(Q9-Z9)))*-100)</f>
        <v>-8.8235294117647083</v>
      </c>
      <c r="AD9" s="15">
        <f t="shared" ref="AD9:AE30" si="2">IF(R9=AA9,IF(R9&gt;0,"皆増",0),(1-(R9/(R9-AA9)))*-100)</f>
        <v>-1.3157894736842146</v>
      </c>
      <c r="AE9" s="15">
        <f t="shared" si="2"/>
        <v>-14.893617021276595</v>
      </c>
      <c r="AH9" s="4">
        <f t="shared" ref="AH9:AJ30" si="3">Q9-T9</f>
        <v>148</v>
      </c>
      <c r="AI9" s="4">
        <f t="shared" si="3"/>
        <v>71</v>
      </c>
      <c r="AJ9" s="4">
        <f t="shared" si="3"/>
        <v>77</v>
      </c>
      <c r="AK9" s="4">
        <f t="shared" ref="AK9:AM30" si="4">Q9-Z9</f>
        <v>170</v>
      </c>
      <c r="AL9" s="4">
        <f t="shared" si="4"/>
        <v>76</v>
      </c>
      <c r="AM9" s="4">
        <f t="shared" si="4"/>
        <v>94</v>
      </c>
    </row>
    <row r="10" spans="1:39" s="1" customFormat="1" ht="18" customHeight="1" x14ac:dyDescent="0.2">
      <c r="A10" s="4" t="s">
        <v>1</v>
      </c>
      <c r="B10" s="17">
        <f t="shared" ref="B10" si="5">C10+D10</f>
        <v>86</v>
      </c>
      <c r="C10" s="17">
        <v>46</v>
      </c>
      <c r="D10" s="17">
        <v>40</v>
      </c>
      <c r="E10" s="17">
        <f t="shared" ref="E10" si="6">F10+G10</f>
        <v>5</v>
      </c>
      <c r="F10" s="17">
        <v>-1</v>
      </c>
      <c r="G10" s="17">
        <v>6</v>
      </c>
      <c r="H10" s="15">
        <f>IF(B10=E10,0,(1-(B10/(B10-E10)))*-100)</f>
        <v>6.1728395061728447</v>
      </c>
      <c r="I10" s="15">
        <f t="shared" ref="I10" si="7">IF(C10=F10,0,(1-(C10/(C10-F10)))*-100)</f>
        <v>-2.1276595744680882</v>
      </c>
      <c r="J10" s="15">
        <f>IF(D10=G10,0,(1-(D10/(D10-G10)))*-100)</f>
        <v>17.647058823529417</v>
      </c>
      <c r="K10" s="17">
        <f t="shared" ref="K10" si="8">L10+M10</f>
        <v>-20</v>
      </c>
      <c r="L10" s="17">
        <v>-15</v>
      </c>
      <c r="M10" s="17">
        <v>-5</v>
      </c>
      <c r="N10" s="15">
        <f>IF(B10=K10,0,(1-(B10/(B10-K10)))*-100)</f>
        <v>-18.867924528301884</v>
      </c>
      <c r="O10" s="15">
        <f t="shared" si="0"/>
        <v>-24.590163934426236</v>
      </c>
      <c r="P10" s="15">
        <f t="shared" si="0"/>
        <v>-11.111111111111116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1</v>
      </c>
      <c r="U17" s="17">
        <v>0</v>
      </c>
      <c r="V17" s="17">
        <v>1</v>
      </c>
      <c r="W17" s="15" t="str">
        <f t="shared" si="11"/>
        <v>皆増</v>
      </c>
      <c r="X17" s="15">
        <f t="shared" si="1"/>
        <v>0</v>
      </c>
      <c r="Y17" s="15" t="str">
        <f t="shared" si="1"/>
        <v>皆増</v>
      </c>
      <c r="Z17" s="17">
        <f t="shared" si="12"/>
        <v>1</v>
      </c>
      <c r="AA17" s="17">
        <v>0</v>
      </c>
      <c r="AB17" s="17">
        <v>1</v>
      </c>
      <c r="AC17" s="15" t="str">
        <f t="shared" si="13"/>
        <v>皆増</v>
      </c>
      <c r="AD17" s="15">
        <f t="shared" si="2"/>
        <v>0</v>
      </c>
      <c r="AE17" s="15" t="str">
        <f t="shared" si="2"/>
        <v>皆増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-2</v>
      </c>
      <c r="U19" s="17">
        <v>-2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-4</v>
      </c>
      <c r="AA19" s="17">
        <v>-2</v>
      </c>
      <c r="AB19" s="17">
        <v>-2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4</v>
      </c>
      <c r="AL19" s="4">
        <f t="shared" si="4"/>
        <v>2</v>
      </c>
      <c r="AM19" s="4">
        <f t="shared" si="4"/>
        <v>2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-1</v>
      </c>
      <c r="V20" s="17">
        <v>-1</v>
      </c>
      <c r="W20" s="15">
        <f t="shared" si="11"/>
        <v>-100</v>
      </c>
      <c r="X20" s="15">
        <f t="shared" si="1"/>
        <v>-100</v>
      </c>
      <c r="Y20" s="15">
        <f t="shared" si="1"/>
        <v>-100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2</v>
      </c>
      <c r="U21" s="17">
        <v>1</v>
      </c>
      <c r="V21" s="17">
        <v>1</v>
      </c>
      <c r="W21" s="15" t="str">
        <f t="shared" si="11"/>
        <v>皆増</v>
      </c>
      <c r="X21" s="15" t="str">
        <f t="shared" si="1"/>
        <v>皆増</v>
      </c>
      <c r="Y21" s="15" t="str">
        <f t="shared" si="1"/>
        <v>皆増</v>
      </c>
      <c r="Z21" s="17">
        <f t="shared" si="12"/>
        <v>-3</v>
      </c>
      <c r="AA21" s="17">
        <v>-2</v>
      </c>
      <c r="AB21" s="17">
        <v>-1</v>
      </c>
      <c r="AC21" s="15">
        <f t="shared" si="13"/>
        <v>-60</v>
      </c>
      <c r="AD21" s="15">
        <f t="shared" si="2"/>
        <v>-66.666666666666671</v>
      </c>
      <c r="AE21" s="15">
        <f t="shared" si="2"/>
        <v>-50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-50</v>
      </c>
      <c r="Y22" s="15" t="str">
        <f t="shared" si="1"/>
        <v>皆増</v>
      </c>
      <c r="Z22" s="17">
        <f t="shared" si="12"/>
        <v>-4</v>
      </c>
      <c r="AA22" s="17">
        <v>-2</v>
      </c>
      <c r="AB22" s="17">
        <v>-2</v>
      </c>
      <c r="AC22" s="15">
        <f t="shared" si="13"/>
        <v>-66.666666666666671</v>
      </c>
      <c r="AD22" s="15">
        <f t="shared" si="2"/>
        <v>-66.666666666666671</v>
      </c>
      <c r="AE22" s="15">
        <f t="shared" si="2"/>
        <v>-66.666666666666671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3</v>
      </c>
      <c r="S23" s="17">
        <v>3</v>
      </c>
      <c r="T23" s="17">
        <f t="shared" si="10"/>
        <v>3</v>
      </c>
      <c r="U23" s="17">
        <v>0</v>
      </c>
      <c r="V23" s="17">
        <v>3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-4</v>
      </c>
      <c r="AA23" s="17">
        <v>-5</v>
      </c>
      <c r="AB23" s="17">
        <v>1</v>
      </c>
      <c r="AC23" s="15">
        <f t="shared" si="13"/>
        <v>-40</v>
      </c>
      <c r="AD23" s="15">
        <f t="shared" si="2"/>
        <v>-62.5</v>
      </c>
      <c r="AE23" s="15">
        <f t="shared" si="2"/>
        <v>50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10</v>
      </c>
      <c r="AL23" s="4">
        <f t="shared" si="4"/>
        <v>8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8</v>
      </c>
      <c r="S24" s="17">
        <v>3</v>
      </c>
      <c r="T24" s="17">
        <f t="shared" si="10"/>
        <v>-2</v>
      </c>
      <c r="U24" s="17">
        <v>-2</v>
      </c>
      <c r="V24" s="17">
        <v>0</v>
      </c>
      <c r="W24" s="15">
        <f t="shared" si="11"/>
        <v>-15.384615384615385</v>
      </c>
      <c r="X24" s="15">
        <f t="shared" si="1"/>
        <v>-19.999999999999996</v>
      </c>
      <c r="Y24" s="15">
        <f t="shared" si="1"/>
        <v>0</v>
      </c>
      <c r="Z24" s="17">
        <f t="shared" si="12"/>
        <v>-2</v>
      </c>
      <c r="AA24" s="17">
        <v>-3</v>
      </c>
      <c r="AB24" s="17">
        <v>1</v>
      </c>
      <c r="AC24" s="15">
        <f t="shared" si="13"/>
        <v>-15.384615384615385</v>
      </c>
      <c r="AD24" s="15">
        <f t="shared" si="2"/>
        <v>-27.27272727272727</v>
      </c>
      <c r="AE24" s="15">
        <f t="shared" si="2"/>
        <v>50</v>
      </c>
      <c r="AH24" s="4">
        <f t="shared" si="3"/>
        <v>13</v>
      </c>
      <c r="AI24" s="4">
        <f t="shared" si="3"/>
        <v>10</v>
      </c>
      <c r="AJ24" s="4">
        <f t="shared" si="3"/>
        <v>3</v>
      </c>
      <c r="AK24" s="4">
        <f t="shared" si="4"/>
        <v>13</v>
      </c>
      <c r="AL24" s="4">
        <f t="shared" si="4"/>
        <v>11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14</v>
      </c>
      <c r="S25" s="17">
        <v>4</v>
      </c>
      <c r="T25" s="17">
        <f t="shared" si="10"/>
        <v>0</v>
      </c>
      <c r="U25" s="17">
        <v>3</v>
      </c>
      <c r="V25" s="17">
        <v>-3</v>
      </c>
      <c r="W25" s="15">
        <f t="shared" si="11"/>
        <v>0</v>
      </c>
      <c r="X25" s="15">
        <f t="shared" si="1"/>
        <v>27.27272727272727</v>
      </c>
      <c r="Y25" s="15">
        <f t="shared" si="1"/>
        <v>-42.857142857142861</v>
      </c>
      <c r="Z25" s="17">
        <f t="shared" si="12"/>
        <v>-3</v>
      </c>
      <c r="AA25" s="17">
        <v>1</v>
      </c>
      <c r="AB25" s="17">
        <v>-4</v>
      </c>
      <c r="AC25" s="15">
        <f t="shared" si="13"/>
        <v>-14.28571428571429</v>
      </c>
      <c r="AD25" s="15">
        <f t="shared" si="2"/>
        <v>7.6923076923076872</v>
      </c>
      <c r="AE25" s="15">
        <f t="shared" si="2"/>
        <v>-50</v>
      </c>
      <c r="AH25" s="4">
        <f t="shared" si="3"/>
        <v>18</v>
      </c>
      <c r="AI25" s="4">
        <f t="shared" si="3"/>
        <v>11</v>
      </c>
      <c r="AJ25" s="4">
        <f t="shared" si="3"/>
        <v>7</v>
      </c>
      <c r="AK25" s="4">
        <f t="shared" si="4"/>
        <v>21</v>
      </c>
      <c r="AL25" s="4">
        <f t="shared" si="4"/>
        <v>13</v>
      </c>
      <c r="AM25" s="4">
        <f t="shared" si="4"/>
        <v>8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23</v>
      </c>
      <c r="R26" s="17">
        <v>9</v>
      </c>
      <c r="S26" s="17">
        <v>14</v>
      </c>
      <c r="T26" s="17">
        <f t="shared" si="10"/>
        <v>4</v>
      </c>
      <c r="U26" s="17">
        <v>0</v>
      </c>
      <c r="V26" s="17">
        <v>4</v>
      </c>
      <c r="W26" s="15">
        <f t="shared" si="11"/>
        <v>21.052631578947366</v>
      </c>
      <c r="X26" s="15">
        <f t="shared" si="1"/>
        <v>0</v>
      </c>
      <c r="Y26" s="15">
        <f t="shared" si="1"/>
        <v>39.999999999999993</v>
      </c>
      <c r="Z26" s="17">
        <f t="shared" si="12"/>
        <v>3</v>
      </c>
      <c r="AA26" s="17">
        <v>-1</v>
      </c>
      <c r="AB26" s="17">
        <v>4</v>
      </c>
      <c r="AC26" s="15">
        <f t="shared" si="13"/>
        <v>14.999999999999991</v>
      </c>
      <c r="AD26" s="15">
        <f t="shared" si="2"/>
        <v>-9.9999999999999982</v>
      </c>
      <c r="AE26" s="15">
        <f t="shared" si="2"/>
        <v>39.999999999999993</v>
      </c>
      <c r="AH26" s="4">
        <f t="shared" si="3"/>
        <v>19</v>
      </c>
      <c r="AI26" s="4">
        <f t="shared" si="3"/>
        <v>9</v>
      </c>
      <c r="AJ26" s="4">
        <f t="shared" si="3"/>
        <v>10</v>
      </c>
      <c r="AK26" s="4">
        <f t="shared" si="4"/>
        <v>20</v>
      </c>
      <c r="AL26" s="4">
        <f t="shared" si="4"/>
        <v>10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31</v>
      </c>
      <c r="R27" s="17">
        <v>18</v>
      </c>
      <c r="S27" s="17">
        <v>13</v>
      </c>
      <c r="T27" s="17">
        <f t="shared" si="10"/>
        <v>-2</v>
      </c>
      <c r="U27" s="17">
        <v>1</v>
      </c>
      <c r="V27" s="17">
        <v>-3</v>
      </c>
      <c r="W27" s="15">
        <f t="shared" si="11"/>
        <v>-6.0606060606060552</v>
      </c>
      <c r="X27" s="15">
        <f t="shared" si="1"/>
        <v>5.8823529411764719</v>
      </c>
      <c r="Y27" s="15">
        <f t="shared" si="1"/>
        <v>-18.75</v>
      </c>
      <c r="Z27" s="17">
        <f t="shared" si="12"/>
        <v>2</v>
      </c>
      <c r="AA27" s="17">
        <v>11</v>
      </c>
      <c r="AB27" s="17">
        <v>-9</v>
      </c>
      <c r="AC27" s="15">
        <f t="shared" si="13"/>
        <v>6.8965517241379226</v>
      </c>
      <c r="AD27" s="15">
        <f t="shared" si="2"/>
        <v>157.14285714285717</v>
      </c>
      <c r="AE27" s="15">
        <f t="shared" si="2"/>
        <v>-40.909090909090907</v>
      </c>
      <c r="AH27" s="4">
        <f t="shared" si="3"/>
        <v>33</v>
      </c>
      <c r="AI27" s="4">
        <f t="shared" si="3"/>
        <v>17</v>
      </c>
      <c r="AJ27" s="4">
        <f t="shared" si="3"/>
        <v>16</v>
      </c>
      <c r="AK27" s="4">
        <f t="shared" si="4"/>
        <v>29</v>
      </c>
      <c r="AL27" s="4">
        <f t="shared" si="4"/>
        <v>7</v>
      </c>
      <c r="AM27" s="4">
        <f t="shared" si="4"/>
        <v>22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34</v>
      </c>
      <c r="R28" s="17">
        <v>14</v>
      </c>
      <c r="S28" s="17">
        <v>20</v>
      </c>
      <c r="T28" s="17">
        <f t="shared" si="10"/>
        <v>2</v>
      </c>
      <c r="U28" s="17">
        <v>3</v>
      </c>
      <c r="V28" s="17">
        <v>-1</v>
      </c>
      <c r="W28" s="15">
        <f t="shared" si="11"/>
        <v>6.25</v>
      </c>
      <c r="X28" s="15">
        <f t="shared" si="1"/>
        <v>27.27272727272727</v>
      </c>
      <c r="Y28" s="15">
        <f t="shared" si="1"/>
        <v>-4.7619047619047672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-2.8571428571428581</v>
      </c>
      <c r="AD28" s="15">
        <f t="shared" si="2"/>
        <v>-6.6666666666666652</v>
      </c>
      <c r="AE28" s="15">
        <f t="shared" si="2"/>
        <v>0</v>
      </c>
      <c r="AH28" s="4">
        <f t="shared" si="3"/>
        <v>32</v>
      </c>
      <c r="AI28" s="4">
        <f t="shared" si="3"/>
        <v>11</v>
      </c>
      <c r="AJ28" s="4">
        <f t="shared" si="3"/>
        <v>21</v>
      </c>
      <c r="AK28" s="4">
        <f t="shared" si="4"/>
        <v>35</v>
      </c>
      <c r="AL28" s="4">
        <f t="shared" si="4"/>
        <v>15</v>
      </c>
      <c r="AM28" s="4">
        <f t="shared" si="4"/>
        <v>20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6</v>
      </c>
      <c r="S29" s="17">
        <v>16</v>
      </c>
      <c r="T29" s="17">
        <f t="shared" si="10"/>
        <v>1</v>
      </c>
      <c r="U29" s="17">
        <v>1</v>
      </c>
      <c r="V29" s="17">
        <v>0</v>
      </c>
      <c r="W29" s="15">
        <f t="shared" si="11"/>
        <v>4.7619047619047672</v>
      </c>
      <c r="X29" s="15">
        <f t="shared" si="1"/>
        <v>19.999999999999996</v>
      </c>
      <c r="Y29" s="15">
        <f t="shared" si="1"/>
        <v>0</v>
      </c>
      <c r="Z29" s="17">
        <f t="shared" si="12"/>
        <v>0</v>
      </c>
      <c r="AA29" s="17">
        <v>3</v>
      </c>
      <c r="AB29" s="17">
        <v>-3</v>
      </c>
      <c r="AC29" s="15">
        <f t="shared" si="13"/>
        <v>0</v>
      </c>
      <c r="AD29" s="15">
        <f t="shared" si="2"/>
        <v>100</v>
      </c>
      <c r="AE29" s="15">
        <f t="shared" si="2"/>
        <v>-15.789473684210531</v>
      </c>
      <c r="AH29" s="4">
        <f t="shared" si="3"/>
        <v>21</v>
      </c>
      <c r="AI29" s="4">
        <f t="shared" si="3"/>
        <v>5</v>
      </c>
      <c r="AJ29" s="4">
        <f t="shared" si="3"/>
        <v>16</v>
      </c>
      <c r="AK29" s="4">
        <f t="shared" si="4"/>
        <v>22</v>
      </c>
      <c r="AL29" s="4">
        <f t="shared" si="4"/>
        <v>3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1</v>
      </c>
      <c r="U30" s="17">
        <v>0</v>
      </c>
      <c r="V30" s="17">
        <v>1</v>
      </c>
      <c r="W30" s="15">
        <f t="shared" si="11"/>
        <v>33.333333333333329</v>
      </c>
      <c r="X30" s="15">
        <f t="shared" si="1"/>
        <v>0</v>
      </c>
      <c r="Y30" s="15">
        <f t="shared" si="1"/>
        <v>33.333333333333329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>
        <f t="shared" si="2"/>
        <v>33.333333333333329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6</v>
      </c>
      <c r="R33" s="17">
        <f t="shared" si="19"/>
        <v>3</v>
      </c>
      <c r="S33" s="17">
        <f>SUM(S13:S22)</f>
        <v>3</v>
      </c>
      <c r="T33" s="17">
        <f t="shared" si="19"/>
        <v>0</v>
      </c>
      <c r="U33" s="17">
        <f t="shared" si="19"/>
        <v>-2</v>
      </c>
      <c r="V33" s="17">
        <f t="shared" si="19"/>
        <v>2</v>
      </c>
      <c r="W33" s="15">
        <f t="shared" si="15"/>
        <v>0</v>
      </c>
      <c r="X33" s="15">
        <f t="shared" si="15"/>
        <v>-40</v>
      </c>
      <c r="Y33" s="15">
        <f t="shared" si="15"/>
        <v>200</v>
      </c>
      <c r="Z33" s="17">
        <f t="shared" ref="Z33:AB33" si="20">SUM(Z13:Z22)</f>
        <v>-10</v>
      </c>
      <c r="AA33" s="17">
        <f t="shared" si="20"/>
        <v>-5</v>
      </c>
      <c r="AB33" s="17">
        <f t="shared" si="20"/>
        <v>-5</v>
      </c>
      <c r="AC33" s="15">
        <f t="shared" si="17"/>
        <v>-62.5</v>
      </c>
      <c r="AD33" s="15">
        <f t="shared" si="17"/>
        <v>-62.5</v>
      </c>
      <c r="AE33" s="15">
        <f t="shared" si="17"/>
        <v>-62.5</v>
      </c>
      <c r="AH33" s="4">
        <f t="shared" ref="AH33:AJ33" si="21">SUM(AH13:AH22)</f>
        <v>6</v>
      </c>
      <c r="AI33" s="4">
        <f t="shared" si="21"/>
        <v>5</v>
      </c>
      <c r="AJ33" s="4">
        <f t="shared" si="21"/>
        <v>1</v>
      </c>
      <c r="AK33" s="4">
        <f>SUM(AK13:AK22)</f>
        <v>16</v>
      </c>
      <c r="AL33" s="4">
        <f>SUM(AL13:AL22)</f>
        <v>8</v>
      </c>
      <c r="AM33" s="4">
        <f>SUM(AM13:AM22)</f>
        <v>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149</v>
      </c>
      <c r="R34" s="17">
        <f t="shared" si="22"/>
        <v>72</v>
      </c>
      <c r="S34" s="17">
        <f t="shared" si="22"/>
        <v>77</v>
      </c>
      <c r="T34" s="17">
        <f t="shared" si="22"/>
        <v>7</v>
      </c>
      <c r="U34" s="17">
        <f t="shared" si="22"/>
        <v>6</v>
      </c>
      <c r="V34" s="17">
        <f t="shared" si="22"/>
        <v>1</v>
      </c>
      <c r="W34" s="15">
        <f t="shared" si="15"/>
        <v>4.9295774647887258</v>
      </c>
      <c r="X34" s="15">
        <f t="shared" si="15"/>
        <v>9.0909090909090828</v>
      </c>
      <c r="Y34" s="15">
        <f t="shared" si="15"/>
        <v>1.3157894736842035</v>
      </c>
      <c r="Z34" s="17">
        <f t="shared" ref="Z34:AB34" si="23">SUM(Z23:Z30)</f>
        <v>-5</v>
      </c>
      <c r="AA34" s="17">
        <f t="shared" si="23"/>
        <v>4</v>
      </c>
      <c r="AB34" s="17">
        <f t="shared" si="23"/>
        <v>-9</v>
      </c>
      <c r="AC34" s="15">
        <f t="shared" si="17"/>
        <v>-3.2467532467532423</v>
      </c>
      <c r="AD34" s="15">
        <f t="shared" si="17"/>
        <v>5.8823529411764719</v>
      </c>
      <c r="AE34" s="15">
        <f t="shared" si="17"/>
        <v>-10.465116279069765</v>
      </c>
      <c r="AH34" s="4">
        <f t="shared" ref="AH34:AJ34" si="24">SUM(AH23:AH30)</f>
        <v>142</v>
      </c>
      <c r="AI34" s="4">
        <f t="shared" si="24"/>
        <v>66</v>
      </c>
      <c r="AJ34" s="4">
        <f t="shared" si="24"/>
        <v>76</v>
      </c>
      <c r="AK34" s="4">
        <f>SUM(AK23:AK30)</f>
        <v>154</v>
      </c>
      <c r="AL34" s="4">
        <f>SUM(AL23:AL30)</f>
        <v>68</v>
      </c>
      <c r="AM34" s="4">
        <f>SUM(AM23:AM30)</f>
        <v>86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132</v>
      </c>
      <c r="R35" s="17">
        <f t="shared" si="25"/>
        <v>61</v>
      </c>
      <c r="S35" s="17">
        <f t="shared" si="25"/>
        <v>71</v>
      </c>
      <c r="T35" s="17">
        <f t="shared" si="25"/>
        <v>6</v>
      </c>
      <c r="U35" s="17">
        <f t="shared" si="25"/>
        <v>8</v>
      </c>
      <c r="V35" s="17">
        <f t="shared" si="25"/>
        <v>-2</v>
      </c>
      <c r="W35" s="15">
        <f t="shared" si="15"/>
        <v>4.7619047619047672</v>
      </c>
      <c r="X35" s="15">
        <f t="shared" si="15"/>
        <v>15.094339622641506</v>
      </c>
      <c r="Y35" s="15">
        <f t="shared" si="15"/>
        <v>-2.7397260273972601</v>
      </c>
      <c r="Z35" s="17">
        <f t="shared" ref="Z35:AB35" si="26">SUM(Z25:Z30)</f>
        <v>1</v>
      </c>
      <c r="AA35" s="17">
        <f t="shared" si="26"/>
        <v>12</v>
      </c>
      <c r="AB35" s="17">
        <f t="shared" si="26"/>
        <v>-11</v>
      </c>
      <c r="AC35" s="15">
        <f t="shared" si="17"/>
        <v>0.76335877862594437</v>
      </c>
      <c r="AD35" s="15">
        <f t="shared" si="17"/>
        <v>24.489795918367353</v>
      </c>
      <c r="AE35" s="15">
        <f t="shared" si="17"/>
        <v>-13.414634146341465</v>
      </c>
      <c r="AH35" s="4">
        <f t="shared" ref="AH35:AJ35" si="27">SUM(AH25:AH30)</f>
        <v>126</v>
      </c>
      <c r="AI35" s="4">
        <f t="shared" si="27"/>
        <v>53</v>
      </c>
      <c r="AJ35" s="4">
        <f t="shared" si="27"/>
        <v>73</v>
      </c>
      <c r="AK35" s="4">
        <f>SUM(AK25:AK30)</f>
        <v>131</v>
      </c>
      <c r="AL35" s="4">
        <f>SUM(AL25:AL30)</f>
        <v>49</v>
      </c>
      <c r="AM35" s="4">
        <f>SUM(AM25:AM30)</f>
        <v>82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91</v>
      </c>
      <c r="R36" s="17">
        <f t="shared" si="28"/>
        <v>38</v>
      </c>
      <c r="S36" s="17">
        <f t="shared" si="28"/>
        <v>53</v>
      </c>
      <c r="T36" s="17">
        <f t="shared" si="28"/>
        <v>2</v>
      </c>
      <c r="U36" s="17">
        <f t="shared" si="28"/>
        <v>5</v>
      </c>
      <c r="V36" s="17">
        <f t="shared" si="28"/>
        <v>-3</v>
      </c>
      <c r="W36" s="15">
        <f t="shared" si="15"/>
        <v>2.2471910112359605</v>
      </c>
      <c r="X36" s="15">
        <f t="shared" si="15"/>
        <v>15.151515151515159</v>
      </c>
      <c r="Y36" s="15">
        <f t="shared" si="15"/>
        <v>-5.3571428571428603</v>
      </c>
      <c r="Z36" s="17">
        <f t="shared" ref="Z36:AB36" si="29">SUM(Z27:Z30)</f>
        <v>1</v>
      </c>
      <c r="AA36" s="17">
        <f t="shared" si="29"/>
        <v>12</v>
      </c>
      <c r="AB36" s="17">
        <f t="shared" si="29"/>
        <v>-11</v>
      </c>
      <c r="AC36" s="15">
        <f t="shared" si="17"/>
        <v>1.1111111111111072</v>
      </c>
      <c r="AD36" s="15">
        <f t="shared" si="17"/>
        <v>46.153846153846146</v>
      </c>
      <c r="AE36" s="15">
        <f t="shared" si="17"/>
        <v>-17.1875</v>
      </c>
      <c r="AH36" s="4">
        <f t="shared" ref="AH36:AJ36" si="30">SUM(AH27:AH30)</f>
        <v>89</v>
      </c>
      <c r="AI36" s="4">
        <f t="shared" si="30"/>
        <v>33</v>
      </c>
      <c r="AJ36" s="4">
        <f t="shared" si="30"/>
        <v>56</v>
      </c>
      <c r="AK36" s="4">
        <f>SUM(AK27:AK30)</f>
        <v>90</v>
      </c>
      <c r="AL36" s="4">
        <f>SUM(AL27:AL30)</f>
        <v>26</v>
      </c>
      <c r="AM36" s="4">
        <f>SUM(AM27:AM30)</f>
        <v>64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3.870967741935484</v>
      </c>
      <c r="R39" s="12">
        <f>R33/R9*100</f>
        <v>4</v>
      </c>
      <c r="S39" s="13">
        <f t="shared" si="37"/>
        <v>3.75</v>
      </c>
      <c r="T39" s="12">
        <f>T33/T9*100</f>
        <v>0</v>
      </c>
      <c r="U39" s="12">
        <f t="shared" ref="U39:V39" si="38">U33/U9*100</f>
        <v>-50</v>
      </c>
      <c r="V39" s="12">
        <f t="shared" si="38"/>
        <v>66.666666666666657</v>
      </c>
      <c r="W39" s="12">
        <f>Q39-AH39</f>
        <v>-0.1830863121185704</v>
      </c>
      <c r="X39" s="12">
        <f t="shared" si="33"/>
        <v>-3.042253521126761</v>
      </c>
      <c r="Y39" s="12">
        <f>S39-AJ39</f>
        <v>2.4512987012987013</v>
      </c>
      <c r="Z39" s="12">
        <f t="shared" si="37"/>
        <v>66.666666666666657</v>
      </c>
      <c r="AA39" s="12">
        <f t="shared" si="37"/>
        <v>500</v>
      </c>
      <c r="AB39" s="12">
        <f t="shared" si="37"/>
        <v>35.714285714285715</v>
      </c>
      <c r="AC39" s="12">
        <f>Q39-AK39</f>
        <v>-5.5407969639468693</v>
      </c>
      <c r="AD39" s="12">
        <f t="shared" si="35"/>
        <v>-6.5263157894736832</v>
      </c>
      <c r="AE39" s="12">
        <f t="shared" si="35"/>
        <v>-4.7606382978723403</v>
      </c>
      <c r="AH39" s="12">
        <f t="shared" ref="AH39:AJ39" si="39">AH33/AH9*100</f>
        <v>4.0540540540540544</v>
      </c>
      <c r="AI39" s="12">
        <f t="shared" si="39"/>
        <v>7.042253521126761</v>
      </c>
      <c r="AJ39" s="12">
        <f t="shared" si="39"/>
        <v>1.2987012987012987</v>
      </c>
      <c r="AK39" s="12">
        <f>AK33/AK9*100</f>
        <v>9.4117647058823533</v>
      </c>
      <c r="AL39" s="12">
        <f>AL33/AL9*100</f>
        <v>10.526315789473683</v>
      </c>
      <c r="AM39" s="12">
        <f>AM33/AM9*100</f>
        <v>8.5106382978723403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96.129032258064512</v>
      </c>
      <c r="R40" s="12">
        <f t="shared" si="40"/>
        <v>96</v>
      </c>
      <c r="S40" s="12">
        <f t="shared" si="40"/>
        <v>96.25</v>
      </c>
      <c r="T40" s="12">
        <f>T34/T9*100</f>
        <v>100</v>
      </c>
      <c r="U40" s="12">
        <f t="shared" ref="U40:V40" si="41">U34/U9*100</f>
        <v>150</v>
      </c>
      <c r="V40" s="12">
        <f t="shared" si="41"/>
        <v>33.333333333333329</v>
      </c>
      <c r="W40" s="12">
        <f t="shared" ref="W40:W42" si="42">Q40-AH40</f>
        <v>0.18308631211857573</v>
      </c>
      <c r="X40" s="12">
        <f t="shared" si="33"/>
        <v>3.0422535211267672</v>
      </c>
      <c r="Y40" s="12">
        <f>S40-AJ40</f>
        <v>-2.4512987012986969</v>
      </c>
      <c r="Z40" s="12">
        <f>Z34/Z9*100</f>
        <v>33.333333333333329</v>
      </c>
      <c r="AA40" s="12">
        <f t="shared" ref="AA40:AB40" si="43">AA34/AA9*100</f>
        <v>-400</v>
      </c>
      <c r="AB40" s="12">
        <f t="shared" si="43"/>
        <v>64.285714285714292</v>
      </c>
      <c r="AC40" s="12">
        <f t="shared" ref="AC40:AC42" si="44">Q40-AK40</f>
        <v>5.5407969639468604</v>
      </c>
      <c r="AD40" s="12">
        <f t="shared" si="35"/>
        <v>6.526315789473685</v>
      </c>
      <c r="AE40" s="12">
        <f t="shared" si="35"/>
        <v>4.7606382978723474</v>
      </c>
      <c r="AH40" s="12">
        <f t="shared" ref="AH40:AJ40" si="45">AH34/AH9*100</f>
        <v>95.945945945945937</v>
      </c>
      <c r="AI40" s="12">
        <f t="shared" si="45"/>
        <v>92.957746478873233</v>
      </c>
      <c r="AJ40" s="12">
        <f t="shared" si="45"/>
        <v>98.701298701298697</v>
      </c>
      <c r="AK40" s="12">
        <f>AK34/AK9*100</f>
        <v>90.588235294117652</v>
      </c>
      <c r="AL40" s="12">
        <f>AL34/AL9*100</f>
        <v>89.473684210526315</v>
      </c>
      <c r="AM40" s="12">
        <f>AM34/AM9*100</f>
        <v>91.489361702127653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85.161290322580641</v>
      </c>
      <c r="R41" s="12">
        <f t="shared" si="46"/>
        <v>81.333333333333329</v>
      </c>
      <c r="S41" s="12">
        <f t="shared" si="46"/>
        <v>88.75</v>
      </c>
      <c r="T41" s="12">
        <f>T35/T9*100</f>
        <v>85.714285714285708</v>
      </c>
      <c r="U41" s="12">
        <f t="shared" ref="U41:V41" si="47">U35/U9*100</f>
        <v>200</v>
      </c>
      <c r="V41" s="12">
        <f t="shared" si="47"/>
        <v>-66.666666666666657</v>
      </c>
      <c r="W41" s="12">
        <f t="shared" si="42"/>
        <v>2.6155187445510819E-2</v>
      </c>
      <c r="X41" s="12">
        <f t="shared" si="33"/>
        <v>6.6854460093896648</v>
      </c>
      <c r="Y41" s="12">
        <f>S41-AJ41</f>
        <v>-6.0551948051948017</v>
      </c>
      <c r="Z41" s="12">
        <f>Z35/Z9*100</f>
        <v>-6.666666666666667</v>
      </c>
      <c r="AA41" s="12">
        <f t="shared" ref="AA41:AB41" si="48">AA35/AA9*100</f>
        <v>-1200</v>
      </c>
      <c r="AB41" s="12">
        <f t="shared" si="48"/>
        <v>78.571428571428569</v>
      </c>
      <c r="AC41" s="12">
        <f t="shared" si="44"/>
        <v>8.1024667931688725</v>
      </c>
      <c r="AD41" s="12">
        <f>R41-AL41</f>
        <v>16.859649122807014</v>
      </c>
      <c r="AE41" s="12">
        <f t="shared" si="35"/>
        <v>1.5159574468084998</v>
      </c>
      <c r="AH41" s="12">
        <f>AH35/AH9*100</f>
        <v>85.13513513513513</v>
      </c>
      <c r="AI41" s="12">
        <f>AI35/AI9*100</f>
        <v>74.647887323943664</v>
      </c>
      <c r="AJ41" s="12">
        <f>AJ35/AJ9*100</f>
        <v>94.805194805194802</v>
      </c>
      <c r="AK41" s="12">
        <f t="shared" ref="AK41:AM41" si="49">AK35/AK9*100</f>
        <v>77.058823529411768</v>
      </c>
      <c r="AL41" s="12">
        <f t="shared" si="49"/>
        <v>64.473684210526315</v>
      </c>
      <c r="AM41" s="12">
        <f t="shared" si="49"/>
        <v>87.2340425531915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58.709677419354833</v>
      </c>
      <c r="R42" s="12">
        <f t="shared" si="50"/>
        <v>50.666666666666671</v>
      </c>
      <c r="S42" s="12">
        <f t="shared" si="50"/>
        <v>66.25</v>
      </c>
      <c r="T42" s="12">
        <f t="shared" si="50"/>
        <v>28.571428571428569</v>
      </c>
      <c r="U42" s="12">
        <f t="shared" si="50"/>
        <v>125</v>
      </c>
      <c r="V42" s="12">
        <f t="shared" si="50"/>
        <v>-100</v>
      </c>
      <c r="W42" s="12">
        <f t="shared" si="42"/>
        <v>-1.425457715780297</v>
      </c>
      <c r="X42" s="12">
        <f t="shared" si="33"/>
        <v>4.187793427230055</v>
      </c>
      <c r="Y42" s="12">
        <f>S42-AJ42</f>
        <v>-6.4772727272727337</v>
      </c>
      <c r="Z42" s="12">
        <f t="shared" si="50"/>
        <v>-6.666666666666667</v>
      </c>
      <c r="AA42" s="12">
        <f t="shared" si="50"/>
        <v>-1200</v>
      </c>
      <c r="AB42" s="12">
        <f t="shared" si="50"/>
        <v>78.571428571428569</v>
      </c>
      <c r="AC42" s="12">
        <f t="shared" si="44"/>
        <v>5.7685009487665937</v>
      </c>
      <c r="AD42" s="12">
        <f>R42-AL42</f>
        <v>16.456140350877199</v>
      </c>
      <c r="AE42" s="12">
        <f t="shared" si="35"/>
        <v>-1.8351063829787222</v>
      </c>
      <c r="AH42" s="12">
        <f t="shared" ref="AH42:AJ42" si="51">AH36/AH9*100</f>
        <v>60.13513513513513</v>
      </c>
      <c r="AI42" s="12">
        <f t="shared" si="51"/>
        <v>46.478873239436616</v>
      </c>
      <c r="AJ42" s="12">
        <f t="shared" si="51"/>
        <v>72.727272727272734</v>
      </c>
      <c r="AK42" s="12">
        <f>AK36/AK9*100</f>
        <v>52.941176470588239</v>
      </c>
      <c r="AL42" s="12">
        <f>AL36/AL9*100</f>
        <v>34.210526315789473</v>
      </c>
      <c r="AM42" s="12">
        <f>AM36/AM9*100</f>
        <v>68.085106382978722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1</v>
      </c>
      <c r="F9" s="17">
        <f>SUM(F10:F30)</f>
        <v>3</v>
      </c>
      <c r="G9" s="17">
        <f>SUM(G10:G30)</f>
        <v>-2</v>
      </c>
      <c r="H9" s="15">
        <f>IF(B9=E9,0,(1-(B9/(B9-E9)))*-100)</f>
        <v>6.25</v>
      </c>
      <c r="I9" s="15">
        <f>IF(C9=F9,0,(1-(C9/(C9-F9)))*-100)</f>
        <v>50</v>
      </c>
      <c r="J9" s="15">
        <f>IF(D9=G9,0,(1-(D9/(D9-G9)))*-100)</f>
        <v>-19.999999999999996</v>
      </c>
      <c r="K9" s="17">
        <f>L9+M9</f>
        <v>-3</v>
      </c>
      <c r="L9" s="17">
        <f>SUM(L10:L30)</f>
        <v>-6</v>
      </c>
      <c r="M9" s="17">
        <f>SUM(M10:M30)</f>
        <v>3</v>
      </c>
      <c r="N9" s="15">
        <f>IF(B9=K9,0,(1-(B9/(B9-K9)))*-100)</f>
        <v>-15.000000000000002</v>
      </c>
      <c r="O9" s="15">
        <f t="shared" ref="O9:P10" si="0">IF(C9=L9,0,(1-(C9/(C9-L9)))*-100)</f>
        <v>-40</v>
      </c>
      <c r="P9" s="15">
        <f>IF(D9=M9,0,(1-(D9/(D9-M9)))*-100)</f>
        <v>60.000000000000007</v>
      </c>
      <c r="Q9" s="17">
        <f>R9+S9</f>
        <v>45</v>
      </c>
      <c r="R9" s="17">
        <f>SUM(R10:R30)</f>
        <v>20</v>
      </c>
      <c r="S9" s="17">
        <f>SUM(S10:S30)</f>
        <v>25</v>
      </c>
      <c r="T9" s="17">
        <f>U9+V9</f>
        <v>-9</v>
      </c>
      <c r="U9" s="17">
        <f>SUM(U10:U30)</f>
        <v>-6</v>
      </c>
      <c r="V9" s="17">
        <f>SUM(V10:V30)</f>
        <v>-3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-23.076923076923073</v>
      </c>
      <c r="Y9" s="15">
        <f t="shared" si="1"/>
        <v>-10.71428571428571</v>
      </c>
      <c r="Z9" s="17">
        <f>AA9+AB9</f>
        <v>-34</v>
      </c>
      <c r="AA9" s="17">
        <f>SUM(AA10:AA30)</f>
        <v>-11</v>
      </c>
      <c r="AB9" s="17">
        <f>SUM(AB10:AB30)</f>
        <v>-23</v>
      </c>
      <c r="AC9" s="15">
        <f>IF(Q9=Z9,IF(Q9&gt;0,"皆増",0),(1-(Q9/(Q9-Z9)))*-100)</f>
        <v>-43.037974683544299</v>
      </c>
      <c r="AD9" s="15">
        <f t="shared" ref="AD9:AE30" si="2">IF(R9=AA9,IF(R9&gt;0,"皆増",0),(1-(R9/(R9-AA9)))*-100)</f>
        <v>-35.483870967741936</v>
      </c>
      <c r="AE9" s="15">
        <f t="shared" si="2"/>
        <v>-47.916666666666664</v>
      </c>
      <c r="AH9" s="4">
        <f t="shared" ref="AH9:AJ30" si="3">Q9-T9</f>
        <v>54</v>
      </c>
      <c r="AI9" s="4">
        <f t="shared" si="3"/>
        <v>26</v>
      </c>
      <c r="AJ9" s="4">
        <f t="shared" si="3"/>
        <v>28</v>
      </c>
      <c r="AK9" s="4">
        <f t="shared" ref="AK9:AM30" si="4">Q9-Z9</f>
        <v>79</v>
      </c>
      <c r="AL9" s="4">
        <f t="shared" si="4"/>
        <v>31</v>
      </c>
      <c r="AM9" s="4">
        <f t="shared" si="4"/>
        <v>48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1</v>
      </c>
      <c r="F10" s="17">
        <v>3</v>
      </c>
      <c r="G10" s="17">
        <v>-2</v>
      </c>
      <c r="H10" s="15">
        <f>IF(B10=E10,0,(1-(B10/(B10-E10)))*-100)</f>
        <v>6.25</v>
      </c>
      <c r="I10" s="15">
        <f t="shared" ref="I10" si="7">IF(C10=F10,0,(1-(C10/(C10-F10)))*-100)</f>
        <v>50</v>
      </c>
      <c r="J10" s="15">
        <f>IF(D10=G10,0,(1-(D10/(D10-G10)))*-100)</f>
        <v>-19.999999999999996</v>
      </c>
      <c r="K10" s="17">
        <f t="shared" ref="K10" si="8">L10+M10</f>
        <v>-3</v>
      </c>
      <c r="L10" s="17">
        <v>-6</v>
      </c>
      <c r="M10" s="17">
        <v>3</v>
      </c>
      <c r="N10" s="15">
        <f>IF(B10=K10,0,(1-(B10/(B10-K10)))*-100)</f>
        <v>-15.000000000000002</v>
      </c>
      <c r="O10" s="15">
        <f t="shared" si="0"/>
        <v>-40</v>
      </c>
      <c r="P10" s="15">
        <f t="shared" si="0"/>
        <v>60.000000000000007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-2</v>
      </c>
      <c r="AA16" s="17">
        <v>-2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2</v>
      </c>
      <c r="AL16" s="4">
        <f t="shared" si="4"/>
        <v>2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-5</v>
      </c>
      <c r="U23" s="17">
        <v>-3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-3</v>
      </c>
      <c r="AA23" s="17">
        <v>0</v>
      </c>
      <c r="AB23" s="17">
        <v>-3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5</v>
      </c>
      <c r="AI23" s="4">
        <f t="shared" si="3"/>
        <v>3</v>
      </c>
      <c r="AJ23" s="4">
        <f t="shared" si="3"/>
        <v>2</v>
      </c>
      <c r="AK23" s="4">
        <f t="shared" si="4"/>
        <v>3</v>
      </c>
      <c r="AL23" s="4">
        <f t="shared" si="4"/>
        <v>0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-25</v>
      </c>
      <c r="X24" s="15">
        <f t="shared" si="1"/>
        <v>-50</v>
      </c>
      <c r="Y24" s="15" t="str">
        <f t="shared" si="1"/>
        <v>皆増</v>
      </c>
      <c r="Z24" s="17">
        <f t="shared" si="12"/>
        <v>-4</v>
      </c>
      <c r="AA24" s="17">
        <v>-2</v>
      </c>
      <c r="AB24" s="17">
        <v>-2</v>
      </c>
      <c r="AC24" s="15">
        <f t="shared" si="13"/>
        <v>-57.142857142857139</v>
      </c>
      <c r="AD24" s="15">
        <f t="shared" si="2"/>
        <v>-50</v>
      </c>
      <c r="AE24" s="15">
        <f t="shared" si="2"/>
        <v>-66.666666666666671</v>
      </c>
      <c r="AH24" s="4">
        <f t="shared" si="3"/>
        <v>4</v>
      </c>
      <c r="AI24" s="4">
        <f t="shared" si="3"/>
        <v>4</v>
      </c>
      <c r="AJ24" s="4">
        <f t="shared" si="3"/>
        <v>0</v>
      </c>
      <c r="AK24" s="4">
        <f t="shared" si="4"/>
        <v>7</v>
      </c>
      <c r="AL24" s="4">
        <f t="shared" si="4"/>
        <v>4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33.333333333333329</v>
      </c>
      <c r="X25" s="15">
        <f t="shared" si="1"/>
        <v>-33.333333333333336</v>
      </c>
      <c r="Y25" s="15" t="str">
        <f t="shared" si="1"/>
        <v>皆増</v>
      </c>
      <c r="Z25" s="17">
        <f t="shared" si="12"/>
        <v>2</v>
      </c>
      <c r="AA25" s="17">
        <v>0</v>
      </c>
      <c r="AB25" s="17">
        <v>2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-1</v>
      </c>
      <c r="U26" s="17">
        <v>-1</v>
      </c>
      <c r="V26" s="17">
        <v>0</v>
      </c>
      <c r="W26" s="15">
        <f t="shared" si="11"/>
        <v>-16.666666666666664</v>
      </c>
      <c r="X26" s="15">
        <f t="shared" si="1"/>
        <v>-25</v>
      </c>
      <c r="Y26" s="15">
        <f t="shared" si="1"/>
        <v>0</v>
      </c>
      <c r="Z26" s="17">
        <f t="shared" si="12"/>
        <v>-9</v>
      </c>
      <c r="AA26" s="17">
        <v>-5</v>
      </c>
      <c r="AB26" s="17">
        <v>-4</v>
      </c>
      <c r="AC26" s="15">
        <f t="shared" si="13"/>
        <v>-64.285714285714278</v>
      </c>
      <c r="AD26" s="15">
        <f t="shared" si="2"/>
        <v>-62.5</v>
      </c>
      <c r="AE26" s="15">
        <f t="shared" si="2"/>
        <v>-66.666666666666671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14</v>
      </c>
      <c r="AL26" s="4">
        <f t="shared" si="4"/>
        <v>8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13</v>
      </c>
      <c r="R27" s="17">
        <v>9</v>
      </c>
      <c r="S27" s="17">
        <v>4</v>
      </c>
      <c r="T27" s="17">
        <f t="shared" si="10"/>
        <v>4</v>
      </c>
      <c r="U27" s="17">
        <v>5</v>
      </c>
      <c r="V27" s="17">
        <v>-1</v>
      </c>
      <c r="W27" s="15">
        <f t="shared" si="11"/>
        <v>44.444444444444443</v>
      </c>
      <c r="X27" s="15">
        <f t="shared" si="1"/>
        <v>125</v>
      </c>
      <c r="Y27" s="15">
        <f t="shared" si="1"/>
        <v>-19.999999999999996</v>
      </c>
      <c r="Z27" s="17">
        <f t="shared" si="12"/>
        <v>2</v>
      </c>
      <c r="AA27" s="17">
        <v>7</v>
      </c>
      <c r="AB27" s="17">
        <v>-5</v>
      </c>
      <c r="AC27" s="15">
        <f t="shared" si="13"/>
        <v>18.181818181818187</v>
      </c>
      <c r="AD27" s="15">
        <f t="shared" si="2"/>
        <v>350</v>
      </c>
      <c r="AE27" s="15">
        <f t="shared" si="2"/>
        <v>-55.555555555555557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11</v>
      </c>
      <c r="AL27" s="4">
        <f t="shared" si="4"/>
        <v>2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1</v>
      </c>
      <c r="S28" s="17">
        <v>9</v>
      </c>
      <c r="T28" s="17">
        <f t="shared" si="10"/>
        <v>-4</v>
      </c>
      <c r="U28" s="17">
        <v>-6</v>
      </c>
      <c r="V28" s="17">
        <v>2</v>
      </c>
      <c r="W28" s="15">
        <f t="shared" si="11"/>
        <v>-28.571428571428569</v>
      </c>
      <c r="X28" s="15">
        <f t="shared" si="1"/>
        <v>-85.714285714285722</v>
      </c>
      <c r="Y28" s="15">
        <f t="shared" si="1"/>
        <v>28.57142857142858</v>
      </c>
      <c r="Z28" s="17">
        <f t="shared" si="12"/>
        <v>-8</v>
      </c>
      <c r="AA28" s="17">
        <v>-7</v>
      </c>
      <c r="AB28" s="17">
        <v>-1</v>
      </c>
      <c r="AC28" s="15">
        <f t="shared" si="13"/>
        <v>-44.444444444444443</v>
      </c>
      <c r="AD28" s="15">
        <f t="shared" si="2"/>
        <v>-87.5</v>
      </c>
      <c r="AE28" s="15">
        <f t="shared" si="2"/>
        <v>-9.9999999999999982</v>
      </c>
      <c r="AH28" s="4">
        <f t="shared" si="3"/>
        <v>14</v>
      </c>
      <c r="AI28" s="4">
        <f t="shared" si="3"/>
        <v>7</v>
      </c>
      <c r="AJ28" s="4">
        <f t="shared" si="3"/>
        <v>7</v>
      </c>
      <c r="AK28" s="4">
        <f t="shared" si="4"/>
        <v>18</v>
      </c>
      <c r="AL28" s="4">
        <f t="shared" si="4"/>
        <v>8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-6</v>
      </c>
      <c r="U29" s="17">
        <v>1</v>
      </c>
      <c r="V29" s="17">
        <v>-7</v>
      </c>
      <c r="W29" s="15">
        <f t="shared" si="11"/>
        <v>-60</v>
      </c>
      <c r="X29" s="15" t="str">
        <f t="shared" si="1"/>
        <v>皆増</v>
      </c>
      <c r="Y29" s="15">
        <f t="shared" si="1"/>
        <v>-70</v>
      </c>
      <c r="Z29" s="17">
        <f t="shared" si="12"/>
        <v>-8</v>
      </c>
      <c r="AA29" s="17">
        <v>-1</v>
      </c>
      <c r="AB29" s="17">
        <v>-7</v>
      </c>
      <c r="AC29" s="15">
        <f t="shared" si="13"/>
        <v>-66.666666666666671</v>
      </c>
      <c r="AD29" s="15">
        <f t="shared" si="2"/>
        <v>-50</v>
      </c>
      <c r="AE29" s="15">
        <f t="shared" si="2"/>
        <v>-70</v>
      </c>
      <c r="AH29" s="4">
        <f t="shared" si="3"/>
        <v>10</v>
      </c>
      <c r="AI29" s="4">
        <f t="shared" si="3"/>
        <v>0</v>
      </c>
      <c r="AJ29" s="4">
        <f t="shared" si="3"/>
        <v>10</v>
      </c>
      <c r="AK29" s="4">
        <f t="shared" si="4"/>
        <v>12</v>
      </c>
      <c r="AL29" s="4">
        <f t="shared" si="4"/>
        <v>2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0</v>
      </c>
      <c r="S30" s="17">
        <v>4</v>
      </c>
      <c r="T30" s="17">
        <f t="shared" si="10"/>
        <v>3</v>
      </c>
      <c r="U30" s="17">
        <v>0</v>
      </c>
      <c r="V30" s="17">
        <v>3</v>
      </c>
      <c r="W30" s="15">
        <f t="shared" si="11"/>
        <v>300</v>
      </c>
      <c r="X30" s="15">
        <f t="shared" si="1"/>
        <v>0</v>
      </c>
      <c r="Y30" s="15">
        <f t="shared" si="1"/>
        <v>300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-42.857142857142861</v>
      </c>
      <c r="AD30" s="15">
        <f t="shared" si="2"/>
        <v>-100</v>
      </c>
      <c r="AE30" s="15">
        <f t="shared" si="2"/>
        <v>-33.333333333333336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7</v>
      </c>
      <c r="AL30" s="4">
        <f t="shared" si="4"/>
        <v>1</v>
      </c>
      <c r="AM30" s="4">
        <f t="shared" si="4"/>
        <v>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100</v>
      </c>
      <c r="Y33" s="15">
        <f t="shared" si="15"/>
        <v>-100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4</v>
      </c>
      <c r="AL33" s="4">
        <f>SUM(AL13:AL22)</f>
        <v>4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43</v>
      </c>
      <c r="R34" s="17">
        <f t="shared" si="22"/>
        <v>18</v>
      </c>
      <c r="S34" s="17">
        <f t="shared" si="22"/>
        <v>25</v>
      </c>
      <c r="T34" s="17">
        <f t="shared" si="22"/>
        <v>-9</v>
      </c>
      <c r="U34" s="17">
        <f t="shared" si="22"/>
        <v>-7</v>
      </c>
      <c r="V34" s="17">
        <f t="shared" si="22"/>
        <v>-2</v>
      </c>
      <c r="W34" s="15">
        <f t="shared" si="15"/>
        <v>-17.307692307692314</v>
      </c>
      <c r="X34" s="15">
        <f t="shared" si="15"/>
        <v>-28.000000000000004</v>
      </c>
      <c r="Y34" s="15">
        <f t="shared" si="15"/>
        <v>-7.4074074074074066</v>
      </c>
      <c r="Z34" s="17">
        <f t="shared" ref="Z34:AB34" si="23">SUM(Z23:Z30)</f>
        <v>-31</v>
      </c>
      <c r="AA34" s="17">
        <f t="shared" si="23"/>
        <v>-9</v>
      </c>
      <c r="AB34" s="17">
        <f t="shared" si="23"/>
        <v>-22</v>
      </c>
      <c r="AC34" s="15">
        <f t="shared" si="17"/>
        <v>-41.891891891891895</v>
      </c>
      <c r="AD34" s="15">
        <f t="shared" si="17"/>
        <v>-33.333333333333336</v>
      </c>
      <c r="AE34" s="15">
        <f t="shared" si="17"/>
        <v>-46.808510638297875</v>
      </c>
      <c r="AH34" s="4">
        <f t="shared" ref="AH34:AJ34" si="24">SUM(AH23:AH30)</f>
        <v>52</v>
      </c>
      <c r="AI34" s="4">
        <f t="shared" si="24"/>
        <v>25</v>
      </c>
      <c r="AJ34" s="4">
        <f t="shared" si="24"/>
        <v>27</v>
      </c>
      <c r="AK34" s="4">
        <f>SUM(AK23:AK30)</f>
        <v>74</v>
      </c>
      <c r="AL34" s="4">
        <f>SUM(AL23:AL30)</f>
        <v>27</v>
      </c>
      <c r="AM34" s="4">
        <f>SUM(AM23:AM30)</f>
        <v>47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16</v>
      </c>
      <c r="S35" s="17">
        <f t="shared" si="25"/>
        <v>24</v>
      </c>
      <c r="T35" s="17">
        <f t="shared" si="25"/>
        <v>-3</v>
      </c>
      <c r="U35" s="17">
        <f t="shared" si="25"/>
        <v>-2</v>
      </c>
      <c r="V35" s="17">
        <f t="shared" si="25"/>
        <v>-1</v>
      </c>
      <c r="W35" s="15">
        <f t="shared" si="15"/>
        <v>-6.9767441860465134</v>
      </c>
      <c r="X35" s="15">
        <f t="shared" si="15"/>
        <v>-11.111111111111116</v>
      </c>
      <c r="Y35" s="15">
        <f t="shared" si="15"/>
        <v>-4.0000000000000036</v>
      </c>
      <c r="Z35" s="17">
        <f t="shared" ref="Z35:AB35" si="26">SUM(Z25:Z30)</f>
        <v>-24</v>
      </c>
      <c r="AA35" s="17">
        <f t="shared" si="26"/>
        <v>-7</v>
      </c>
      <c r="AB35" s="17">
        <f t="shared" si="26"/>
        <v>-17</v>
      </c>
      <c r="AC35" s="15">
        <f t="shared" si="17"/>
        <v>-37.5</v>
      </c>
      <c r="AD35" s="15">
        <f t="shared" si="17"/>
        <v>-30.434782608695656</v>
      </c>
      <c r="AE35" s="15">
        <f t="shared" si="17"/>
        <v>-41.463414634146346</v>
      </c>
      <c r="AH35" s="4">
        <f t="shared" ref="AH35:AJ35" si="27">SUM(AH25:AH30)</f>
        <v>43</v>
      </c>
      <c r="AI35" s="4">
        <f t="shared" si="27"/>
        <v>18</v>
      </c>
      <c r="AJ35" s="4">
        <f t="shared" si="27"/>
        <v>25</v>
      </c>
      <c r="AK35" s="4">
        <f>SUM(AK25:AK30)</f>
        <v>64</v>
      </c>
      <c r="AL35" s="4">
        <f>SUM(AL25:AL30)</f>
        <v>23</v>
      </c>
      <c r="AM35" s="4">
        <f>SUM(AM25:AM30)</f>
        <v>41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11</v>
      </c>
      <c r="S36" s="17">
        <f t="shared" si="28"/>
        <v>20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-8.8235294117647083</v>
      </c>
      <c r="X36" s="15">
        <f t="shared" si="15"/>
        <v>0</v>
      </c>
      <c r="Y36" s="15">
        <f t="shared" si="15"/>
        <v>-13.043478260869568</v>
      </c>
      <c r="Z36" s="17">
        <f t="shared" ref="Z36:AB36" si="29">SUM(Z27:Z30)</f>
        <v>-17</v>
      </c>
      <c r="AA36" s="17">
        <f t="shared" si="29"/>
        <v>-2</v>
      </c>
      <c r="AB36" s="17">
        <f t="shared" si="29"/>
        <v>-15</v>
      </c>
      <c r="AC36" s="15">
        <f t="shared" si="17"/>
        <v>-35.416666666666664</v>
      </c>
      <c r="AD36" s="15">
        <f t="shared" si="17"/>
        <v>-15.384615384615385</v>
      </c>
      <c r="AE36" s="15">
        <f t="shared" si="17"/>
        <v>-42.857142857142861</v>
      </c>
      <c r="AH36" s="4">
        <f t="shared" ref="AH36:AJ36" si="30">SUM(AH27:AH30)</f>
        <v>34</v>
      </c>
      <c r="AI36" s="4">
        <f t="shared" si="30"/>
        <v>11</v>
      </c>
      <c r="AJ36" s="4">
        <f t="shared" si="30"/>
        <v>23</v>
      </c>
      <c r="AK36" s="4">
        <f>SUM(AK27:AK30)</f>
        <v>48</v>
      </c>
      <c r="AL36" s="4">
        <f>SUM(AL27:AL30)</f>
        <v>13</v>
      </c>
      <c r="AM36" s="4">
        <f>SUM(AM27:AM30)</f>
        <v>35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2.9411764705882351</v>
      </c>
      <c r="AA38" s="12">
        <f t="shared" ref="AA38:AB38" si="34">AA32/AA9*100</f>
        <v>0</v>
      </c>
      <c r="AB38" s="12">
        <f t="shared" si="34"/>
        <v>4.3478260869565215</v>
      </c>
      <c r="AC38" s="12">
        <f>Q38-AK38</f>
        <v>-1.2658227848101267</v>
      </c>
      <c r="AD38" s="12">
        <f t="shared" ref="AD38:AE42" si="35">R38-AL38</f>
        <v>0</v>
      </c>
      <c r="AE38" s="12">
        <f t="shared" si="35"/>
        <v>-2.083333333333333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1.2658227848101267</v>
      </c>
      <c r="AL38" s="12">
        <f>AL32/AL9*100</f>
        <v>0</v>
      </c>
      <c r="AM38" s="12">
        <f>AM32/AM9*100</f>
        <v>2.083333333333333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4.4444444444444446</v>
      </c>
      <c r="R39" s="12">
        <f>R33/R9*100</f>
        <v>10</v>
      </c>
      <c r="S39" s="13">
        <f t="shared" si="37"/>
        <v>0</v>
      </c>
      <c r="T39" s="12">
        <f>T33/T9*100</f>
        <v>0</v>
      </c>
      <c r="U39" s="12">
        <f t="shared" ref="U39:V39" si="38">U33/U9*100</f>
        <v>-16.666666666666664</v>
      </c>
      <c r="V39" s="12">
        <f t="shared" si="38"/>
        <v>33.333333333333329</v>
      </c>
      <c r="W39" s="12">
        <f>Q39-AH39</f>
        <v>0.74074074074074137</v>
      </c>
      <c r="X39" s="12">
        <f t="shared" si="33"/>
        <v>6.1538461538461533</v>
      </c>
      <c r="Y39" s="12">
        <f>S39-AJ39</f>
        <v>-3.5714285714285712</v>
      </c>
      <c r="Z39" s="12">
        <f t="shared" si="37"/>
        <v>5.8823529411764701</v>
      </c>
      <c r="AA39" s="12">
        <f t="shared" si="37"/>
        <v>18.181818181818183</v>
      </c>
      <c r="AB39" s="12">
        <f t="shared" si="37"/>
        <v>0</v>
      </c>
      <c r="AC39" s="12">
        <f>Q39-AK39</f>
        <v>-0.61884669479606202</v>
      </c>
      <c r="AD39" s="12">
        <f t="shared" si="35"/>
        <v>-2.9032258064516121</v>
      </c>
      <c r="AE39" s="12">
        <f t="shared" si="35"/>
        <v>0</v>
      </c>
      <c r="AH39" s="12">
        <f t="shared" ref="AH39:AJ39" si="39">AH33/AH9*100</f>
        <v>3.7037037037037033</v>
      </c>
      <c r="AI39" s="12">
        <f t="shared" si="39"/>
        <v>3.8461538461538463</v>
      </c>
      <c r="AJ39" s="12">
        <f t="shared" si="39"/>
        <v>3.5714285714285712</v>
      </c>
      <c r="AK39" s="12">
        <f>AK33/AK9*100</f>
        <v>5.0632911392405067</v>
      </c>
      <c r="AL39" s="12">
        <f>AL33/AL9*100</f>
        <v>12.903225806451612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95.555555555555557</v>
      </c>
      <c r="R40" s="12">
        <f t="shared" si="40"/>
        <v>90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116.66666666666667</v>
      </c>
      <c r="V40" s="12">
        <f t="shared" si="41"/>
        <v>66.666666666666657</v>
      </c>
      <c r="W40" s="12">
        <f t="shared" ref="W40:W42" si="42">Q40-AH40</f>
        <v>-0.74074074074073337</v>
      </c>
      <c r="X40" s="12">
        <f t="shared" si="33"/>
        <v>-6.1538461538461604</v>
      </c>
      <c r="Y40" s="12">
        <f>S40-AJ40</f>
        <v>3.5714285714285694</v>
      </c>
      <c r="Z40" s="12">
        <f>Z34/Z9*100</f>
        <v>91.17647058823529</v>
      </c>
      <c r="AA40" s="12">
        <f t="shared" ref="AA40:AB40" si="43">AA34/AA9*100</f>
        <v>81.818181818181827</v>
      </c>
      <c r="AB40" s="12">
        <f t="shared" si="43"/>
        <v>95.652173913043484</v>
      </c>
      <c r="AC40" s="12">
        <f t="shared" ref="AC40:AC42" si="44">Q40-AK40</f>
        <v>1.8846694796061882</v>
      </c>
      <c r="AD40" s="12">
        <f t="shared" si="35"/>
        <v>2.9032258064516157</v>
      </c>
      <c r="AE40" s="12">
        <f t="shared" si="35"/>
        <v>2.0833333333333428</v>
      </c>
      <c r="AH40" s="12">
        <f t="shared" ref="AH40:AJ40" si="45">AH34/AH9*100</f>
        <v>96.296296296296291</v>
      </c>
      <c r="AI40" s="12">
        <f t="shared" si="45"/>
        <v>96.15384615384616</v>
      </c>
      <c r="AJ40" s="12">
        <f t="shared" si="45"/>
        <v>96.428571428571431</v>
      </c>
      <c r="AK40" s="12">
        <f>AK34/AK9*100</f>
        <v>93.670886075949369</v>
      </c>
      <c r="AL40" s="12">
        <f>AL34/AL9*100</f>
        <v>87.096774193548384</v>
      </c>
      <c r="AM40" s="12">
        <f>AM34/AM9*100</f>
        <v>97.916666666666657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80</v>
      </c>
      <c r="S41" s="12">
        <f t="shared" si="46"/>
        <v>96</v>
      </c>
      <c r="T41" s="12">
        <f>T35/T9*100</f>
        <v>33.333333333333329</v>
      </c>
      <c r="U41" s="12">
        <f t="shared" ref="U41:V41" si="47">U35/U9*100</f>
        <v>33.333333333333329</v>
      </c>
      <c r="V41" s="12">
        <f t="shared" si="47"/>
        <v>33.333333333333329</v>
      </c>
      <c r="W41" s="12">
        <f t="shared" si="42"/>
        <v>9.2592592592592524</v>
      </c>
      <c r="X41" s="12">
        <f t="shared" si="33"/>
        <v>10.769230769230774</v>
      </c>
      <c r="Y41" s="12">
        <f>S41-AJ41</f>
        <v>6.7142857142857082</v>
      </c>
      <c r="Z41" s="12">
        <f>Z35/Z9*100</f>
        <v>70.588235294117652</v>
      </c>
      <c r="AA41" s="12">
        <f t="shared" ref="AA41:AB41" si="48">AA35/AA9*100</f>
        <v>63.636363636363633</v>
      </c>
      <c r="AB41" s="12">
        <f t="shared" si="48"/>
        <v>73.91304347826086</v>
      </c>
      <c r="AC41" s="12">
        <f t="shared" si="44"/>
        <v>7.8762306610407791</v>
      </c>
      <c r="AD41" s="12">
        <f>R41-AL41</f>
        <v>5.8064516129032313</v>
      </c>
      <c r="AE41" s="12">
        <f t="shared" si="35"/>
        <v>10.583333333333343</v>
      </c>
      <c r="AH41" s="12">
        <f>AH35/AH9*100</f>
        <v>79.629629629629633</v>
      </c>
      <c r="AI41" s="12">
        <f>AI35/AI9*100</f>
        <v>69.230769230769226</v>
      </c>
      <c r="AJ41" s="12">
        <f>AJ35/AJ9*100</f>
        <v>89.285714285714292</v>
      </c>
      <c r="AK41" s="12">
        <f t="shared" ref="AK41:AM41" si="49">AK35/AK9*100</f>
        <v>81.012658227848107</v>
      </c>
      <c r="AL41" s="12">
        <f t="shared" si="49"/>
        <v>74.193548387096769</v>
      </c>
      <c r="AM41" s="12">
        <f t="shared" si="49"/>
        <v>85.416666666666657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68.888888888888886</v>
      </c>
      <c r="R42" s="12">
        <f t="shared" si="50"/>
        <v>55.000000000000007</v>
      </c>
      <c r="S42" s="12">
        <f t="shared" si="50"/>
        <v>80</v>
      </c>
      <c r="T42" s="12">
        <f t="shared" si="50"/>
        <v>33.333333333333329</v>
      </c>
      <c r="U42" s="12">
        <f t="shared" si="50"/>
        <v>0</v>
      </c>
      <c r="V42" s="12">
        <f t="shared" si="50"/>
        <v>100</v>
      </c>
      <c r="W42" s="12">
        <f t="shared" si="42"/>
        <v>5.9259259259259238</v>
      </c>
      <c r="X42" s="12">
        <f t="shared" si="33"/>
        <v>12.692307692307701</v>
      </c>
      <c r="Y42" s="12">
        <f>S42-AJ42</f>
        <v>-2.1428571428571388</v>
      </c>
      <c r="Z42" s="12">
        <f t="shared" si="50"/>
        <v>50</v>
      </c>
      <c r="AA42" s="12">
        <f t="shared" si="50"/>
        <v>18.181818181818183</v>
      </c>
      <c r="AB42" s="12">
        <f t="shared" si="50"/>
        <v>65.217391304347828</v>
      </c>
      <c r="AC42" s="12">
        <f t="shared" si="44"/>
        <v>8.1293952180028057</v>
      </c>
      <c r="AD42" s="12">
        <f>R42-AL42</f>
        <v>13.064516129032263</v>
      </c>
      <c r="AE42" s="12">
        <f t="shared" si="35"/>
        <v>7.0833333333333428</v>
      </c>
      <c r="AH42" s="12">
        <f t="shared" ref="AH42:AJ42" si="51">AH36/AH9*100</f>
        <v>62.962962962962962</v>
      </c>
      <c r="AI42" s="12">
        <f t="shared" si="51"/>
        <v>42.307692307692307</v>
      </c>
      <c r="AJ42" s="12">
        <f t="shared" si="51"/>
        <v>82.142857142857139</v>
      </c>
      <c r="AK42" s="12">
        <f>AK36/AK9*100</f>
        <v>60.75949367088608</v>
      </c>
      <c r="AL42" s="12">
        <f>AL36/AL9*100</f>
        <v>41.935483870967744</v>
      </c>
      <c r="AM42" s="12">
        <f>AM36/AM9*100</f>
        <v>72.916666666666657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9</v>
      </c>
      <c r="D9" s="17">
        <f>SUM(D10:D30)</f>
        <v>8</v>
      </c>
      <c r="E9" s="17">
        <f>F9+G9</f>
        <v>4</v>
      </c>
      <c r="F9" s="17">
        <f>SUM(F10:F30)</f>
        <v>2</v>
      </c>
      <c r="G9" s="17">
        <f>SUM(G10:G30)</f>
        <v>2</v>
      </c>
      <c r="H9" s="15">
        <f>IF(B9=E9,0,(1-(B9/(B9-E9)))*-100)</f>
        <v>30.76923076923077</v>
      </c>
      <c r="I9" s="15">
        <f>IF(C9=F9,0,(1-(C9/(C9-F9)))*-100)</f>
        <v>28.57142857142858</v>
      </c>
      <c r="J9" s="15">
        <f>IF(D9=G9,0,(1-(D9/(D9-G9)))*-100)</f>
        <v>33.333333333333329</v>
      </c>
      <c r="K9" s="17">
        <f>L9+M9</f>
        <v>0</v>
      </c>
      <c r="L9" s="17">
        <f>SUM(L10:L30)</f>
        <v>4</v>
      </c>
      <c r="M9" s="17">
        <f>SUM(M10:M30)</f>
        <v>-4</v>
      </c>
      <c r="N9" s="15">
        <f>IF(B9=K9,0,(1-(B9/(B9-K9)))*-100)</f>
        <v>0</v>
      </c>
      <c r="O9" s="15">
        <f t="shared" ref="O9:P10" si="0">IF(C9=L9,0,(1-(C9/(C9-L9)))*-100)</f>
        <v>80</v>
      </c>
      <c r="P9" s="15">
        <f>IF(D9=M9,0,(1-(D9/(D9-M9)))*-100)</f>
        <v>-33.333333333333336</v>
      </c>
      <c r="Q9" s="17">
        <f>R9+S9</f>
        <v>45</v>
      </c>
      <c r="R9" s="17">
        <f>SUM(R10:R30)</f>
        <v>25</v>
      </c>
      <c r="S9" s="17">
        <f>SUM(S10:S30)</f>
        <v>20</v>
      </c>
      <c r="T9" s="17">
        <f>U9+V9</f>
        <v>2</v>
      </c>
      <c r="U9" s="17">
        <f>SUM(U10:U30)</f>
        <v>8</v>
      </c>
      <c r="V9" s="17">
        <f>SUM(V10:V30)</f>
        <v>-6</v>
      </c>
      <c r="W9" s="15">
        <f>IF(Q9=T9,IF(Q9&gt;0,"皆増",0),(1-(Q9/(Q9-T9)))*-100)</f>
        <v>4.6511627906976827</v>
      </c>
      <c r="X9" s="15">
        <f t="shared" ref="X9:Y30" si="1">IF(R9=U9,IF(R9&gt;0,"皆増",0),(1-(R9/(R9-U9)))*-100)</f>
        <v>47.058823529411775</v>
      </c>
      <c r="Y9" s="15">
        <f t="shared" si="1"/>
        <v>-23.076923076923073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-4.2553191489361648</v>
      </c>
      <c r="AD9" s="15">
        <f t="shared" ref="AD9:AE30" si="2">IF(R9=AA9,IF(R9&gt;0,"皆増",0),(1-(R9/(R9-AA9)))*-100)</f>
        <v>0</v>
      </c>
      <c r="AE9" s="15">
        <f t="shared" si="2"/>
        <v>-9.0909090909090935</v>
      </c>
      <c r="AH9" s="4">
        <f t="shared" ref="AH9:AJ30" si="3">Q9-T9</f>
        <v>43</v>
      </c>
      <c r="AI9" s="4">
        <f t="shared" si="3"/>
        <v>17</v>
      </c>
      <c r="AJ9" s="4">
        <f t="shared" si="3"/>
        <v>26</v>
      </c>
      <c r="AK9" s="4">
        <f t="shared" ref="AK9:AM30" si="4">Q9-Z9</f>
        <v>47</v>
      </c>
      <c r="AL9" s="4">
        <f t="shared" si="4"/>
        <v>25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9</v>
      </c>
      <c r="D10" s="17">
        <v>8</v>
      </c>
      <c r="E10" s="17">
        <f t="shared" ref="E10" si="6">F10+G10</f>
        <v>4</v>
      </c>
      <c r="F10" s="17">
        <v>2</v>
      </c>
      <c r="G10" s="17">
        <v>2</v>
      </c>
      <c r="H10" s="15">
        <f>IF(B10=E10,0,(1-(B10/(B10-E10)))*-100)</f>
        <v>30.76923076923077</v>
      </c>
      <c r="I10" s="15">
        <f t="shared" ref="I10" si="7">IF(C10=F10,0,(1-(C10/(C10-F10)))*-100)</f>
        <v>28.57142857142858</v>
      </c>
      <c r="J10" s="15">
        <f>IF(D10=G10,0,(1-(D10/(D10-G10)))*-100)</f>
        <v>33.333333333333329</v>
      </c>
      <c r="K10" s="17">
        <f t="shared" ref="K10" si="8">L10+M10</f>
        <v>0</v>
      </c>
      <c r="L10" s="17">
        <v>4</v>
      </c>
      <c r="M10" s="17">
        <v>-4</v>
      </c>
      <c r="N10" s="15">
        <f>IF(B10=K10,0,(1-(B10/(B10-K10)))*-100)</f>
        <v>0</v>
      </c>
      <c r="O10" s="15">
        <f t="shared" si="0"/>
        <v>80</v>
      </c>
      <c r="P10" s="15">
        <f t="shared" si="0"/>
        <v>-33.333333333333336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-50</v>
      </c>
      <c r="X20" s="15">
        <f t="shared" si="1"/>
        <v>0</v>
      </c>
      <c r="Y20" s="15">
        <f t="shared" si="1"/>
        <v>-100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2</v>
      </c>
      <c r="AA23" s="17">
        <v>3</v>
      </c>
      <c r="AB23" s="17">
        <v>-1</v>
      </c>
      <c r="AC23" s="15">
        <f t="shared" si="13"/>
        <v>200</v>
      </c>
      <c r="AD23" s="15" t="str">
        <f t="shared" si="2"/>
        <v>皆増</v>
      </c>
      <c r="AE23" s="15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0</v>
      </c>
      <c r="V24" s="17">
        <v>-3</v>
      </c>
      <c r="W24" s="15">
        <f t="shared" si="11"/>
        <v>-60</v>
      </c>
      <c r="X24" s="15">
        <f t="shared" si="1"/>
        <v>0</v>
      </c>
      <c r="Y24" s="15">
        <f t="shared" si="1"/>
        <v>-75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-33.333333333333336</v>
      </c>
      <c r="AD24" s="15">
        <f t="shared" si="2"/>
        <v>-50</v>
      </c>
      <c r="AE24" s="15">
        <f t="shared" si="2"/>
        <v>0</v>
      </c>
      <c r="AH24" s="4">
        <f t="shared" si="3"/>
        <v>5</v>
      </c>
      <c r="AI24" s="4">
        <f t="shared" si="3"/>
        <v>1</v>
      </c>
      <c r="AJ24" s="4">
        <f t="shared" si="3"/>
        <v>4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-60</v>
      </c>
      <c r="AD25" s="15">
        <f t="shared" si="2"/>
        <v>-50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9</v>
      </c>
      <c r="R26" s="17">
        <v>7</v>
      </c>
      <c r="S26" s="17">
        <v>2</v>
      </c>
      <c r="T26" s="17">
        <f t="shared" si="10"/>
        <v>4</v>
      </c>
      <c r="U26" s="17">
        <v>4</v>
      </c>
      <c r="V26" s="17">
        <v>0</v>
      </c>
      <c r="W26" s="15">
        <f t="shared" si="11"/>
        <v>80</v>
      </c>
      <c r="X26" s="15">
        <f t="shared" si="1"/>
        <v>133.33333333333334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-9.9999999999999982</v>
      </c>
      <c r="AD26" s="15">
        <f t="shared" si="2"/>
        <v>0</v>
      </c>
      <c r="AE26" s="15">
        <f t="shared" si="2"/>
        <v>-33.333333333333336</v>
      </c>
      <c r="AH26" s="4">
        <f t="shared" si="3"/>
        <v>5</v>
      </c>
      <c r="AI26" s="4">
        <f t="shared" si="3"/>
        <v>3</v>
      </c>
      <c r="AJ26" s="4">
        <f t="shared" si="3"/>
        <v>2</v>
      </c>
      <c r="AK26" s="4">
        <f t="shared" si="4"/>
        <v>10</v>
      </c>
      <c r="AL26" s="4">
        <f t="shared" si="4"/>
        <v>7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5</v>
      </c>
      <c r="S27" s="17">
        <v>3</v>
      </c>
      <c r="T27" s="17">
        <f t="shared" si="10"/>
        <v>1</v>
      </c>
      <c r="U27" s="17">
        <v>0</v>
      </c>
      <c r="V27" s="17">
        <v>1</v>
      </c>
      <c r="W27" s="15">
        <f t="shared" si="11"/>
        <v>14.285714285714279</v>
      </c>
      <c r="X27" s="15">
        <f t="shared" si="1"/>
        <v>0</v>
      </c>
      <c r="Y27" s="15">
        <f t="shared" si="1"/>
        <v>50</v>
      </c>
      <c r="Z27" s="17">
        <f t="shared" si="12"/>
        <v>2</v>
      </c>
      <c r="AA27" s="17">
        <v>2</v>
      </c>
      <c r="AB27" s="17">
        <v>0</v>
      </c>
      <c r="AC27" s="15">
        <f t="shared" si="13"/>
        <v>33.333333333333329</v>
      </c>
      <c r="AD27" s="15">
        <f t="shared" si="2"/>
        <v>66.666666666666671</v>
      </c>
      <c r="AE27" s="15">
        <f t="shared" si="2"/>
        <v>0</v>
      </c>
      <c r="AH27" s="4">
        <f t="shared" si="3"/>
        <v>7</v>
      </c>
      <c r="AI27" s="4">
        <f t="shared" si="3"/>
        <v>5</v>
      </c>
      <c r="AJ27" s="4">
        <f t="shared" si="3"/>
        <v>2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12</v>
      </c>
      <c r="R28" s="17">
        <v>4</v>
      </c>
      <c r="S28" s="17">
        <v>8</v>
      </c>
      <c r="T28" s="17">
        <f t="shared" si="10"/>
        <v>0</v>
      </c>
      <c r="U28" s="17">
        <v>2</v>
      </c>
      <c r="V28" s="17">
        <v>-2</v>
      </c>
      <c r="W28" s="15">
        <f t="shared" si="11"/>
        <v>0</v>
      </c>
      <c r="X28" s="15">
        <f t="shared" si="1"/>
        <v>100</v>
      </c>
      <c r="Y28" s="15">
        <f t="shared" si="1"/>
        <v>-19.999999999999996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-14.28571428571429</v>
      </c>
      <c r="AD28" s="15">
        <f t="shared" si="2"/>
        <v>-19.999999999999996</v>
      </c>
      <c r="AE28" s="15">
        <f t="shared" si="2"/>
        <v>-11.111111111111116</v>
      </c>
      <c r="AH28" s="4">
        <f t="shared" si="3"/>
        <v>12</v>
      </c>
      <c r="AI28" s="4">
        <f t="shared" si="3"/>
        <v>2</v>
      </c>
      <c r="AJ28" s="4">
        <f t="shared" si="3"/>
        <v>10</v>
      </c>
      <c r="AK28" s="4">
        <f t="shared" si="4"/>
        <v>14</v>
      </c>
      <c r="AL28" s="4">
        <f t="shared" si="4"/>
        <v>5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3</v>
      </c>
      <c r="AA29" s="17">
        <v>0</v>
      </c>
      <c r="AB29" s="17">
        <v>3</v>
      </c>
      <c r="AC29" s="15">
        <f t="shared" si="13"/>
        <v>100</v>
      </c>
      <c r="AD29" s="15">
        <f t="shared" si="2"/>
        <v>0</v>
      </c>
      <c r="AE29" s="15">
        <f t="shared" si="2"/>
        <v>150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-75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43</v>
      </c>
      <c r="R34" s="17">
        <f t="shared" si="22"/>
        <v>23</v>
      </c>
      <c r="S34" s="17">
        <f t="shared" si="22"/>
        <v>20</v>
      </c>
      <c r="T34" s="17">
        <f t="shared" si="22"/>
        <v>2</v>
      </c>
      <c r="U34" s="17">
        <f t="shared" si="22"/>
        <v>7</v>
      </c>
      <c r="V34" s="17">
        <f t="shared" si="22"/>
        <v>-5</v>
      </c>
      <c r="W34" s="15">
        <f t="shared" si="15"/>
        <v>4.8780487804878092</v>
      </c>
      <c r="X34" s="15">
        <f t="shared" si="15"/>
        <v>43.75</v>
      </c>
      <c r="Y34" s="15">
        <f t="shared" si="15"/>
        <v>-19.999999999999996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4.5454545454545414</v>
      </c>
      <c r="AE34" s="15">
        <f t="shared" si="17"/>
        <v>-4.7619047619047672</v>
      </c>
      <c r="AH34" s="4">
        <f t="shared" ref="AH34:AJ34" si="24">SUM(AH23:AH30)</f>
        <v>41</v>
      </c>
      <c r="AI34" s="4">
        <f t="shared" si="24"/>
        <v>16</v>
      </c>
      <c r="AJ34" s="4">
        <f t="shared" si="24"/>
        <v>25</v>
      </c>
      <c r="AK34" s="4">
        <f>SUM(AK23:AK30)</f>
        <v>43</v>
      </c>
      <c r="AL34" s="4">
        <f>SUM(AL23:AL30)</f>
        <v>22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19</v>
      </c>
      <c r="S35" s="17">
        <f t="shared" si="25"/>
        <v>19</v>
      </c>
      <c r="T35" s="17">
        <f t="shared" si="25"/>
        <v>5</v>
      </c>
      <c r="U35" s="17">
        <f t="shared" si="25"/>
        <v>7</v>
      </c>
      <c r="V35" s="17">
        <f t="shared" si="25"/>
        <v>-2</v>
      </c>
      <c r="W35" s="15">
        <f t="shared" si="15"/>
        <v>15.151515151515159</v>
      </c>
      <c r="X35" s="15">
        <f t="shared" si="15"/>
        <v>58.333333333333329</v>
      </c>
      <c r="Y35" s="15">
        <f t="shared" si="15"/>
        <v>-9.5238095238095237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-2.5641025641025661</v>
      </c>
      <c r="AD35" s="15">
        <f t="shared" si="17"/>
        <v>-5.0000000000000044</v>
      </c>
      <c r="AE35" s="15">
        <f t="shared" si="17"/>
        <v>0</v>
      </c>
      <c r="AH35" s="4">
        <f t="shared" ref="AH35:AJ35" si="27">SUM(AH25:AH30)</f>
        <v>33</v>
      </c>
      <c r="AI35" s="4">
        <f t="shared" si="27"/>
        <v>12</v>
      </c>
      <c r="AJ35" s="4">
        <f t="shared" si="27"/>
        <v>21</v>
      </c>
      <c r="AK35" s="4">
        <f>SUM(AK25:AK30)</f>
        <v>39</v>
      </c>
      <c r="AL35" s="4">
        <f>SUM(AL25:AL30)</f>
        <v>20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10</v>
      </c>
      <c r="S36" s="17">
        <f t="shared" si="28"/>
        <v>17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3.8461538461538547</v>
      </c>
      <c r="X36" s="15">
        <f t="shared" si="15"/>
        <v>25</v>
      </c>
      <c r="Y36" s="15">
        <f t="shared" si="15"/>
        <v>-5.555555555555558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12.5</v>
      </c>
      <c r="AD36" s="15">
        <f t="shared" si="17"/>
        <v>11.111111111111116</v>
      </c>
      <c r="AE36" s="15">
        <f t="shared" si="17"/>
        <v>13.33333333333333</v>
      </c>
      <c r="AH36" s="4">
        <f t="shared" ref="AH36:AJ36" si="30">SUM(AH27:AH30)</f>
        <v>26</v>
      </c>
      <c r="AI36" s="4">
        <f t="shared" si="30"/>
        <v>8</v>
      </c>
      <c r="AJ36" s="4">
        <f t="shared" si="30"/>
        <v>18</v>
      </c>
      <c r="AK36" s="4">
        <f>SUM(AK27:AK30)</f>
        <v>24</v>
      </c>
      <c r="AL36" s="4">
        <f>SUM(AL27:AL30)</f>
        <v>9</v>
      </c>
      <c r="AM36" s="4">
        <f>SUM(AM27:AM30)</f>
        <v>15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2.2222222222222223</v>
      </c>
      <c r="R38" s="12">
        <f t="shared" si="31"/>
        <v>4</v>
      </c>
      <c r="S38" s="12">
        <f t="shared" si="31"/>
        <v>0</v>
      </c>
      <c r="T38" s="12">
        <f>T32/T9*100</f>
        <v>50</v>
      </c>
      <c r="U38" s="12">
        <f t="shared" ref="U38:V38" si="32">U32/U9*100</f>
        <v>12.5</v>
      </c>
      <c r="V38" s="12">
        <f t="shared" si="32"/>
        <v>0</v>
      </c>
      <c r="W38" s="12">
        <f>Q38-AH38</f>
        <v>2.2222222222222223</v>
      </c>
      <c r="X38" s="12">
        <f t="shared" ref="X38:Y42" si="33">R38-AI38</f>
        <v>4</v>
      </c>
      <c r="Y38" s="12">
        <f t="shared" si="33"/>
        <v>0</v>
      </c>
      <c r="Z38" s="12">
        <f>Z32/Z9*100</f>
        <v>-50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2.2222222222222223</v>
      </c>
      <c r="AD38" s="12">
        <f t="shared" ref="AD38:AE42" si="35">R38-AL38</f>
        <v>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2.2222222222222223</v>
      </c>
      <c r="R39" s="12">
        <f>R33/R9*100</f>
        <v>4</v>
      </c>
      <c r="S39" s="13">
        <f t="shared" si="37"/>
        <v>0</v>
      </c>
      <c r="T39" s="12">
        <f>T33/T9*100</f>
        <v>-50</v>
      </c>
      <c r="U39" s="12">
        <f t="shared" ref="U39:V39" si="38">U33/U9*100</f>
        <v>0</v>
      </c>
      <c r="V39" s="12">
        <f t="shared" si="38"/>
        <v>16.666666666666664</v>
      </c>
      <c r="W39" s="12">
        <f>Q39-AH39</f>
        <v>-2.4289405684754524</v>
      </c>
      <c r="X39" s="12">
        <f t="shared" si="33"/>
        <v>-1.8823529411764701</v>
      </c>
      <c r="Y39" s="12">
        <f>S39-AJ39</f>
        <v>-3.8461538461538463</v>
      </c>
      <c r="Z39" s="12">
        <f t="shared" si="37"/>
        <v>150</v>
      </c>
      <c r="AA39" s="12" t="e">
        <f t="shared" si="37"/>
        <v>#DIV/0!</v>
      </c>
      <c r="AB39" s="12">
        <f t="shared" si="37"/>
        <v>50</v>
      </c>
      <c r="AC39" s="12">
        <f>Q39-AK39</f>
        <v>-6.288416075650118</v>
      </c>
      <c r="AD39" s="12">
        <f t="shared" si="35"/>
        <v>-8</v>
      </c>
      <c r="AE39" s="12">
        <f t="shared" si="35"/>
        <v>-4.5454545454545459</v>
      </c>
      <c r="AH39" s="12">
        <f t="shared" ref="AH39:AJ39" si="39">AH33/AH9*100</f>
        <v>4.6511627906976747</v>
      </c>
      <c r="AI39" s="12">
        <f t="shared" si="39"/>
        <v>5.8823529411764701</v>
      </c>
      <c r="AJ39" s="12">
        <f t="shared" si="39"/>
        <v>3.8461538461538463</v>
      </c>
      <c r="AK39" s="12">
        <f>AK33/AK9*100</f>
        <v>8.5106382978723403</v>
      </c>
      <c r="AL39" s="12">
        <f>AL33/AL9*100</f>
        <v>12</v>
      </c>
      <c r="AM39" s="12">
        <f>AM33/AM9*100</f>
        <v>4.5454545454545459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95.555555555555557</v>
      </c>
      <c r="R40" s="12">
        <f t="shared" si="40"/>
        <v>92</v>
      </c>
      <c r="S40" s="12">
        <f t="shared" si="40"/>
        <v>100</v>
      </c>
      <c r="T40" s="12">
        <f>T34/T9*100</f>
        <v>100</v>
      </c>
      <c r="U40" s="12">
        <f t="shared" ref="U40:V40" si="41">U34/U9*100</f>
        <v>87.5</v>
      </c>
      <c r="V40" s="12">
        <f t="shared" si="41"/>
        <v>83.333333333333343</v>
      </c>
      <c r="W40" s="12">
        <f t="shared" ref="W40:W42" si="42">Q40-AH40</f>
        <v>0.2067183462532256</v>
      </c>
      <c r="X40" s="12">
        <f t="shared" si="33"/>
        <v>-2.1176470588235219</v>
      </c>
      <c r="Y40" s="12">
        <f>S40-AJ40</f>
        <v>3.8461538461538396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50</v>
      </c>
      <c r="AC40" s="12">
        <f t="shared" ref="AC40:AC42" si="44">Q40-AK40</f>
        <v>4.0661938534279045</v>
      </c>
      <c r="AD40" s="12">
        <f t="shared" si="35"/>
        <v>4</v>
      </c>
      <c r="AE40" s="12">
        <f t="shared" si="35"/>
        <v>4.5454545454545467</v>
      </c>
      <c r="AH40" s="12">
        <f t="shared" ref="AH40:AJ40" si="45">AH34/AH9*100</f>
        <v>95.348837209302332</v>
      </c>
      <c r="AI40" s="12">
        <f t="shared" si="45"/>
        <v>94.117647058823522</v>
      </c>
      <c r="AJ40" s="12">
        <f t="shared" si="45"/>
        <v>96.15384615384616</v>
      </c>
      <c r="AK40" s="12">
        <f>AK34/AK9*100</f>
        <v>91.489361702127653</v>
      </c>
      <c r="AL40" s="12">
        <f>AL34/AL9*100</f>
        <v>88</v>
      </c>
      <c r="AM40" s="12">
        <f>AM34/AM9*100</f>
        <v>95.454545454545453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84.444444444444443</v>
      </c>
      <c r="R41" s="12">
        <f t="shared" si="46"/>
        <v>76</v>
      </c>
      <c r="S41" s="12">
        <f t="shared" si="46"/>
        <v>95</v>
      </c>
      <c r="T41" s="12">
        <f>T35/T9*100</f>
        <v>250</v>
      </c>
      <c r="U41" s="12">
        <f t="shared" ref="U41:V41" si="47">U35/U9*100</f>
        <v>87.5</v>
      </c>
      <c r="V41" s="12">
        <f t="shared" si="47"/>
        <v>33.333333333333329</v>
      </c>
      <c r="W41" s="12">
        <f t="shared" si="42"/>
        <v>7.7002583979328136</v>
      </c>
      <c r="X41" s="12">
        <f t="shared" si="33"/>
        <v>5.4117647058823479</v>
      </c>
      <c r="Y41" s="12">
        <f>S41-AJ41</f>
        <v>14.230769230769226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1.4657210401891234</v>
      </c>
      <c r="AD41" s="12">
        <f>R41-AL41</f>
        <v>-4</v>
      </c>
      <c r="AE41" s="12">
        <f t="shared" si="35"/>
        <v>8.6363636363636402</v>
      </c>
      <c r="AH41" s="12">
        <f>AH35/AH9*100</f>
        <v>76.744186046511629</v>
      </c>
      <c r="AI41" s="12">
        <f>AI35/AI9*100</f>
        <v>70.588235294117652</v>
      </c>
      <c r="AJ41" s="12">
        <f>AJ35/AJ9*100</f>
        <v>80.769230769230774</v>
      </c>
      <c r="AK41" s="12">
        <f t="shared" ref="AK41:AM41" si="49">AK35/AK9*100</f>
        <v>82.978723404255319</v>
      </c>
      <c r="AL41" s="12">
        <f t="shared" si="49"/>
        <v>80</v>
      </c>
      <c r="AM41" s="12">
        <f t="shared" si="49"/>
        <v>86.36363636363636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40</v>
      </c>
      <c r="S42" s="12">
        <f t="shared" si="50"/>
        <v>85</v>
      </c>
      <c r="T42" s="12">
        <f t="shared" si="50"/>
        <v>50</v>
      </c>
      <c r="U42" s="12">
        <f t="shared" si="50"/>
        <v>25</v>
      </c>
      <c r="V42" s="12">
        <f t="shared" si="50"/>
        <v>16.666666666666664</v>
      </c>
      <c r="W42" s="12">
        <f t="shared" si="42"/>
        <v>-0.46511627906976116</v>
      </c>
      <c r="X42" s="12">
        <f t="shared" si="33"/>
        <v>-7.0588235294117609</v>
      </c>
      <c r="Y42" s="12">
        <f>S42-AJ42</f>
        <v>15.769230769230774</v>
      </c>
      <c r="Z42" s="12">
        <f t="shared" si="50"/>
        <v>-150</v>
      </c>
      <c r="AA42" s="12" t="e">
        <f t="shared" si="50"/>
        <v>#DIV/0!</v>
      </c>
      <c r="AB42" s="12">
        <f t="shared" si="50"/>
        <v>-100</v>
      </c>
      <c r="AC42" s="12">
        <f t="shared" si="44"/>
        <v>8.9361702127659584</v>
      </c>
      <c r="AD42" s="12">
        <f>R42-AL42</f>
        <v>4</v>
      </c>
      <c r="AE42" s="12">
        <f t="shared" si="35"/>
        <v>16.818181818181827</v>
      </c>
      <c r="AH42" s="12">
        <f t="shared" ref="AH42:AJ42" si="51">AH36/AH9*100</f>
        <v>60.465116279069761</v>
      </c>
      <c r="AI42" s="12">
        <f t="shared" si="51"/>
        <v>47.058823529411761</v>
      </c>
      <c r="AJ42" s="12">
        <f t="shared" si="51"/>
        <v>69.230769230769226</v>
      </c>
      <c r="AK42" s="12">
        <f>AK36/AK9*100</f>
        <v>51.063829787234042</v>
      </c>
      <c r="AL42" s="12">
        <f>AL36/AL9*100</f>
        <v>36</v>
      </c>
      <c r="AM42" s="12">
        <f>AM36/AM9*100</f>
        <v>68.181818181818173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0</v>
      </c>
      <c r="K9" s="17">
        <f>L9+M9</f>
        <v>-4</v>
      </c>
      <c r="L9" s="17">
        <f>SUM(L10:L30)</f>
        <v>0</v>
      </c>
      <c r="M9" s="17">
        <f>SUM(M10:M30)</f>
        <v>-4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-57.142857142857139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71.428571428571416</v>
      </c>
      <c r="X9" s="15">
        <f t="shared" ref="X9:Y30" si="1">IF(R9=U9,IF(R9&gt;0,"皆増",0),(1-(R9/(R9-U9)))*-100)</f>
        <v>0</v>
      </c>
      <c r="Y9" s="15">
        <f t="shared" si="1"/>
        <v>250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0</v>
      </c>
      <c r="AE9" s="15">
        <f t="shared" si="2"/>
        <v>-12.5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13</v>
      </c>
      <c r="AL9" s="4">
        <f t="shared" si="4"/>
        <v>5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-4</v>
      </c>
      <c r="L10" s="17">
        <v>0</v>
      </c>
      <c r="M10" s="17">
        <v>-4</v>
      </c>
      <c r="N10" s="15">
        <f>IF(B10=K10,0,(1-(B10/(B10-K10)))*-100)</f>
        <v>-50</v>
      </c>
      <c r="O10" s="15">
        <f t="shared" si="0"/>
        <v>0</v>
      </c>
      <c r="P10" s="15">
        <f t="shared" si="0"/>
        <v>-57.142857142857139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2</v>
      </c>
      <c r="U27" s="17">
        <v>-1</v>
      </c>
      <c r="V27" s="17">
        <v>3</v>
      </c>
      <c r="W27" s="15">
        <f t="shared" si="11"/>
        <v>100</v>
      </c>
      <c r="X27" s="15">
        <f t="shared" si="1"/>
        <v>-50</v>
      </c>
      <c r="Y27" s="15" t="str">
        <f t="shared" si="1"/>
        <v>皆増</v>
      </c>
      <c r="Z27" s="17">
        <f t="shared" si="12"/>
        <v>1</v>
      </c>
      <c r="AA27" s="17">
        <v>-1</v>
      </c>
      <c r="AB27" s="17">
        <v>2</v>
      </c>
      <c r="AC27" s="15">
        <f t="shared" si="13"/>
        <v>33.333333333333329</v>
      </c>
      <c r="AD27" s="15">
        <f t="shared" si="2"/>
        <v>-50</v>
      </c>
      <c r="AE27" s="15">
        <f t="shared" si="2"/>
        <v>200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2</v>
      </c>
      <c r="U28" s="17">
        <v>2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-1</v>
      </c>
      <c r="AA28" s="17">
        <v>2</v>
      </c>
      <c r="AB28" s="17">
        <v>-3</v>
      </c>
      <c r="AC28" s="15">
        <f t="shared" si="13"/>
        <v>-33.333333333333336</v>
      </c>
      <c r="AD28" s="15" t="str">
        <f t="shared" si="2"/>
        <v>皆増</v>
      </c>
      <c r="AE28" s="15">
        <f t="shared" si="2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5</v>
      </c>
      <c r="S34" s="17">
        <f t="shared" si="22"/>
        <v>6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83.333333333333329</v>
      </c>
      <c r="X34" s="15">
        <f t="shared" si="15"/>
        <v>0</v>
      </c>
      <c r="Y34" s="15">
        <f t="shared" si="15"/>
        <v>500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-15.384615384615385</v>
      </c>
      <c r="AD34" s="15">
        <f t="shared" si="17"/>
        <v>0</v>
      </c>
      <c r="AE34" s="15">
        <f t="shared" si="17"/>
        <v>-25</v>
      </c>
      <c r="AH34" s="4">
        <f t="shared" ref="AH34:AJ34" si="24">SUM(AH23:AH30)</f>
        <v>6</v>
      </c>
      <c r="AI34" s="4">
        <f t="shared" si="24"/>
        <v>5</v>
      </c>
      <c r="AJ34" s="4">
        <f t="shared" si="24"/>
        <v>1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4</v>
      </c>
      <c r="U35" s="17">
        <f t="shared" si="25"/>
        <v>0</v>
      </c>
      <c r="V35" s="17">
        <f t="shared" si="25"/>
        <v>4</v>
      </c>
      <c r="W35" s="15">
        <f t="shared" si="15"/>
        <v>80</v>
      </c>
      <c r="X35" s="15">
        <f t="shared" si="15"/>
        <v>0</v>
      </c>
      <c r="Y35" s="15">
        <f t="shared" si="15"/>
        <v>400</v>
      </c>
      <c r="Z35" s="17">
        <f t="shared" ref="Z35:AB35" si="26">SUM(Z25:Z30)</f>
        <v>-3</v>
      </c>
      <c r="AA35" s="17">
        <f t="shared" si="26"/>
        <v>0</v>
      </c>
      <c r="AB35" s="17">
        <f t="shared" si="26"/>
        <v>-3</v>
      </c>
      <c r="AC35" s="15">
        <f t="shared" si="17"/>
        <v>-25</v>
      </c>
      <c r="AD35" s="15">
        <f t="shared" si="17"/>
        <v>0</v>
      </c>
      <c r="AE35" s="15">
        <f t="shared" si="17"/>
        <v>-37.5</v>
      </c>
      <c r="AH35" s="4">
        <f t="shared" ref="AH35:AJ35" si="27">SUM(AH25:AH30)</f>
        <v>5</v>
      </c>
      <c r="AI35" s="4">
        <f t="shared" si="27"/>
        <v>4</v>
      </c>
      <c r="AJ35" s="4">
        <f t="shared" si="27"/>
        <v>1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125</v>
      </c>
      <c r="X36" s="15">
        <f t="shared" si="15"/>
        <v>33.333333333333329</v>
      </c>
      <c r="Y36" s="15">
        <f t="shared" si="15"/>
        <v>400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-9.9999999999999982</v>
      </c>
      <c r="AD36" s="15">
        <f t="shared" si="17"/>
        <v>33.333333333333329</v>
      </c>
      <c r="AE36" s="15">
        <f t="shared" si="17"/>
        <v>-28.571428571428569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8.3333333333333321</v>
      </c>
      <c r="R39" s="12">
        <f>R33/R9*100</f>
        <v>0</v>
      </c>
      <c r="S39" s="13">
        <f t="shared" si="37"/>
        <v>14.285714285714285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-5.9523809523809526</v>
      </c>
      <c r="X39" s="12">
        <f t="shared" si="33"/>
        <v>0</v>
      </c>
      <c r="Y39" s="12">
        <f>S39-AJ39</f>
        <v>-35.714285714285715</v>
      </c>
      <c r="Z39" s="12">
        <f t="shared" si="37"/>
        <v>-100</v>
      </c>
      <c r="AA39" s="12" t="e">
        <f t="shared" si="37"/>
        <v>#DIV/0!</v>
      </c>
      <c r="AB39" s="12">
        <f t="shared" si="37"/>
        <v>-100</v>
      </c>
      <c r="AC39" s="12">
        <f>Q39-AK39</f>
        <v>8.3333333333333321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14.285714285714285</v>
      </c>
      <c r="AI39" s="12">
        <f t="shared" si="39"/>
        <v>0</v>
      </c>
      <c r="AJ39" s="12">
        <f t="shared" si="39"/>
        <v>50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91.666666666666657</v>
      </c>
      <c r="R40" s="12">
        <f t="shared" si="40"/>
        <v>100</v>
      </c>
      <c r="S40" s="12">
        <f t="shared" si="40"/>
        <v>85.714285714285708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5.952380952380949</v>
      </c>
      <c r="X40" s="12">
        <f t="shared" si="33"/>
        <v>0</v>
      </c>
      <c r="Y40" s="12">
        <f>S40-AJ40</f>
        <v>35.714285714285708</v>
      </c>
      <c r="Z40" s="12">
        <f>Z34/Z9*100</f>
        <v>200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-8.3333333333333428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85.714285714285708</v>
      </c>
      <c r="AI40" s="12">
        <f t="shared" si="45"/>
        <v>100</v>
      </c>
      <c r="AJ40" s="12">
        <f t="shared" si="45"/>
        <v>50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80</v>
      </c>
      <c r="S41" s="12">
        <f t="shared" si="46"/>
        <v>71.428571428571431</v>
      </c>
      <c r="T41" s="12">
        <f>T35/T9*100</f>
        <v>80</v>
      </c>
      <c r="U41" s="12" t="e">
        <f t="shared" ref="U41:V41" si="47">U35/U9*100</f>
        <v>#DIV/0!</v>
      </c>
      <c r="V41" s="12">
        <f t="shared" si="47"/>
        <v>80</v>
      </c>
      <c r="W41" s="12">
        <f t="shared" si="42"/>
        <v>3.5714285714285694</v>
      </c>
      <c r="X41" s="12">
        <f t="shared" si="33"/>
        <v>0</v>
      </c>
      <c r="Y41" s="12">
        <f>S41-AJ41</f>
        <v>21.428571428571431</v>
      </c>
      <c r="Z41" s="12">
        <f>Z35/Z9*100</f>
        <v>300</v>
      </c>
      <c r="AA41" s="12" t="e">
        <f t="shared" ref="AA41:AB41" si="48">AA35/AA9*100</f>
        <v>#DIV/0!</v>
      </c>
      <c r="AB41" s="12">
        <f t="shared" si="48"/>
        <v>300</v>
      </c>
      <c r="AC41" s="12">
        <f t="shared" si="44"/>
        <v>-17.307692307692307</v>
      </c>
      <c r="AD41" s="12">
        <f>R41-AL41</f>
        <v>0</v>
      </c>
      <c r="AE41" s="12">
        <f t="shared" si="35"/>
        <v>-28.571428571428569</v>
      </c>
      <c r="AH41" s="12">
        <f>AH35/AH9*100</f>
        <v>71.428571428571431</v>
      </c>
      <c r="AI41" s="12">
        <f>AI35/AI9*100</f>
        <v>80</v>
      </c>
      <c r="AJ41" s="12">
        <f>AJ35/AJ9*100</f>
        <v>50</v>
      </c>
      <c r="AK41" s="12">
        <f t="shared" ref="AK41:AM41" si="49">AK35/AK9*100</f>
        <v>92.307692307692307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80</v>
      </c>
      <c r="S42" s="12">
        <f t="shared" si="50"/>
        <v>71.428571428571431</v>
      </c>
      <c r="T42" s="12">
        <f t="shared" si="50"/>
        <v>100</v>
      </c>
      <c r="U42" s="12" t="e">
        <f t="shared" si="50"/>
        <v>#DIV/0!</v>
      </c>
      <c r="V42" s="12">
        <f t="shared" si="50"/>
        <v>80</v>
      </c>
      <c r="W42" s="12">
        <f t="shared" si="42"/>
        <v>17.857142857142861</v>
      </c>
      <c r="X42" s="12">
        <f t="shared" si="33"/>
        <v>20</v>
      </c>
      <c r="Y42" s="12">
        <f>S42-AJ42</f>
        <v>21.428571428571431</v>
      </c>
      <c r="Z42" s="12">
        <f t="shared" si="50"/>
        <v>100</v>
      </c>
      <c r="AA42" s="12" t="e">
        <f t="shared" si="50"/>
        <v>#DIV/0!</v>
      </c>
      <c r="AB42" s="12">
        <f t="shared" si="50"/>
        <v>200</v>
      </c>
      <c r="AC42" s="12">
        <f t="shared" si="44"/>
        <v>-1.923076923076934</v>
      </c>
      <c r="AD42" s="12">
        <f>R42-AL42</f>
        <v>20</v>
      </c>
      <c r="AE42" s="12">
        <f t="shared" si="35"/>
        <v>-16.071428571428569</v>
      </c>
      <c r="AH42" s="12">
        <f t="shared" ref="AH42:AJ42" si="51">AH36/AH9*100</f>
        <v>57.142857142857139</v>
      </c>
      <c r="AI42" s="12">
        <f t="shared" si="51"/>
        <v>60</v>
      </c>
      <c r="AJ42" s="12">
        <f t="shared" si="51"/>
        <v>50</v>
      </c>
      <c r="AK42" s="12">
        <f>AK36/AK9*100</f>
        <v>76.923076923076934</v>
      </c>
      <c r="AL42" s="12">
        <f>AL36/AL9*100</f>
        <v>60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-25</v>
      </c>
      <c r="Y9" s="15">
        <f t="shared" si="1"/>
        <v>100</v>
      </c>
      <c r="Z9" s="17">
        <f>AA9+AB9</f>
        <v>2</v>
      </c>
      <c r="AA9" s="17">
        <f>SUM(AA10:AA30)</f>
        <v>0</v>
      </c>
      <c r="AB9" s="17">
        <f>SUM(AB10:AB30)</f>
        <v>2</v>
      </c>
      <c r="AC9" s="15">
        <f>IF(Q9=Z9,IF(Q9&gt;0,"皆増",0),(1-(Q9/(Q9-Z9)))*-100)</f>
        <v>39.999999999999993</v>
      </c>
      <c r="AD9" s="15">
        <f t="shared" ref="AD9:AE30" si="2">IF(R9=AA9,IF(R9&gt;0,"皆増",0),(1-(R9/(R9-AA9)))*-100)</f>
        <v>0</v>
      </c>
      <c r="AE9" s="15">
        <f t="shared" si="2"/>
        <v>100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-100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 t="str">
        <f t="shared" si="13"/>
        <v>皆増</v>
      </c>
      <c r="AD27" s="15">
        <f t="shared" si="2"/>
        <v>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-1</v>
      </c>
      <c r="V28" s="17">
        <v>2</v>
      </c>
      <c r="W28" s="15">
        <f t="shared" si="11"/>
        <v>100</v>
      </c>
      <c r="X28" s="15">
        <f t="shared" si="1"/>
        <v>-100</v>
      </c>
      <c r="Y28" s="15" t="str">
        <f t="shared" si="1"/>
        <v>皆増</v>
      </c>
      <c r="Z28" s="17">
        <f t="shared" si="12"/>
        <v>1</v>
      </c>
      <c r="AA28" s="17">
        <v>-1</v>
      </c>
      <c r="AB28" s="17">
        <v>2</v>
      </c>
      <c r="AC28" s="15">
        <f t="shared" si="13"/>
        <v>100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2</v>
      </c>
      <c r="U29" s="17">
        <v>1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0</v>
      </c>
      <c r="U34" s="17">
        <f t="shared" si="22"/>
        <v>-2</v>
      </c>
      <c r="V34" s="17">
        <f t="shared" si="22"/>
        <v>2</v>
      </c>
      <c r="W34" s="15">
        <f t="shared" si="15"/>
        <v>0</v>
      </c>
      <c r="X34" s="15">
        <f t="shared" si="15"/>
        <v>-50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19.999999999999996</v>
      </c>
      <c r="AD34" s="15">
        <f t="shared" si="17"/>
        <v>-33.333333333333336</v>
      </c>
      <c r="AE34" s="15">
        <f t="shared" si="17"/>
        <v>100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-66.666666666666671</v>
      </c>
      <c r="Y35" s="15">
        <f t="shared" si="15"/>
        <v>100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-66.666666666666671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25</v>
      </c>
      <c r="X36" s="15">
        <f t="shared" si="15"/>
        <v>-50</v>
      </c>
      <c r="Y36" s="15">
        <f t="shared" si="15"/>
        <v>100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66.666666666666671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14.285714285714285</v>
      </c>
      <c r="R39" s="12">
        <f>R33/R9*100</f>
        <v>33.333333333333329</v>
      </c>
      <c r="S39" s="13">
        <f t="shared" si="37"/>
        <v>0</v>
      </c>
      <c r="T39" s="12">
        <f>T33/T9*100</f>
        <v>100</v>
      </c>
      <c r="U39" s="12">
        <f t="shared" ref="U39:V39" si="38">U33/U9*100</f>
        <v>-100</v>
      </c>
      <c r="V39" s="12">
        <f t="shared" si="38"/>
        <v>0</v>
      </c>
      <c r="W39" s="12">
        <f>Q39-AH39</f>
        <v>14.285714285714285</v>
      </c>
      <c r="X39" s="12">
        <f t="shared" si="33"/>
        <v>33.333333333333329</v>
      </c>
      <c r="Y39" s="12">
        <f>S39-AJ39</f>
        <v>0</v>
      </c>
      <c r="Z39" s="12">
        <f t="shared" si="37"/>
        <v>50</v>
      </c>
      <c r="AA39" s="12" t="e">
        <f t="shared" si="37"/>
        <v>#DIV/0!</v>
      </c>
      <c r="AB39" s="12">
        <f t="shared" si="37"/>
        <v>0</v>
      </c>
      <c r="AC39" s="12">
        <f>Q39-AK39</f>
        <v>14.285714285714285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85.714285714285708</v>
      </c>
      <c r="R40" s="12">
        <f t="shared" si="40"/>
        <v>66.666666666666657</v>
      </c>
      <c r="S40" s="12">
        <f t="shared" si="40"/>
        <v>100</v>
      </c>
      <c r="T40" s="12">
        <f>T34/T9*100</f>
        <v>0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-14.285714285714292</v>
      </c>
      <c r="X40" s="12">
        <f t="shared" si="33"/>
        <v>-33.333333333333343</v>
      </c>
      <c r="Y40" s="12">
        <f>S40-AJ40</f>
        <v>0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-14.285714285714292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33.333333333333329</v>
      </c>
      <c r="S41" s="12">
        <f t="shared" si="46"/>
        <v>100</v>
      </c>
      <c r="T41" s="12">
        <f>T35/T9*100</f>
        <v>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-11.904761904761912</v>
      </c>
      <c r="X41" s="12">
        <f t="shared" si="33"/>
        <v>-41.666666666666671</v>
      </c>
      <c r="Y41" s="12">
        <f>S41-AJ41</f>
        <v>0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-28.571428571428569</v>
      </c>
      <c r="AD41" s="12">
        <f>R41-AL41</f>
        <v>-66.666666666666671</v>
      </c>
      <c r="AE41" s="12">
        <f t="shared" si="35"/>
        <v>0</v>
      </c>
      <c r="AH41" s="12">
        <f>AH35/AH9*100</f>
        <v>83.333333333333343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33.333333333333329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4.7619047619047734</v>
      </c>
      <c r="X42" s="12">
        <f t="shared" si="33"/>
        <v>-16.666666666666671</v>
      </c>
      <c r="Y42" s="12">
        <f>S42-AJ42</f>
        <v>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11.428571428571431</v>
      </c>
      <c r="AD42" s="12">
        <f>R42-AL42</f>
        <v>0</v>
      </c>
      <c r="AE42" s="12">
        <f t="shared" si="35"/>
        <v>0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100</v>
      </c>
      <c r="AK42" s="12">
        <f>AK36/AK9*100</f>
        <v>60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-50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7</v>
      </c>
      <c r="U9" s="17">
        <f>SUM(U10:U30)</f>
        <v>3</v>
      </c>
      <c r="V9" s="17">
        <f>SUM(V10:V30)</f>
        <v>4</v>
      </c>
      <c r="W9" s="15">
        <f>IF(Q9=T9,IF(Q9&gt;0,"皆増",0),(1-(Q9/(Q9-T9)))*-100)</f>
        <v>100</v>
      </c>
      <c r="X9" s="15">
        <f t="shared" ref="X9:Y30" si="1">IF(R9=U9,IF(R9&gt;0,"皆増",0),(1-(R9/(R9-U9)))*-100)</f>
        <v>150</v>
      </c>
      <c r="Y9" s="15">
        <f t="shared" si="1"/>
        <v>80</v>
      </c>
      <c r="Z9" s="17">
        <f>AA9+AB9</f>
        <v>3</v>
      </c>
      <c r="AA9" s="17">
        <f>SUM(AA10:AA30)</f>
        <v>0</v>
      </c>
      <c r="AB9" s="17">
        <f>SUM(AB10:AB30)</f>
        <v>3</v>
      </c>
      <c r="AC9" s="15">
        <f>IF(Q9=Z9,IF(Q9&gt;0,"皆増",0),(1-(Q9/(Q9-Z9)))*-100)</f>
        <v>27.27272727272727</v>
      </c>
      <c r="AD9" s="15">
        <f t="shared" ref="AD9:AE30" si="2">IF(R9=AA9,IF(R9&gt;0,"皆増",0),(1-(R9/(R9-AA9)))*-100)</f>
        <v>0</v>
      </c>
      <c r="AE9" s="15">
        <f t="shared" si="2"/>
        <v>50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11</v>
      </c>
      <c r="AL9" s="4">
        <f t="shared" si="4"/>
        <v>5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-75</v>
      </c>
      <c r="O10" s="15">
        <f t="shared" si="0"/>
        <v>-100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 t="str">
        <f t="shared" si="1"/>
        <v>皆増</v>
      </c>
      <c r="Y24" s="15">
        <f t="shared" si="1"/>
        <v>0</v>
      </c>
      <c r="Z24" s="17">
        <f t="shared" si="12"/>
        <v>3</v>
      </c>
      <c r="AA24" s="17">
        <v>2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-100</v>
      </c>
      <c r="AE26" s="15">
        <f t="shared" si="2"/>
        <v>-33.333333333333336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-75</v>
      </c>
      <c r="X28" s="15">
        <f t="shared" si="1"/>
        <v>0</v>
      </c>
      <c r="Y28" s="15">
        <f t="shared" si="1"/>
        <v>-75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-2</v>
      </c>
      <c r="AB33" s="17">
        <f t="shared" si="20"/>
        <v>1</v>
      </c>
      <c r="AC33" s="15">
        <f t="shared" si="17"/>
        <v>-50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7</v>
      </c>
      <c r="U34" s="17">
        <f t="shared" si="22"/>
        <v>4</v>
      </c>
      <c r="V34" s="17">
        <f t="shared" si="22"/>
        <v>3</v>
      </c>
      <c r="W34" s="15">
        <f t="shared" si="15"/>
        <v>116.66666666666666</v>
      </c>
      <c r="X34" s="15">
        <f t="shared" si="15"/>
        <v>400</v>
      </c>
      <c r="Y34" s="15">
        <f t="shared" si="15"/>
        <v>60.000000000000007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44.444444444444443</v>
      </c>
      <c r="AD34" s="15">
        <f t="shared" si="17"/>
        <v>66.666666666666671</v>
      </c>
      <c r="AE34" s="15">
        <f t="shared" si="17"/>
        <v>33.333333333333329</v>
      </c>
      <c r="AH34" s="4">
        <f t="shared" ref="AH34:AJ34" si="24">SUM(AH23:AH30)</f>
        <v>6</v>
      </c>
      <c r="AI34" s="4">
        <f t="shared" si="24"/>
        <v>1</v>
      </c>
      <c r="AJ34" s="4">
        <f t="shared" si="24"/>
        <v>5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2</v>
      </c>
      <c r="S35" s="17">
        <f t="shared" si="25"/>
        <v>7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80</v>
      </c>
      <c r="X35" s="15">
        <f t="shared" si="15"/>
        <v>100</v>
      </c>
      <c r="Y35" s="15">
        <f t="shared" si="15"/>
        <v>75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-33.333333333333336</v>
      </c>
      <c r="AE35" s="15">
        <f t="shared" si="17"/>
        <v>16.666666666666675</v>
      </c>
      <c r="AH35" s="4">
        <f t="shared" ref="AH35:AJ35" si="27">SUM(AH25:AH30)</f>
        <v>5</v>
      </c>
      <c r="AI35" s="4">
        <f t="shared" si="27"/>
        <v>1</v>
      </c>
      <c r="AJ35" s="4">
        <f t="shared" si="27"/>
        <v>4</v>
      </c>
      <c r="AK35" s="4">
        <f>SUM(AK25:AK30)</f>
        <v>9</v>
      </c>
      <c r="AL35" s="4">
        <f>SUM(AL25:AL30)</f>
        <v>3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3</v>
      </c>
      <c r="U36" s="17">
        <f t="shared" si="28"/>
        <v>2</v>
      </c>
      <c r="V36" s="17">
        <f t="shared" si="28"/>
        <v>1</v>
      </c>
      <c r="W36" s="15">
        <f t="shared" si="15"/>
        <v>75</v>
      </c>
      <c r="X36" s="15" t="str">
        <f t="shared" si="15"/>
        <v>皆増</v>
      </c>
      <c r="Y36" s="15">
        <f t="shared" si="15"/>
        <v>25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39.999999999999993</v>
      </c>
      <c r="AD36" s="15">
        <f t="shared" si="17"/>
        <v>0</v>
      </c>
      <c r="AE36" s="15">
        <f t="shared" si="17"/>
        <v>66.666666666666671</v>
      </c>
      <c r="AH36" s="4">
        <f t="shared" ref="AH36:AJ36" si="30">SUM(AH27:AH30)</f>
        <v>4</v>
      </c>
      <c r="AI36" s="4">
        <f t="shared" si="30"/>
        <v>0</v>
      </c>
      <c r="AJ36" s="4">
        <f t="shared" si="30"/>
        <v>4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11.111111111111111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25</v>
      </c>
      <c r="W39" s="12">
        <f>Q39-AH39</f>
        <v>-7.1428571428571423</v>
      </c>
      <c r="X39" s="12">
        <f t="shared" si="33"/>
        <v>-50</v>
      </c>
      <c r="Y39" s="12">
        <f>S39-AJ39</f>
        <v>11.111111111111111</v>
      </c>
      <c r="Z39" s="12">
        <f t="shared" si="37"/>
        <v>-33.333333333333329</v>
      </c>
      <c r="AA39" s="12" t="e">
        <f t="shared" si="37"/>
        <v>#DIV/0!</v>
      </c>
      <c r="AB39" s="12">
        <f t="shared" si="37"/>
        <v>33.333333333333329</v>
      </c>
      <c r="AC39" s="12">
        <f>Q39-AK39</f>
        <v>-11.038961038961041</v>
      </c>
      <c r="AD39" s="12">
        <f t="shared" si="35"/>
        <v>-40</v>
      </c>
      <c r="AE39" s="12">
        <f t="shared" si="35"/>
        <v>11.111111111111111</v>
      </c>
      <c r="AH39" s="12">
        <f t="shared" ref="AH39:AJ39" si="39">AH33/AH9*100</f>
        <v>14.285714285714285</v>
      </c>
      <c r="AI39" s="12">
        <f t="shared" si="39"/>
        <v>50</v>
      </c>
      <c r="AJ39" s="12">
        <f t="shared" si="39"/>
        <v>0</v>
      </c>
      <c r="AK39" s="12">
        <f>AK33/AK9*100</f>
        <v>18.181818181818183</v>
      </c>
      <c r="AL39" s="12">
        <f>AL33/AL9*100</f>
        <v>40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88.888888888888886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75</v>
      </c>
      <c r="W40" s="12">
        <f t="shared" ref="W40:W42" si="42">Q40-AH40</f>
        <v>7.142857142857153</v>
      </c>
      <c r="X40" s="12">
        <f t="shared" si="33"/>
        <v>50</v>
      </c>
      <c r="Y40" s="12">
        <f>S40-AJ40</f>
        <v>-11.111111111111114</v>
      </c>
      <c r="Z40" s="12">
        <f>Z34/Z9*100</f>
        <v>133.33333333333331</v>
      </c>
      <c r="AA40" s="12" t="e">
        <f t="shared" ref="AA40:AB40" si="43">AA34/AA9*100</f>
        <v>#DIV/0!</v>
      </c>
      <c r="AB40" s="12">
        <f t="shared" si="43"/>
        <v>66.666666666666657</v>
      </c>
      <c r="AC40" s="12">
        <f t="shared" ref="AC40:AC42" si="44">Q40-AK40</f>
        <v>11.038961038961034</v>
      </c>
      <c r="AD40" s="12">
        <f t="shared" si="35"/>
        <v>40</v>
      </c>
      <c r="AE40" s="12">
        <f t="shared" si="35"/>
        <v>-11.111111111111114</v>
      </c>
      <c r="AH40" s="12">
        <f t="shared" ref="AH40:AJ40" si="45">AH34/AH9*100</f>
        <v>85.714285714285708</v>
      </c>
      <c r="AI40" s="12">
        <f t="shared" si="45"/>
        <v>50</v>
      </c>
      <c r="AJ40" s="12">
        <f t="shared" si="45"/>
        <v>100</v>
      </c>
      <c r="AK40" s="12">
        <f>AK34/AK9*100</f>
        <v>81.818181818181827</v>
      </c>
      <c r="AL40" s="12">
        <f>AL34/AL9*100</f>
        <v>60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64.285714285714292</v>
      </c>
      <c r="R41" s="12">
        <f t="shared" si="46"/>
        <v>40</v>
      </c>
      <c r="S41" s="12">
        <f t="shared" si="46"/>
        <v>77.777777777777786</v>
      </c>
      <c r="T41" s="12">
        <f>T35/T9*100</f>
        <v>57.142857142857139</v>
      </c>
      <c r="U41" s="12">
        <f t="shared" ref="U41:V41" si="47">U35/U9*100</f>
        <v>33.333333333333329</v>
      </c>
      <c r="V41" s="12">
        <f t="shared" si="47"/>
        <v>75</v>
      </c>
      <c r="W41" s="12">
        <f t="shared" si="42"/>
        <v>-7.1428571428571388</v>
      </c>
      <c r="X41" s="12">
        <f t="shared" si="33"/>
        <v>-10</v>
      </c>
      <c r="Y41" s="12">
        <f>S41-AJ41</f>
        <v>-2.2222222222222143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33.333333333333329</v>
      </c>
      <c r="AC41" s="12">
        <f t="shared" si="44"/>
        <v>-17.532467532467535</v>
      </c>
      <c r="AD41" s="12">
        <f>R41-AL41</f>
        <v>-20</v>
      </c>
      <c r="AE41" s="12">
        <f t="shared" si="35"/>
        <v>-22.222222222222214</v>
      </c>
      <c r="AH41" s="12">
        <f>AH35/AH9*100</f>
        <v>71.428571428571431</v>
      </c>
      <c r="AI41" s="12">
        <f>AI35/AI9*100</f>
        <v>50</v>
      </c>
      <c r="AJ41" s="12">
        <f>AJ35/AJ9*100</f>
        <v>80</v>
      </c>
      <c r="AK41" s="12">
        <f t="shared" ref="AK41:AM41" si="49">AK35/AK9*100</f>
        <v>81.818181818181827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40</v>
      </c>
      <c r="S42" s="12">
        <f t="shared" si="50"/>
        <v>55.555555555555557</v>
      </c>
      <c r="T42" s="12">
        <f t="shared" si="50"/>
        <v>42.857142857142854</v>
      </c>
      <c r="U42" s="12">
        <f t="shared" si="50"/>
        <v>66.666666666666657</v>
      </c>
      <c r="V42" s="12">
        <f t="shared" si="50"/>
        <v>25</v>
      </c>
      <c r="W42" s="12">
        <f t="shared" si="42"/>
        <v>-7.1428571428571388</v>
      </c>
      <c r="X42" s="12">
        <f t="shared" si="33"/>
        <v>40</v>
      </c>
      <c r="Y42" s="12">
        <f>S42-AJ42</f>
        <v>-24.444444444444443</v>
      </c>
      <c r="Z42" s="12">
        <f t="shared" si="50"/>
        <v>66.666666666666657</v>
      </c>
      <c r="AA42" s="12" t="e">
        <f t="shared" si="50"/>
        <v>#DIV/0!</v>
      </c>
      <c r="AB42" s="12">
        <f t="shared" si="50"/>
        <v>66.666666666666657</v>
      </c>
      <c r="AC42" s="12">
        <f t="shared" si="44"/>
        <v>4.5454545454545467</v>
      </c>
      <c r="AD42" s="12">
        <f>R42-AL42</f>
        <v>0</v>
      </c>
      <c r="AE42" s="12">
        <f t="shared" si="35"/>
        <v>5.5555555555555571</v>
      </c>
      <c r="AH42" s="12">
        <f t="shared" ref="AH42:AJ42" si="51">AH36/AH9*100</f>
        <v>57.142857142857139</v>
      </c>
      <c r="AI42" s="12">
        <f t="shared" si="51"/>
        <v>0</v>
      </c>
      <c r="AJ42" s="12">
        <f t="shared" si="51"/>
        <v>80</v>
      </c>
      <c r="AK42" s="12">
        <f>AK36/AK9*100</f>
        <v>45.454545454545453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3</v>
      </c>
      <c r="D9" s="17">
        <f>SUM(D10:D30)</f>
        <v>4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16.666666666666675</v>
      </c>
      <c r="I9" s="15">
        <f>IF(C9=F9,0,(1-(C9/(C9-F9)))*-100)</f>
        <v>0</v>
      </c>
      <c r="J9" s="15">
        <f>IF(D9=G9,0,(1-(D9/(D9-G9)))*-100)</f>
        <v>33.333333333333329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-40</v>
      </c>
      <c r="P9" s="15">
        <f>IF(D9=M9,0,(1-(D9/(D9-M9)))*-100)</f>
        <v>100</v>
      </c>
      <c r="Q9" s="17">
        <f>R9+S9</f>
        <v>21</v>
      </c>
      <c r="R9" s="17">
        <f>SUM(R10:R30)</f>
        <v>9</v>
      </c>
      <c r="S9" s="17">
        <f>SUM(S10:S30)</f>
        <v>12</v>
      </c>
      <c r="T9" s="17">
        <f>U9+V9</f>
        <v>-12</v>
      </c>
      <c r="U9" s="17">
        <f>SUM(U10:U30)</f>
        <v>-9</v>
      </c>
      <c r="V9" s="17">
        <f>SUM(V10:V30)</f>
        <v>-3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-50</v>
      </c>
      <c r="Y9" s="15">
        <f t="shared" si="1"/>
        <v>-19.999999999999996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-4.5454545454545414</v>
      </c>
      <c r="AD9" s="15">
        <f t="shared" ref="AD9:AE30" si="2">IF(R9=AA9,IF(R9&gt;0,"皆増",0),(1-(R9/(R9-AA9)))*-100)</f>
        <v>-18.181818181818176</v>
      </c>
      <c r="AE9" s="15">
        <f t="shared" si="2"/>
        <v>9.0909090909090828</v>
      </c>
      <c r="AH9" s="4">
        <f t="shared" ref="AH9:AJ30" si="3">Q9-T9</f>
        <v>33</v>
      </c>
      <c r="AI9" s="4">
        <f t="shared" si="3"/>
        <v>18</v>
      </c>
      <c r="AJ9" s="4">
        <f t="shared" si="3"/>
        <v>15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3</v>
      </c>
      <c r="D10" s="17">
        <v>4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16.666666666666675</v>
      </c>
      <c r="I10" s="15">
        <f t="shared" ref="I10" si="7">IF(C10=F10,0,(1-(C10/(C10-F10)))*-100)</f>
        <v>0</v>
      </c>
      <c r="J10" s="15">
        <f>IF(D10=G10,0,(1-(D10/(D10-G10)))*-100)</f>
        <v>33.333333333333329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-40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-66.666666666666671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-3</v>
      </c>
      <c r="U23" s="17">
        <v>-3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-3</v>
      </c>
      <c r="U24" s="17">
        <v>-2</v>
      </c>
      <c r="V24" s="17">
        <v>-1</v>
      </c>
      <c r="W24" s="15">
        <f t="shared" si="11"/>
        <v>-60</v>
      </c>
      <c r="X24" s="15">
        <f t="shared" si="1"/>
        <v>-66.666666666666671</v>
      </c>
      <c r="Y24" s="15">
        <f t="shared" si="1"/>
        <v>-50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-50</v>
      </c>
      <c r="AE24" s="15" t="str">
        <f t="shared" si="2"/>
        <v>皆増</v>
      </c>
      <c r="AH24" s="4">
        <f t="shared" si="3"/>
        <v>5</v>
      </c>
      <c r="AI24" s="4">
        <f t="shared" si="3"/>
        <v>3</v>
      </c>
      <c r="AJ24" s="4">
        <f t="shared" si="3"/>
        <v>2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33.333333333333329</v>
      </c>
      <c r="X25" s="15">
        <f t="shared" si="1"/>
        <v>0</v>
      </c>
      <c r="Y25" s="15">
        <f t="shared" si="1"/>
        <v>100</v>
      </c>
      <c r="Z25" s="17">
        <f t="shared" si="12"/>
        <v>3</v>
      </c>
      <c r="AA25" s="17">
        <v>1</v>
      </c>
      <c r="AB25" s="17">
        <v>2</v>
      </c>
      <c r="AC25" s="15">
        <f t="shared" si="13"/>
        <v>300</v>
      </c>
      <c r="AD25" s="15">
        <f t="shared" si="2"/>
        <v>100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2</v>
      </c>
      <c r="U26" s="17">
        <v>1</v>
      </c>
      <c r="V26" s="17">
        <v>1</v>
      </c>
      <c r="W26" s="15">
        <f t="shared" si="11"/>
        <v>66.666666666666671</v>
      </c>
      <c r="X26" s="15">
        <f t="shared" si="1"/>
        <v>50</v>
      </c>
      <c r="Y26" s="15">
        <f t="shared" si="1"/>
        <v>100</v>
      </c>
      <c r="Z26" s="17">
        <f t="shared" si="12"/>
        <v>4</v>
      </c>
      <c r="AA26" s="17">
        <v>2</v>
      </c>
      <c r="AB26" s="17">
        <v>2</v>
      </c>
      <c r="AC26" s="15">
        <f t="shared" si="13"/>
        <v>400</v>
      </c>
      <c r="AD26" s="15">
        <f t="shared" si="2"/>
        <v>200</v>
      </c>
      <c r="AE26" s="15" t="str">
        <f t="shared" si="2"/>
        <v>皆増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-6</v>
      </c>
      <c r="U27" s="17">
        <v>-4</v>
      </c>
      <c r="V27" s="17">
        <v>-2</v>
      </c>
      <c r="W27" s="15">
        <f t="shared" si="11"/>
        <v>-75</v>
      </c>
      <c r="X27" s="15">
        <f t="shared" si="1"/>
        <v>-80</v>
      </c>
      <c r="Y27" s="15">
        <f t="shared" si="1"/>
        <v>-66.666666666666671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-6</v>
      </c>
      <c r="U28" s="17">
        <v>-1</v>
      </c>
      <c r="V28" s="17">
        <v>-5</v>
      </c>
      <c r="W28" s="15">
        <f t="shared" si="11"/>
        <v>-85.714285714285722</v>
      </c>
      <c r="X28" s="15">
        <f t="shared" si="1"/>
        <v>-50</v>
      </c>
      <c r="Y28" s="15">
        <f t="shared" si="1"/>
        <v>-100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-80</v>
      </c>
      <c r="AD28" s="15">
        <f t="shared" si="2"/>
        <v>-50</v>
      </c>
      <c r="AE28" s="15">
        <f t="shared" si="2"/>
        <v>-100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2</v>
      </c>
      <c r="U29" s="17">
        <v>0</v>
      </c>
      <c r="V29" s="17">
        <v>2</v>
      </c>
      <c r="W29" s="15">
        <f t="shared" si="11"/>
        <v>66.666666666666671</v>
      </c>
      <c r="X29" s="15">
        <f t="shared" si="1"/>
        <v>0</v>
      </c>
      <c r="Y29" s="15">
        <f t="shared" si="1"/>
        <v>66.666666666666671</v>
      </c>
      <c r="Z29" s="17">
        <f t="shared" si="12"/>
        <v>2</v>
      </c>
      <c r="AA29" s="17">
        <v>-1</v>
      </c>
      <c r="AB29" s="17">
        <v>3</v>
      </c>
      <c r="AC29" s="15">
        <f t="shared" si="13"/>
        <v>66.666666666666671</v>
      </c>
      <c r="AD29" s="15">
        <f t="shared" si="2"/>
        <v>-100</v>
      </c>
      <c r="AE29" s="15">
        <f t="shared" si="2"/>
        <v>150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-50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-66.666666666666671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9</v>
      </c>
      <c r="S34" s="17">
        <f t="shared" si="22"/>
        <v>11</v>
      </c>
      <c r="T34" s="17">
        <f t="shared" si="22"/>
        <v>-12</v>
      </c>
      <c r="U34" s="17">
        <f t="shared" si="22"/>
        <v>-8</v>
      </c>
      <c r="V34" s="17">
        <f t="shared" si="22"/>
        <v>-4</v>
      </c>
      <c r="W34" s="15">
        <f t="shared" si="15"/>
        <v>-37.5</v>
      </c>
      <c r="X34" s="15">
        <f t="shared" si="15"/>
        <v>-47.058823529411761</v>
      </c>
      <c r="Y34" s="15">
        <f t="shared" si="15"/>
        <v>-26.666666666666671</v>
      </c>
      <c r="Z34" s="17">
        <f t="shared" ref="Z34:AB34" si="23">SUM(Z23:Z30)</f>
        <v>1</v>
      </c>
      <c r="AA34" s="17">
        <f t="shared" si="23"/>
        <v>0</v>
      </c>
      <c r="AB34" s="17">
        <f t="shared" si="23"/>
        <v>1</v>
      </c>
      <c r="AC34" s="15">
        <f t="shared" si="17"/>
        <v>5.2631578947368363</v>
      </c>
      <c r="AD34" s="15">
        <f t="shared" si="17"/>
        <v>0</v>
      </c>
      <c r="AE34" s="15">
        <f t="shared" si="17"/>
        <v>10.000000000000009</v>
      </c>
      <c r="AH34" s="4">
        <f t="shared" ref="AH34:AJ34" si="24">SUM(AH23:AH30)</f>
        <v>32</v>
      </c>
      <c r="AI34" s="4">
        <f t="shared" si="24"/>
        <v>17</v>
      </c>
      <c r="AJ34" s="4">
        <f t="shared" si="24"/>
        <v>15</v>
      </c>
      <c r="AK34" s="4">
        <f>SUM(AK23:AK30)</f>
        <v>19</v>
      </c>
      <c r="AL34" s="4">
        <f>SUM(AL23:AL30)</f>
        <v>9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8</v>
      </c>
      <c r="S35" s="17">
        <f t="shared" si="25"/>
        <v>10</v>
      </c>
      <c r="T35" s="17">
        <f t="shared" si="25"/>
        <v>-6</v>
      </c>
      <c r="U35" s="17">
        <f t="shared" si="25"/>
        <v>-3</v>
      </c>
      <c r="V35" s="17">
        <f t="shared" si="25"/>
        <v>-3</v>
      </c>
      <c r="W35" s="15">
        <f t="shared" si="15"/>
        <v>-25</v>
      </c>
      <c r="X35" s="15">
        <f t="shared" si="15"/>
        <v>-27.27272727272727</v>
      </c>
      <c r="Y35" s="15">
        <f t="shared" si="15"/>
        <v>-23.076923076923073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>
        <f t="shared" si="17"/>
        <v>19.999999999999996</v>
      </c>
      <c r="AD35" s="15">
        <f t="shared" si="17"/>
        <v>33.333333333333329</v>
      </c>
      <c r="AE35" s="15">
        <f t="shared" si="17"/>
        <v>11.111111111111116</v>
      </c>
      <c r="AH35" s="4">
        <f t="shared" ref="AH35:AJ35" si="27">SUM(AH25:AH30)</f>
        <v>24</v>
      </c>
      <c r="AI35" s="4">
        <f t="shared" si="27"/>
        <v>11</v>
      </c>
      <c r="AJ35" s="4">
        <f t="shared" si="27"/>
        <v>13</v>
      </c>
      <c r="AK35" s="4">
        <f>SUM(AK25:AK30)</f>
        <v>15</v>
      </c>
      <c r="AL35" s="4">
        <f>SUM(AL25:AL30)</f>
        <v>6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-9</v>
      </c>
      <c r="U36" s="17">
        <f t="shared" si="28"/>
        <v>-4</v>
      </c>
      <c r="V36" s="17">
        <f t="shared" si="28"/>
        <v>-5</v>
      </c>
      <c r="W36" s="15">
        <f t="shared" si="15"/>
        <v>-50</v>
      </c>
      <c r="X36" s="15">
        <f t="shared" si="15"/>
        <v>-57.142857142857139</v>
      </c>
      <c r="Y36" s="15">
        <f t="shared" si="15"/>
        <v>-45.45454545454546</v>
      </c>
      <c r="Z36" s="17">
        <f t="shared" ref="Z36:AB36" si="29">SUM(Z27:Z30)</f>
        <v>-4</v>
      </c>
      <c r="AA36" s="17">
        <f t="shared" si="29"/>
        <v>-1</v>
      </c>
      <c r="AB36" s="17">
        <f t="shared" si="29"/>
        <v>-3</v>
      </c>
      <c r="AC36" s="15">
        <f t="shared" si="17"/>
        <v>-30.76923076923077</v>
      </c>
      <c r="AD36" s="15">
        <f t="shared" si="17"/>
        <v>-25</v>
      </c>
      <c r="AE36" s="15">
        <f t="shared" si="17"/>
        <v>-33.333333333333336</v>
      </c>
      <c r="AH36" s="4">
        <f t="shared" ref="AH36:AJ36" si="30">SUM(AH27:AH30)</f>
        <v>18</v>
      </c>
      <c r="AI36" s="4">
        <f t="shared" si="30"/>
        <v>7</v>
      </c>
      <c r="AJ36" s="4">
        <f t="shared" si="30"/>
        <v>11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0</v>
      </c>
      <c r="S39" s="13">
        <f t="shared" si="37"/>
        <v>8.3333333333333321</v>
      </c>
      <c r="T39" s="12">
        <f>T33/T9*100</f>
        <v>0</v>
      </c>
      <c r="U39" s="12">
        <f t="shared" ref="U39:V39" si="38">U33/U9*100</f>
        <v>11.111111111111111</v>
      </c>
      <c r="V39" s="12">
        <f t="shared" si="38"/>
        <v>-33.333333333333329</v>
      </c>
      <c r="W39" s="12">
        <f>Q39-AH39</f>
        <v>1.7316017316017316</v>
      </c>
      <c r="X39" s="12">
        <f t="shared" si="33"/>
        <v>-5.5555555555555554</v>
      </c>
      <c r="Y39" s="12">
        <f>S39-AJ39</f>
        <v>8.3333333333333321</v>
      </c>
      <c r="Z39" s="12">
        <f t="shared" si="37"/>
        <v>200</v>
      </c>
      <c r="AA39" s="12">
        <f t="shared" si="37"/>
        <v>100</v>
      </c>
      <c r="AB39" s="12">
        <f t="shared" si="37"/>
        <v>0</v>
      </c>
      <c r="AC39" s="12">
        <f>Q39-AK39</f>
        <v>-8.8744588744588739</v>
      </c>
      <c r="AD39" s="12">
        <f t="shared" si="35"/>
        <v>-18.181818181818183</v>
      </c>
      <c r="AE39" s="12">
        <f t="shared" si="35"/>
        <v>-0.75757575757575957</v>
      </c>
      <c r="AH39" s="12">
        <f t="shared" ref="AH39:AJ39" si="39">AH33/AH9*100</f>
        <v>3.0303030303030303</v>
      </c>
      <c r="AI39" s="12">
        <f t="shared" si="39"/>
        <v>5.5555555555555554</v>
      </c>
      <c r="AJ39" s="12">
        <f t="shared" si="39"/>
        <v>0</v>
      </c>
      <c r="AK39" s="12">
        <f>AK33/AK9*100</f>
        <v>13.636363636363635</v>
      </c>
      <c r="AL39" s="12">
        <f>AL33/AL9*100</f>
        <v>18.181818181818183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100</v>
      </c>
      <c r="S40" s="12">
        <f t="shared" si="40"/>
        <v>91.666666666666657</v>
      </c>
      <c r="T40" s="12">
        <f>T34/T9*100</f>
        <v>100</v>
      </c>
      <c r="U40" s="12">
        <f t="shared" ref="U40:V40" si="41">U34/U9*100</f>
        <v>88.888888888888886</v>
      </c>
      <c r="V40" s="12">
        <f t="shared" si="41"/>
        <v>133.33333333333331</v>
      </c>
      <c r="W40" s="12">
        <f t="shared" ref="W40:W42" si="42">Q40-AH40</f>
        <v>-1.7316017316017422</v>
      </c>
      <c r="X40" s="12">
        <f t="shared" si="33"/>
        <v>5.5555555555555571</v>
      </c>
      <c r="Y40" s="12">
        <f>S40-AJ40</f>
        <v>-8.3333333333333428</v>
      </c>
      <c r="Z40" s="12">
        <f>Z34/Z9*100</f>
        <v>-100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8.8744588744588668</v>
      </c>
      <c r="AD40" s="12">
        <f t="shared" si="35"/>
        <v>18.181818181818173</v>
      </c>
      <c r="AE40" s="12">
        <f t="shared" si="35"/>
        <v>0.75757575757575069</v>
      </c>
      <c r="AH40" s="12">
        <f t="shared" ref="AH40:AJ40" si="45">AH34/AH9*100</f>
        <v>96.969696969696969</v>
      </c>
      <c r="AI40" s="12">
        <f t="shared" si="45"/>
        <v>94.444444444444443</v>
      </c>
      <c r="AJ40" s="12">
        <f t="shared" si="45"/>
        <v>100</v>
      </c>
      <c r="AK40" s="12">
        <f>AK34/AK9*100</f>
        <v>86.36363636363636</v>
      </c>
      <c r="AL40" s="12">
        <f>AL34/AL9*100</f>
        <v>81.818181818181827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88.888888888888886</v>
      </c>
      <c r="S41" s="12">
        <f t="shared" si="46"/>
        <v>83.333333333333343</v>
      </c>
      <c r="T41" s="12">
        <f>T35/T9*100</f>
        <v>50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12.987012987012974</v>
      </c>
      <c r="X41" s="12">
        <f t="shared" si="33"/>
        <v>27.777777777777771</v>
      </c>
      <c r="Y41" s="12">
        <f>S41-AJ41</f>
        <v>-3.3333333333333286</v>
      </c>
      <c r="Z41" s="12">
        <f>Z35/Z9*100</f>
        <v>-300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17.532467532467535</v>
      </c>
      <c r="AD41" s="12">
        <f>R41-AL41</f>
        <v>34.343434343434346</v>
      </c>
      <c r="AE41" s="12">
        <f t="shared" si="35"/>
        <v>1.5151515151515156</v>
      </c>
      <c r="AH41" s="12">
        <f>AH35/AH9*100</f>
        <v>72.727272727272734</v>
      </c>
      <c r="AI41" s="12">
        <f>AI35/AI9*100</f>
        <v>61.111111111111114</v>
      </c>
      <c r="AJ41" s="12">
        <f>AJ35/AJ9*100</f>
        <v>86.666666666666671</v>
      </c>
      <c r="AK41" s="12">
        <f t="shared" ref="AK41:AM41" si="49">AK35/AK9*100</f>
        <v>68.181818181818173</v>
      </c>
      <c r="AL41" s="12">
        <f t="shared" si="49"/>
        <v>54.54545454545454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42.857142857142854</v>
      </c>
      <c r="R42" s="12">
        <f t="shared" si="50"/>
        <v>33.333333333333329</v>
      </c>
      <c r="S42" s="12">
        <f t="shared" si="50"/>
        <v>50</v>
      </c>
      <c r="T42" s="12">
        <f t="shared" si="50"/>
        <v>75</v>
      </c>
      <c r="U42" s="12">
        <f t="shared" si="50"/>
        <v>44.444444444444443</v>
      </c>
      <c r="V42" s="12">
        <f t="shared" si="50"/>
        <v>166.66666666666669</v>
      </c>
      <c r="W42" s="12">
        <f t="shared" si="42"/>
        <v>-11.688311688311686</v>
      </c>
      <c r="X42" s="12">
        <f t="shared" si="33"/>
        <v>-5.5555555555555642</v>
      </c>
      <c r="Y42" s="12">
        <f>S42-AJ42</f>
        <v>-23.333333333333329</v>
      </c>
      <c r="Z42" s="12">
        <f t="shared" si="50"/>
        <v>400</v>
      </c>
      <c r="AA42" s="12">
        <f t="shared" si="50"/>
        <v>50</v>
      </c>
      <c r="AB42" s="12">
        <f t="shared" si="50"/>
        <v>-300</v>
      </c>
      <c r="AC42" s="12">
        <f t="shared" si="44"/>
        <v>-16.233766233766239</v>
      </c>
      <c r="AD42" s="12">
        <f>R42-AL42</f>
        <v>-3.0303030303030383</v>
      </c>
      <c r="AE42" s="12">
        <f t="shared" si="35"/>
        <v>-31.818181818181827</v>
      </c>
      <c r="AH42" s="12">
        <f t="shared" ref="AH42:AJ42" si="51">AH36/AH9*100</f>
        <v>54.54545454545454</v>
      </c>
      <c r="AI42" s="12">
        <f t="shared" si="51"/>
        <v>38.888888888888893</v>
      </c>
      <c r="AJ42" s="12">
        <f t="shared" si="51"/>
        <v>73.333333333333329</v>
      </c>
      <c r="AK42" s="12">
        <f>AK36/AK9*100</f>
        <v>59.090909090909093</v>
      </c>
      <c r="AL42" s="12">
        <f>AL36/AL9*100</f>
        <v>36.363636363636367</v>
      </c>
      <c r="AM42" s="12">
        <f>AM36/AM9*100</f>
        <v>81.818181818181827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2024-11-18T02:36:22Z</dcterms:modified>
</cp:coreProperties>
</file>