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220-1" sheetId="1" r:id="rId1"/>
    <sheet name="220-2 " sheetId="2" r:id="rId2"/>
    <sheet name="220-3" sheetId="3" r:id="rId3"/>
  </sheets>
  <definedNames>
    <definedName name="_xlnm.Print_Area" localSheetId="0">'220-1'!$A$1:$Q$30</definedName>
    <definedName name="_xlnm.Print_Area" localSheetId="1">'220-2 '!$A$1:$AB$23</definedName>
    <definedName name="_xlnm.Print_Area" localSheetId="2">'220-3'!$A$1:$J$68</definedName>
  </definedNames>
  <calcPr fullCalcOnLoad="1"/>
</workbook>
</file>

<file path=xl/sharedStrings.xml><?xml version="1.0" encoding="utf-8"?>
<sst xmlns="http://schemas.openxmlformats.org/spreadsheetml/2006/main" count="251" uniqueCount="141">
  <si>
    <t>16</t>
  </si>
  <si>
    <t>17</t>
  </si>
  <si>
    <t>18</t>
  </si>
  <si>
    <t>19</t>
  </si>
  <si>
    <t xml:space="preserve">  (注)　損害額1000万円以上の火災のみ</t>
  </si>
  <si>
    <t>５</t>
  </si>
  <si>
    <t>７</t>
  </si>
  <si>
    <t>８</t>
  </si>
  <si>
    <t>９</t>
  </si>
  <si>
    <t>県防災局　消防チーム　</t>
  </si>
  <si>
    <t>原因</t>
  </si>
  <si>
    <t>総数</t>
  </si>
  <si>
    <t>電気による発熱体</t>
  </si>
  <si>
    <t>移動可能な電熱器</t>
  </si>
  <si>
    <t>固定の電熱器</t>
  </si>
  <si>
    <t>-</t>
  </si>
  <si>
    <t>電気機器</t>
  </si>
  <si>
    <t>電気装置</t>
  </si>
  <si>
    <t>電燈電話等の配線</t>
  </si>
  <si>
    <t>配線器具</t>
  </si>
  <si>
    <t>漏電により発熱しやすい部分</t>
  </si>
  <si>
    <t>静電スパーク</t>
  </si>
  <si>
    <t>その他</t>
  </si>
  <si>
    <t>ガス油類を燃料とする道具装置</t>
  </si>
  <si>
    <t>移動可能なガスの道具</t>
  </si>
  <si>
    <t>固定したガス設備</t>
  </si>
  <si>
    <t>油を燃料とする移動可能な道具</t>
  </si>
  <si>
    <t>油を燃料とする固定設備</t>
  </si>
  <si>
    <t>明り</t>
  </si>
  <si>
    <t>薪炭・石炭を燃料とする道具装置</t>
  </si>
  <si>
    <t>炭たどん(練炭)を燃料とするもの</t>
  </si>
  <si>
    <t>まき(かんな屑､わら紙)を燃料とするもの</t>
  </si>
  <si>
    <t>石炭･燃料の移動可能の装置</t>
  </si>
  <si>
    <t>石炭燃料の固定装置</t>
  </si>
  <si>
    <t>火を消すための器</t>
  </si>
  <si>
    <t>火種</t>
  </si>
  <si>
    <t>裸火(器に入っていないもの)</t>
  </si>
  <si>
    <t>煙草･マッチ</t>
  </si>
  <si>
    <t>火の粉</t>
  </si>
  <si>
    <t>火花(固定の衝撃摩擦による)</t>
  </si>
  <si>
    <t>高温の固体</t>
  </si>
  <si>
    <t>高温気体で熱せられたもの</t>
  </si>
  <si>
    <t>摩擦により熱せられたもの</t>
  </si>
  <si>
    <t>自然発火あるいは再燃を起こしやすいもの</t>
  </si>
  <si>
    <t>酸化により自然発火しやすいもの</t>
  </si>
  <si>
    <t>湿気により自然発火しやすいもの</t>
  </si>
  <si>
    <t>自然発火しやすい油類</t>
  </si>
  <si>
    <t>再燃により出火原因となりやすいもの</t>
  </si>
  <si>
    <t>危険物品</t>
  </si>
  <si>
    <t>火薬類</t>
  </si>
  <si>
    <t>酸化性気体</t>
  </si>
  <si>
    <t>酸化性液体</t>
  </si>
  <si>
    <t>酸化性固体</t>
  </si>
  <si>
    <t>天災</t>
  </si>
  <si>
    <t>雷</t>
  </si>
  <si>
    <t xml:space="preserve">  (注)　不明には調査中を含む。</t>
  </si>
  <si>
    <t>県防災局　消防チーム</t>
  </si>
  <si>
    <t>年次･出火時刻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</si>
  <si>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</si>
  <si>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</si>
  <si>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</si>
  <si>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</si>
  <si>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</si>
  <si>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</si>
  <si>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</si>
  <si>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</si>
  <si>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</si>
  <si>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</si>
  <si>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</si>
  <si>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</si>
  <si>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</si>
  <si>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</t>
  </si>
  <si>
    <t>時</t>
  </si>
  <si>
    <t>～</t>
  </si>
  <si>
    <t>不明</t>
  </si>
  <si>
    <r>
      <t>年 次</t>
    </r>
    <r>
      <rPr>
        <sz val="11"/>
        <rFont val="ＭＳ 明朝"/>
        <family val="1"/>
      </rPr>
      <t>･</t>
    </r>
    <r>
      <rPr>
        <sz val="11"/>
        <rFont val="ＭＳ 明朝"/>
        <family val="1"/>
      </rPr>
      <t>市 郡</t>
    </r>
  </si>
  <si>
    <t>出  火  件  数</t>
  </si>
  <si>
    <r>
      <t xml:space="preserve">焼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損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む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ね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</si>
  <si>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り   災   世   帯</t>
  </si>
  <si>
    <t>り災人員</t>
  </si>
  <si>
    <t>死者</t>
  </si>
  <si>
    <t>負傷者</t>
  </si>
  <si>
    <t>焼 損 面 積</t>
  </si>
  <si>
    <t xml:space="preserve">      損   害   額</t>
  </si>
  <si>
    <t xml:space="preserve">  (千円)</t>
  </si>
  <si>
    <t>年次
市郡</t>
  </si>
  <si>
    <t>総　数</t>
  </si>
  <si>
    <t>(内)
建　物</t>
  </si>
  <si>
    <t>(内)
林　野</t>
  </si>
  <si>
    <t>(内)
全　焼</t>
  </si>
  <si>
    <t>(内)
半　焼</t>
  </si>
  <si>
    <t>(内)
部分焼</t>
  </si>
  <si>
    <t>(内)
ぼや</t>
  </si>
  <si>
    <t>全　損</t>
  </si>
  <si>
    <t>半　損</t>
  </si>
  <si>
    <t>小　損</t>
  </si>
  <si>
    <r>
      <t>建物床面積
　</t>
    </r>
    <r>
      <rPr>
        <sz val="10"/>
        <rFont val="ＭＳ 明朝"/>
        <family val="1"/>
      </rPr>
      <t>(㎡)</t>
    </r>
  </si>
  <si>
    <t>林   野
　(a)</t>
  </si>
  <si>
    <t>総額</t>
  </si>
  <si>
    <t>建物火災</t>
  </si>
  <si>
    <t>林野火災</t>
  </si>
  <si>
    <t>その他の
火　　災</t>
  </si>
  <si>
    <t>(内)建物</t>
  </si>
  <si>
    <t>(内)収容物</t>
  </si>
  <si>
    <t>年</t>
  </si>
  <si>
    <t>鳥取市</t>
  </si>
  <si>
    <t>米子市</t>
  </si>
  <si>
    <t>倉吉市</t>
  </si>
  <si>
    <t>境港市</t>
  </si>
  <si>
    <t>岩美郡</t>
  </si>
  <si>
    <t>八頭郡</t>
  </si>
  <si>
    <t>東伯郡</t>
  </si>
  <si>
    <t>西伯郡</t>
  </si>
  <si>
    <t>日野郡</t>
  </si>
  <si>
    <t>その他、不明</t>
  </si>
  <si>
    <t>220 火災</t>
  </si>
  <si>
    <t xml:space="preserve"> </t>
  </si>
  <si>
    <t xml:space="preserve">  16年</t>
  </si>
  <si>
    <t>20</t>
  </si>
  <si>
    <t>～</t>
  </si>
  <si>
    <r>
      <t xml:space="preserve"> </t>
    </r>
    <r>
      <rPr>
        <sz val="16"/>
        <rFont val="ＭＳ 明朝"/>
        <family val="1"/>
      </rPr>
      <t xml:space="preserve">1  年次･月及び時間別発生件数  </t>
    </r>
    <r>
      <rPr>
        <sz val="12"/>
        <rFont val="ＭＳ 明朝"/>
        <family val="1"/>
      </rPr>
      <t>平成16～平成20年</t>
    </r>
  </si>
  <si>
    <t>１</t>
  </si>
  <si>
    <t>２</t>
  </si>
  <si>
    <t>３</t>
  </si>
  <si>
    <t>４</t>
  </si>
  <si>
    <t>６</t>
  </si>
  <si>
    <t>１</t>
  </si>
  <si>
    <t>２</t>
  </si>
  <si>
    <t>３</t>
  </si>
  <si>
    <t>４</t>
  </si>
  <si>
    <t>５</t>
  </si>
  <si>
    <t>６</t>
  </si>
  <si>
    <r>
      <t xml:space="preserve"> </t>
    </r>
    <r>
      <rPr>
        <sz val="16"/>
        <rFont val="ＭＳ 明朝"/>
        <family val="1"/>
      </rPr>
      <t>2  年次別・市郡別火災状況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平成16～平成20年</t>
    </r>
  </si>
  <si>
    <t>年</t>
  </si>
  <si>
    <t>平成16年</t>
  </si>
  <si>
    <t>平成17年</t>
  </si>
  <si>
    <t>平成18年</t>
  </si>
  <si>
    <t>平成19年</t>
  </si>
  <si>
    <t>平成20年</t>
  </si>
  <si>
    <t>-</t>
  </si>
  <si>
    <r>
      <t>3  原因別発生件数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平成16～平成20年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</si>
</sst>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;\-#\ ###\ ###\ ##0"/>
    <numFmt numFmtId="190" formatCode="###\ ##0\ ;\-#\ ###\ ###\ ##0\ "/>
    <numFmt numFmtId="191" formatCode="_ * #\ ###\ ##0_ ;_ * \-#\ ###\ ###\ ##0_ ;_ * &quot;-&quot;_ ;_ @_ "/>
    <numFmt numFmtId="192" formatCode="#\ ###\ ###\ ##0\ ;\-"/>
    <numFmt numFmtId="193" formatCode="#\ ###\ ###\ ##0;\-"/>
    <numFmt numFmtId="194" formatCode="0_);[Red]\(0\)"/>
    <numFmt numFmtId="195" formatCode="_ * #,##0;_ * \-#,##0;_ * &quot;-&quot;;_ @\ "/>
    <numFmt numFmtId="196" formatCode="#,##0_ "/>
    <numFmt numFmtId="197" formatCode="_ * #\ ##0;_ * \-#\ ##0;_ * &quot;-&quot;;_ @\ "/>
    <numFmt numFmtId="198" formatCode="_ * #\ ##0\ ;_ * \-#\ ##0\ ;_ * &quot;-&quot;\ ;_ @\ "/>
    <numFmt numFmtId="199" formatCode="_ * ###\ ##0_ ;_ * \-###\ ##0_ ;_ * &quot;-&quot;_ ;_ @_ "/>
    <numFmt numFmtId="200" formatCode="_ * ###\ ##0;_ * \-###\ ##0;_ * &quot;-&quot;;_ @"/>
    <numFmt numFmtId="201" formatCode="0.0%"/>
    <numFmt numFmtId="202" formatCode="0.0_ "/>
    <numFmt numFmtId="203" formatCode="#,##0_);[Red]\(#,##0\)"/>
  </numFmts>
  <fonts count="1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0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sz val="20"/>
      <name val="太ミンA101"/>
      <family val="1"/>
    </font>
    <font>
      <sz val="1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95" fontId="0" fillId="0" borderId="5" xfId="0" applyNumberFormat="1" applyFont="1" applyBorder="1" applyAlignment="1">
      <alignment horizontal="right" vertical="center"/>
    </xf>
    <xf numFmtId="195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95" fontId="0" fillId="0" borderId="5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49" fontId="0" fillId="0" borderId="5" xfId="0" applyNumberFormat="1" applyFont="1" applyBorder="1" applyAlignment="1">
      <alignment horizontal="right" vertical="center"/>
    </xf>
    <xf numFmtId="192" fontId="0" fillId="0" borderId="0" xfId="0" applyNumberFormat="1" applyFont="1" applyAlignment="1">
      <alignment vertical="center"/>
    </xf>
    <xf numFmtId="0" fontId="0" fillId="0" borderId="6" xfId="0" applyBorder="1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right" vertical="center"/>
    </xf>
    <xf numFmtId="186" fontId="0" fillId="0" borderId="0" xfId="0" applyNumberFormat="1" applyFill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186" fontId="0" fillId="0" borderId="0" xfId="0" applyNumberFormat="1" applyFill="1" applyAlignment="1">
      <alignment vertical="center"/>
    </xf>
    <xf numFmtId="203" fontId="0" fillId="0" borderId="0" xfId="0" applyNumberFormat="1" applyFill="1" applyAlignment="1">
      <alignment horizontal="right" vertical="center"/>
    </xf>
    <xf numFmtId="203" fontId="0" fillId="0" borderId="0" xfId="0" applyNumberFormat="1" applyFill="1" applyAlignment="1">
      <alignment vertical="center"/>
    </xf>
    <xf numFmtId="0" fontId="0" fillId="0" borderId="10" xfId="0" applyBorder="1" applyAlignment="1">
      <alignment/>
    </xf>
    <xf numFmtId="186" fontId="0" fillId="0" borderId="7" xfId="0" applyNumberFormat="1" applyBorder="1" applyAlignment="1">
      <alignment/>
    </xf>
    <xf numFmtId="186" fontId="0" fillId="0" borderId="7" xfId="0" applyNumberFormat="1" applyFill="1" applyBorder="1" applyAlignment="1">
      <alignment/>
    </xf>
    <xf numFmtId="49" fontId="0" fillId="0" borderId="8" xfId="0" applyNumberFormat="1" applyBorder="1" applyAlignment="1">
      <alignment horizontal="right" vertical="center"/>
    </xf>
    <xf numFmtId="186" fontId="0" fillId="0" borderId="0" xfId="0" applyNumberFormat="1" applyAlignment="1">
      <alignment/>
    </xf>
    <xf numFmtId="18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left" vertical="center" indent="1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76" fontId="0" fillId="0" borderId="0" xfId="0" applyNumberFormat="1" applyFill="1" applyAlignment="1">
      <alignment vertical="center"/>
    </xf>
    <xf numFmtId="176" fontId="0" fillId="0" borderId="0" xfId="21" applyNumberFormat="1" applyFill="1" applyAlignment="1">
      <alignment vertical="center"/>
      <protection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186" fontId="0" fillId="0" borderId="0" xfId="21" applyNumberFormat="1" applyFont="1" applyFill="1" applyAlignment="1">
      <alignment horizontal="right" vertical="center"/>
      <protection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7" xfId="0" applyFill="1" applyBorder="1" applyAlignment="1">
      <alignment/>
    </xf>
    <xf numFmtId="0" fontId="0" fillId="0" borderId="10" xfId="0" applyFill="1" applyBorder="1" applyAlignment="1">
      <alignment/>
    </xf>
    <xf numFmtId="186" fontId="0" fillId="0" borderId="7" xfId="21" applyNumberFormat="1" applyFill="1" applyBorder="1">
      <alignment/>
      <protection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195" fontId="13" fillId="0" borderId="5" xfId="0" applyNumberFormat="1" applyFont="1" applyFill="1" applyBorder="1" applyAlignment="1">
      <alignment horizontal="right" vertical="center"/>
    </xf>
    <xf numFmtId="195" fontId="13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186" fontId="13" fillId="0" borderId="0" xfId="0" applyNumberFormat="1" applyFont="1" applyFill="1" applyAlignment="1">
      <alignment vertical="center"/>
    </xf>
    <xf numFmtId="49" fontId="13" fillId="0" borderId="5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186" fontId="13" fillId="0" borderId="0" xfId="21" applyNumberFormat="1" applyFont="1" applyFill="1" applyAlignment="1">
      <alignment horizontal="right" vertical="center"/>
      <protection/>
    </xf>
    <xf numFmtId="0" fontId="14" fillId="0" borderId="0" xfId="0" applyFont="1" applyFill="1" applyAlignment="1">
      <alignment vertical="center"/>
    </xf>
    <xf numFmtId="186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192" fontId="0" fillId="0" borderId="0" xfId="0" applyNumberFormat="1" applyFont="1" applyFill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 wrapText="1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5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7災害・事故（221～226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/>
  <dimension ref="A1:V30"/>
  <sheetViews>
    <sheetView tabSelected="1" zoomScaleSheetLayoutView="100" workbookViewId="0" topLeftCell="A1">
      <pane xSplit="4" ySplit="5" topLeftCell="E6" activePane="bottomRight" state="frozen"/>
      <selection pane="topLeft" activeCell="D74" sqref="D74"/>
      <selection pane="topRight" activeCell="D74" sqref="D74"/>
      <selection pane="bottomLeft" activeCell="D74" sqref="D74"/>
      <selection pane="bottomRight" activeCell="A1" sqref="A1"/>
    </sheetView>
  </sheetViews>
  <sheetFormatPr defaultColWidth="8.796875" defaultRowHeight="14.25"/>
  <cols>
    <col min="1" max="1" width="5.09765625" style="0" customWidth="1"/>
    <col min="2" max="2" width="3.09765625" style="0" customWidth="1"/>
    <col min="3" max="3" width="2.59765625" style="0" customWidth="1"/>
    <col min="4" max="4" width="3.59765625" style="0" customWidth="1"/>
    <col min="5" max="5" width="8.59765625" style="0" customWidth="1"/>
    <col min="6" max="9" width="7.09765625" style="0" customWidth="1"/>
    <col min="10" max="10" width="7.19921875" style="0" customWidth="1"/>
    <col min="11" max="12" width="7.09765625" style="0" customWidth="1"/>
    <col min="13" max="14" width="7.19921875" style="0" customWidth="1"/>
    <col min="15" max="17" width="6.8984375" style="0" customWidth="1"/>
  </cols>
  <sheetData>
    <row r="1" spans="2:22" s="1" customFormat="1" ht="24" customHeight="1">
      <c r="B1" s="104" t="s">
        <v>115</v>
      </c>
      <c r="C1" s="104"/>
      <c r="D1" s="104"/>
      <c r="E1" s="104"/>
      <c r="G1" s="2"/>
      <c r="J1" s="3"/>
      <c r="K1" s="3"/>
      <c r="M1" s="4"/>
      <c r="N1" s="3"/>
      <c r="O1" s="3"/>
      <c r="P1" s="3"/>
      <c r="Q1" s="3"/>
      <c r="R1" s="3"/>
      <c r="S1" s="3"/>
      <c r="T1" s="3"/>
      <c r="U1" s="5"/>
      <c r="V1" s="2"/>
    </row>
    <row r="2" ht="6" customHeight="1"/>
    <row r="3" spans="3:12" s="1" customFormat="1" ht="18" customHeight="1">
      <c r="C3" s="102" t="s">
        <v>120</v>
      </c>
      <c r="D3" s="102"/>
      <c r="E3" s="102"/>
      <c r="F3" s="102"/>
      <c r="G3" s="102"/>
      <c r="H3" s="102"/>
      <c r="I3" s="102"/>
      <c r="J3" s="102"/>
      <c r="K3" s="102"/>
      <c r="L3" s="102"/>
    </row>
    <row r="4" spans="13:17" s="1" customFormat="1" ht="21.75" customHeight="1" thickBot="1">
      <c r="M4" s="110" t="s">
        <v>56</v>
      </c>
      <c r="N4" s="110"/>
      <c r="O4" s="110"/>
      <c r="P4" s="110"/>
      <c r="Q4" s="110"/>
    </row>
    <row r="5" spans="1:17" ht="34.5" customHeight="1" thickTop="1">
      <c r="A5" s="108" t="s">
        <v>57</v>
      </c>
      <c r="B5" s="108"/>
      <c r="C5" s="108"/>
      <c r="D5" s="109"/>
      <c r="E5" s="6" t="s">
        <v>58</v>
      </c>
      <c r="F5" s="6" t="s">
        <v>59</v>
      </c>
      <c r="G5" s="6" t="s">
        <v>60</v>
      </c>
      <c r="H5" s="6" t="s">
        <v>61</v>
      </c>
      <c r="I5" s="6" t="s">
        <v>62</v>
      </c>
      <c r="J5" s="6" t="s">
        <v>63</v>
      </c>
      <c r="K5" s="6" t="s">
        <v>64</v>
      </c>
      <c r="L5" s="6" t="s">
        <v>65</v>
      </c>
      <c r="M5" s="6" t="s">
        <v>66</v>
      </c>
      <c r="N5" s="6" t="s">
        <v>67</v>
      </c>
      <c r="O5" s="6" t="s">
        <v>68</v>
      </c>
      <c r="P5" s="6" t="s">
        <v>69</v>
      </c>
      <c r="Q5" s="7" t="s">
        <v>70</v>
      </c>
    </row>
    <row r="6" spans="1:17" ht="10.5" customHeight="1">
      <c r="A6" s="8"/>
      <c r="B6" s="9"/>
      <c r="C6" s="9"/>
      <c r="D6" s="8"/>
      <c r="E6" s="1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16" customFormat="1" ht="14.25" customHeight="1">
      <c r="A7" s="11" t="s">
        <v>71</v>
      </c>
      <c r="B7" s="106" t="s">
        <v>117</v>
      </c>
      <c r="C7" s="106"/>
      <c r="D7" s="13"/>
      <c r="E7" s="14">
        <v>14</v>
      </c>
      <c r="F7" s="15">
        <v>2</v>
      </c>
      <c r="G7" s="15">
        <v>1</v>
      </c>
      <c r="H7" s="15">
        <v>4</v>
      </c>
      <c r="I7" s="15">
        <v>1</v>
      </c>
      <c r="J7" s="15">
        <v>1</v>
      </c>
      <c r="K7" s="15">
        <v>0</v>
      </c>
      <c r="L7" s="15">
        <v>1</v>
      </c>
      <c r="M7" s="15">
        <v>0</v>
      </c>
      <c r="N7" s="15">
        <v>0</v>
      </c>
      <c r="O7" s="15">
        <v>1</v>
      </c>
      <c r="P7" s="15">
        <v>0</v>
      </c>
      <c r="Q7" s="15">
        <v>3</v>
      </c>
    </row>
    <row r="8" spans="1:17" s="16" customFormat="1" ht="14.25" customHeight="1">
      <c r="A8" s="13"/>
      <c r="B8" s="106" t="s">
        <v>1</v>
      </c>
      <c r="C8" s="106"/>
      <c r="D8" s="13"/>
      <c r="E8" s="14">
        <v>21</v>
      </c>
      <c r="F8" s="15">
        <v>2</v>
      </c>
      <c r="G8" s="15">
        <v>0</v>
      </c>
      <c r="H8" s="15">
        <v>4</v>
      </c>
      <c r="I8" s="15">
        <v>1</v>
      </c>
      <c r="J8" s="15">
        <v>1</v>
      </c>
      <c r="K8" s="15">
        <v>0</v>
      </c>
      <c r="L8" s="15">
        <v>0</v>
      </c>
      <c r="M8" s="15">
        <v>2</v>
      </c>
      <c r="N8" s="15">
        <v>0</v>
      </c>
      <c r="O8" s="15">
        <v>2</v>
      </c>
      <c r="P8" s="15">
        <v>2</v>
      </c>
      <c r="Q8" s="15">
        <v>7</v>
      </c>
    </row>
    <row r="9" spans="1:17" s="16" customFormat="1" ht="14.25" customHeight="1">
      <c r="A9" s="13"/>
      <c r="B9" s="106" t="s">
        <v>2</v>
      </c>
      <c r="C9" s="106"/>
      <c r="D9" s="13"/>
      <c r="E9" s="17">
        <v>24</v>
      </c>
      <c r="F9" s="18">
        <v>3</v>
      </c>
      <c r="G9" s="18">
        <v>3</v>
      </c>
      <c r="H9" s="18">
        <v>4</v>
      </c>
      <c r="I9" s="18">
        <v>3</v>
      </c>
      <c r="J9" s="18">
        <v>4</v>
      </c>
      <c r="K9" s="18">
        <v>1</v>
      </c>
      <c r="L9" s="18">
        <v>0</v>
      </c>
      <c r="M9" s="18">
        <v>1</v>
      </c>
      <c r="N9" s="18">
        <v>1</v>
      </c>
      <c r="O9" s="18">
        <v>0</v>
      </c>
      <c r="P9" s="18">
        <v>2</v>
      </c>
      <c r="Q9" s="18">
        <v>2</v>
      </c>
    </row>
    <row r="10" spans="1:17" s="16" customFormat="1" ht="14.25" customHeight="1">
      <c r="A10" s="13"/>
      <c r="B10" s="106" t="s">
        <v>3</v>
      </c>
      <c r="C10" s="106"/>
      <c r="D10" s="13"/>
      <c r="E10" s="17">
        <v>9</v>
      </c>
      <c r="F10" s="18">
        <v>3</v>
      </c>
      <c r="G10" s="18">
        <v>1</v>
      </c>
      <c r="H10" s="18">
        <v>2</v>
      </c>
      <c r="I10" s="18">
        <v>0</v>
      </c>
      <c r="J10" s="18">
        <v>1</v>
      </c>
      <c r="K10" s="18">
        <v>1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</row>
    <row r="11" spans="1:17" s="79" customFormat="1" ht="14.25" customHeight="1">
      <c r="A11" s="75"/>
      <c r="B11" s="107" t="s">
        <v>118</v>
      </c>
      <c r="C11" s="107"/>
      <c r="D11" s="75"/>
      <c r="E11" s="77">
        <v>20</v>
      </c>
      <c r="F11" s="78">
        <v>5</v>
      </c>
      <c r="G11" s="78">
        <v>2</v>
      </c>
      <c r="H11" s="78">
        <v>1</v>
      </c>
      <c r="I11" s="78">
        <v>0</v>
      </c>
      <c r="J11" s="78">
        <v>1</v>
      </c>
      <c r="K11" s="78">
        <v>2</v>
      </c>
      <c r="L11" s="78">
        <v>0</v>
      </c>
      <c r="M11" s="78">
        <v>3</v>
      </c>
      <c r="N11" s="78">
        <v>2</v>
      </c>
      <c r="O11" s="78">
        <v>2</v>
      </c>
      <c r="P11" s="78">
        <v>0</v>
      </c>
      <c r="Q11" s="78">
        <v>2</v>
      </c>
    </row>
    <row r="12" spans="1:17" s="16" customFormat="1" ht="12" customHeight="1">
      <c r="A12" s="13"/>
      <c r="B12" s="13"/>
      <c r="C12" s="13"/>
      <c r="D12" s="13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16" customFormat="1" ht="14.25" customHeight="1">
      <c r="A13" s="13">
        <v>0</v>
      </c>
      <c r="B13" s="19" t="s">
        <v>119</v>
      </c>
      <c r="C13" s="13">
        <v>2</v>
      </c>
      <c r="D13" s="13" t="s">
        <v>72</v>
      </c>
      <c r="E13" s="17">
        <v>1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</v>
      </c>
    </row>
    <row r="14" spans="1:17" s="16" customFormat="1" ht="14.25" customHeight="1">
      <c r="A14" s="13">
        <v>2</v>
      </c>
      <c r="B14" s="19" t="s">
        <v>73</v>
      </c>
      <c r="C14" s="13">
        <v>4</v>
      </c>
      <c r="D14" s="13"/>
      <c r="E14" s="17">
        <v>4</v>
      </c>
      <c r="F14" s="18">
        <v>0</v>
      </c>
      <c r="G14" s="18">
        <v>1</v>
      </c>
      <c r="H14" s="18">
        <v>0</v>
      </c>
      <c r="I14" s="18">
        <v>0</v>
      </c>
      <c r="J14" s="18">
        <v>0</v>
      </c>
      <c r="K14" s="18">
        <v>2</v>
      </c>
      <c r="L14" s="18">
        <v>0</v>
      </c>
      <c r="M14" s="18">
        <v>1</v>
      </c>
      <c r="N14" s="18">
        <v>0</v>
      </c>
      <c r="O14" s="18">
        <v>0</v>
      </c>
      <c r="P14" s="18">
        <v>0</v>
      </c>
      <c r="Q14" s="18">
        <v>0</v>
      </c>
    </row>
    <row r="15" spans="1:17" s="16" customFormat="1" ht="14.25" customHeight="1">
      <c r="A15" s="13">
        <v>4</v>
      </c>
      <c r="B15" s="19" t="s">
        <v>73</v>
      </c>
      <c r="C15" s="13">
        <v>6</v>
      </c>
      <c r="D15" s="13"/>
      <c r="E15" s="17">
        <v>2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1</v>
      </c>
      <c r="P15" s="18">
        <v>0</v>
      </c>
      <c r="Q15" s="18">
        <v>0</v>
      </c>
    </row>
    <row r="16" spans="1:17" s="16" customFormat="1" ht="14.25" customHeight="1">
      <c r="A16" s="13">
        <v>6</v>
      </c>
      <c r="B16" s="19" t="s">
        <v>73</v>
      </c>
      <c r="C16" s="13">
        <v>8</v>
      </c>
      <c r="D16" s="13"/>
      <c r="E16" s="17">
        <v>3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</v>
      </c>
      <c r="N16" s="18">
        <v>2</v>
      </c>
      <c r="O16" s="18">
        <v>0</v>
      </c>
      <c r="P16" s="18">
        <v>0</v>
      </c>
      <c r="Q16" s="18">
        <v>0</v>
      </c>
    </row>
    <row r="17" spans="1:17" s="16" customFormat="1" ht="12" customHeight="1">
      <c r="A17" s="13"/>
      <c r="B17" s="13"/>
      <c r="C17" s="13"/>
      <c r="D17" s="13"/>
      <c r="E17" s="17"/>
      <c r="F17" s="18"/>
      <c r="G17" s="20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16" customFormat="1" ht="14.25" customHeight="1">
      <c r="A18" s="13">
        <v>8</v>
      </c>
      <c r="B18" s="19" t="s">
        <v>73</v>
      </c>
      <c r="C18" s="13">
        <v>10</v>
      </c>
      <c r="D18" s="13"/>
      <c r="E18" s="17">
        <v>1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1</v>
      </c>
    </row>
    <row r="19" spans="1:17" s="16" customFormat="1" ht="14.25" customHeight="1">
      <c r="A19" s="13">
        <v>10</v>
      </c>
      <c r="B19" s="19" t="s">
        <v>73</v>
      </c>
      <c r="C19" s="13">
        <v>12</v>
      </c>
      <c r="D19" s="21"/>
      <c r="E19" s="17">
        <v>2</v>
      </c>
      <c r="F19" s="18">
        <v>2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s="16" customFormat="1" ht="14.25" customHeight="1">
      <c r="A20" s="13">
        <v>12</v>
      </c>
      <c r="B20" s="19" t="s">
        <v>73</v>
      </c>
      <c r="C20" s="13">
        <v>14</v>
      </c>
      <c r="D20" s="21"/>
      <c r="E20" s="17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s="16" customFormat="1" ht="14.25" customHeight="1">
      <c r="A21" s="13">
        <v>14</v>
      </c>
      <c r="B21" s="19" t="s">
        <v>73</v>
      </c>
      <c r="C21" s="13">
        <v>16</v>
      </c>
      <c r="D21" s="21"/>
      <c r="E21" s="17">
        <v>3</v>
      </c>
      <c r="F21" s="18">
        <v>1</v>
      </c>
      <c r="G21" s="18">
        <v>1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0</v>
      </c>
      <c r="O21" s="18">
        <v>0</v>
      </c>
      <c r="P21" s="18">
        <v>0</v>
      </c>
      <c r="Q21" s="18">
        <v>0</v>
      </c>
    </row>
    <row r="22" spans="1:17" s="16" customFormat="1" ht="12" customHeight="1">
      <c r="A22" s="13"/>
      <c r="B22" s="13"/>
      <c r="C22" s="13"/>
      <c r="D22" s="21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6" customFormat="1" ht="13.5" customHeight="1">
      <c r="A23" s="13">
        <v>16</v>
      </c>
      <c r="B23" s="19" t="s">
        <v>73</v>
      </c>
      <c r="C23" s="13">
        <v>18</v>
      </c>
      <c r="D23" s="21"/>
      <c r="E23" s="17">
        <v>1</v>
      </c>
      <c r="F23" s="18">
        <v>1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s="16" customFormat="1" ht="13.5" customHeight="1">
      <c r="A24" s="13">
        <v>18</v>
      </c>
      <c r="B24" s="19" t="s">
        <v>73</v>
      </c>
      <c r="C24" s="13">
        <v>20</v>
      </c>
      <c r="D24" s="21"/>
      <c r="E24" s="17">
        <v>1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16" customFormat="1" ht="13.5" customHeight="1">
      <c r="A25" s="13">
        <v>20</v>
      </c>
      <c r="B25" s="19" t="s">
        <v>73</v>
      </c>
      <c r="C25" s="13">
        <v>22</v>
      </c>
      <c r="D25" s="21"/>
      <c r="E25" s="17">
        <v>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0</v>
      </c>
      <c r="Q25" s="18">
        <v>0</v>
      </c>
    </row>
    <row r="26" spans="1:17" s="16" customFormat="1" ht="13.5" customHeight="1">
      <c r="A26" s="13">
        <v>22</v>
      </c>
      <c r="B26" s="19" t="s">
        <v>73</v>
      </c>
      <c r="C26" s="13">
        <v>24</v>
      </c>
      <c r="D26" s="21"/>
      <c r="E26" s="17">
        <v>1</v>
      </c>
      <c r="F26" s="18">
        <v>0</v>
      </c>
      <c r="G26" s="18">
        <v>0</v>
      </c>
      <c r="H26" s="18">
        <v>0</v>
      </c>
      <c r="I26" s="18">
        <v>0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16" customFormat="1" ht="12" customHeight="1">
      <c r="A27" s="13"/>
      <c r="B27" s="13"/>
      <c r="C27" s="13"/>
      <c r="D27" s="13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s="16" customFormat="1" ht="13.5" customHeight="1">
      <c r="A28" s="103" t="s">
        <v>74</v>
      </c>
      <c r="B28" s="103"/>
      <c r="C28" s="103"/>
      <c r="D28" s="103"/>
      <c r="E28" s="17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ht="11.25" customHeight="1" thickBot="1">
      <c r="A29" s="22"/>
      <c r="B29" s="22"/>
      <c r="C29" s="22"/>
      <c r="D29" s="22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3" ht="15.75" customHeight="1" thickTop="1">
      <c r="A30" s="105" t="s">
        <v>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</row>
  </sheetData>
  <mergeCells count="11">
    <mergeCell ref="M4:Q4"/>
    <mergeCell ref="C3:L3"/>
    <mergeCell ref="A28:D28"/>
    <mergeCell ref="B1:E1"/>
    <mergeCell ref="A30:M30"/>
    <mergeCell ref="B7:C7"/>
    <mergeCell ref="B8:C8"/>
    <mergeCell ref="B9:C9"/>
    <mergeCell ref="B10:C10"/>
    <mergeCell ref="B11:C11"/>
    <mergeCell ref="A5:D5"/>
  </mergeCells>
  <printOptions/>
  <pageMargins left="0.31" right="0.36" top="0.93" bottom="0" header="5.94" footer="0.5118110236220472"/>
  <pageSetup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AB25"/>
  <sheetViews>
    <sheetView zoomScaleSheetLayoutView="85" workbookViewId="0" topLeftCell="A1">
      <pane xSplit="4" ySplit="5" topLeftCell="E6" activePane="bottomRight" state="frozen"/>
      <selection pane="topLeft" activeCell="D74" sqref="D74"/>
      <selection pane="topRight" activeCell="D74" sqref="D74"/>
      <selection pane="bottomLeft" activeCell="D74" sqref="D74"/>
      <selection pane="bottomRight" activeCell="A1" sqref="A1"/>
    </sheetView>
  </sheetViews>
  <sheetFormatPr defaultColWidth="8.796875" defaultRowHeight="14.25"/>
  <cols>
    <col min="1" max="2" width="3.09765625" style="0" customWidth="1"/>
    <col min="3" max="3" width="4.59765625" style="0" customWidth="1"/>
    <col min="4" max="4" width="3.59765625" style="0" customWidth="1"/>
    <col min="5" max="5" width="10.5" style="0" customWidth="1"/>
    <col min="6" max="6" width="10.69921875" style="0" customWidth="1"/>
    <col min="7" max="7" width="9.59765625" style="0" customWidth="1"/>
    <col min="8" max="8" width="10.3984375" style="0" customWidth="1"/>
    <col min="9" max="12" width="9.59765625" style="0" customWidth="1"/>
    <col min="13" max="13" width="10.69921875" style="0" customWidth="1"/>
    <col min="14" max="16" width="9.59765625" style="0" customWidth="1"/>
    <col min="17" max="17" width="10.3984375" style="0" customWidth="1"/>
    <col min="18" max="19" width="9.59765625" style="0" customWidth="1"/>
    <col min="20" max="20" width="13.19921875" style="0" bestFit="1" customWidth="1"/>
    <col min="21" max="21" width="10.09765625" style="54" customWidth="1"/>
    <col min="22" max="22" width="13.59765625" style="0" customWidth="1"/>
    <col min="23" max="24" width="13.19921875" style="0" customWidth="1"/>
    <col min="25" max="25" width="10.3984375" style="0" customWidth="1"/>
    <col min="26" max="26" width="12.59765625" style="0" customWidth="1"/>
    <col min="27" max="27" width="3.19921875" style="0" customWidth="1"/>
    <col min="28" max="28" width="2.19921875" style="0" customWidth="1"/>
  </cols>
  <sheetData>
    <row r="1" spans="3:22" s="1" customFormat="1" ht="18" customHeight="1">
      <c r="C1" s="102" t="s">
        <v>132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97" t="s">
        <v>116</v>
      </c>
      <c r="R1" s="97"/>
      <c r="S1" s="97"/>
      <c r="T1" s="98"/>
      <c r="U1" s="99"/>
      <c r="V1" s="98"/>
    </row>
    <row r="2" spans="21:28" s="1" customFormat="1" ht="21.75" customHeight="1" thickBot="1">
      <c r="U2" s="25"/>
      <c r="X2" s="110" t="s">
        <v>56</v>
      </c>
      <c r="Y2" s="110"/>
      <c r="Z2" s="110"/>
      <c r="AA2" s="110"/>
      <c r="AB2" s="110"/>
    </row>
    <row r="3" spans="1:28" ht="21.75" customHeight="1" thickTop="1">
      <c r="A3" s="113" t="s">
        <v>75</v>
      </c>
      <c r="B3" s="113"/>
      <c r="C3" s="113"/>
      <c r="D3" s="114"/>
      <c r="E3" s="119" t="s">
        <v>76</v>
      </c>
      <c r="F3" s="108"/>
      <c r="G3" s="109"/>
      <c r="H3" s="119" t="s">
        <v>77</v>
      </c>
      <c r="I3" s="108"/>
      <c r="J3" s="108"/>
      <c r="K3" s="108"/>
      <c r="L3" s="109"/>
      <c r="M3" s="119" t="s">
        <v>78</v>
      </c>
      <c r="N3" s="108"/>
      <c r="O3" s="108"/>
      <c r="P3" s="109"/>
      <c r="Q3" s="114" t="s">
        <v>79</v>
      </c>
      <c r="R3" s="100" t="s">
        <v>80</v>
      </c>
      <c r="S3" s="92" t="s">
        <v>81</v>
      </c>
      <c r="T3" s="119" t="s">
        <v>82</v>
      </c>
      <c r="U3" s="109"/>
      <c r="V3" s="92" t="s">
        <v>83</v>
      </c>
      <c r="W3" s="92"/>
      <c r="X3" s="125"/>
      <c r="Y3" s="126" t="s">
        <v>84</v>
      </c>
      <c r="Z3" s="126"/>
      <c r="AA3" s="127" t="s">
        <v>85</v>
      </c>
      <c r="AB3" s="125"/>
    </row>
    <row r="4" spans="1:28" ht="21.75" customHeight="1">
      <c r="A4" s="115"/>
      <c r="B4" s="115"/>
      <c r="C4" s="115"/>
      <c r="D4" s="116"/>
      <c r="E4" s="120" t="s">
        <v>86</v>
      </c>
      <c r="F4" s="94" t="s">
        <v>87</v>
      </c>
      <c r="G4" s="94" t="s">
        <v>88</v>
      </c>
      <c r="H4" s="120" t="s">
        <v>86</v>
      </c>
      <c r="I4" s="94" t="s">
        <v>89</v>
      </c>
      <c r="J4" s="94" t="s">
        <v>90</v>
      </c>
      <c r="K4" s="94" t="s">
        <v>91</v>
      </c>
      <c r="L4" s="94" t="s">
        <v>92</v>
      </c>
      <c r="M4" s="96" t="s">
        <v>86</v>
      </c>
      <c r="N4" s="96" t="s">
        <v>93</v>
      </c>
      <c r="O4" s="96" t="s">
        <v>94</v>
      </c>
      <c r="P4" s="123" t="s">
        <v>95</v>
      </c>
      <c r="Q4" s="116"/>
      <c r="R4" s="101"/>
      <c r="S4" s="122"/>
      <c r="T4" s="133" t="s">
        <v>96</v>
      </c>
      <c r="U4" s="129" t="s">
        <v>97</v>
      </c>
      <c r="V4" s="122" t="s">
        <v>98</v>
      </c>
      <c r="W4" s="122" t="s">
        <v>99</v>
      </c>
      <c r="X4" s="122"/>
      <c r="Y4" s="130" t="s">
        <v>100</v>
      </c>
      <c r="Z4" s="131" t="s">
        <v>101</v>
      </c>
      <c r="AA4" s="122"/>
      <c r="AB4" s="128"/>
    </row>
    <row r="5" spans="1:28" ht="21.75" customHeight="1">
      <c r="A5" s="117"/>
      <c r="B5" s="117"/>
      <c r="C5" s="117"/>
      <c r="D5" s="118"/>
      <c r="E5" s="121"/>
      <c r="F5" s="95"/>
      <c r="G5" s="95"/>
      <c r="H5" s="121"/>
      <c r="I5" s="95"/>
      <c r="J5" s="95"/>
      <c r="K5" s="95"/>
      <c r="L5" s="95"/>
      <c r="M5" s="95"/>
      <c r="N5" s="95"/>
      <c r="O5" s="95"/>
      <c r="P5" s="124"/>
      <c r="Q5" s="118"/>
      <c r="R5" s="101"/>
      <c r="S5" s="122"/>
      <c r="T5" s="133"/>
      <c r="U5" s="129"/>
      <c r="V5" s="122"/>
      <c r="W5" s="27" t="s">
        <v>102</v>
      </c>
      <c r="X5" s="27" t="s">
        <v>103</v>
      </c>
      <c r="Y5" s="130"/>
      <c r="Z5" s="132"/>
      <c r="AA5" s="122"/>
      <c r="AB5" s="128"/>
    </row>
    <row r="6" spans="1:28" ht="7.5" customHeight="1">
      <c r="A6" s="8"/>
      <c r="B6" s="8"/>
      <c r="C6" s="8"/>
      <c r="D6" s="28"/>
      <c r="E6" s="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8"/>
      <c r="R6" s="29"/>
      <c r="S6" s="8"/>
      <c r="T6" s="30"/>
      <c r="U6" s="31"/>
      <c r="V6" s="8"/>
      <c r="W6" s="8"/>
      <c r="X6" s="8"/>
      <c r="Y6" s="8"/>
      <c r="Z6" s="8"/>
      <c r="AA6" s="32"/>
      <c r="AB6" s="8"/>
    </row>
    <row r="7" spans="1:28" s="16" customFormat="1" ht="17.25" customHeight="1">
      <c r="A7" s="93" t="s">
        <v>71</v>
      </c>
      <c r="B7" s="93"/>
      <c r="C7" s="12" t="s">
        <v>0</v>
      </c>
      <c r="D7" s="34" t="s">
        <v>104</v>
      </c>
      <c r="E7" s="35">
        <v>260</v>
      </c>
      <c r="F7" s="35">
        <v>148</v>
      </c>
      <c r="G7" s="35">
        <v>18</v>
      </c>
      <c r="H7" s="35">
        <v>148</v>
      </c>
      <c r="I7" s="35">
        <v>42</v>
      </c>
      <c r="J7" s="35">
        <v>14</v>
      </c>
      <c r="K7" s="35">
        <v>39</v>
      </c>
      <c r="L7" s="35">
        <v>53</v>
      </c>
      <c r="M7" s="35">
        <v>126</v>
      </c>
      <c r="N7" s="35">
        <v>32</v>
      </c>
      <c r="O7" s="35">
        <v>9</v>
      </c>
      <c r="P7" s="35">
        <v>85</v>
      </c>
      <c r="Q7" s="35">
        <v>352</v>
      </c>
      <c r="R7" s="35">
        <v>7</v>
      </c>
      <c r="S7" s="35">
        <v>34</v>
      </c>
      <c r="T7" s="35">
        <v>9357</v>
      </c>
      <c r="U7" s="35">
        <v>207</v>
      </c>
      <c r="V7" s="38">
        <v>455045</v>
      </c>
      <c r="W7" s="38">
        <v>333323</v>
      </c>
      <c r="X7" s="38">
        <v>106830</v>
      </c>
      <c r="Y7" s="35">
        <v>678</v>
      </c>
      <c r="Z7" s="38">
        <v>14214</v>
      </c>
      <c r="AA7" s="37" t="s">
        <v>0</v>
      </c>
      <c r="AB7" s="11" t="s">
        <v>133</v>
      </c>
    </row>
    <row r="8" spans="1:28" s="16" customFormat="1" ht="17.25" customHeight="1">
      <c r="A8" s="13"/>
      <c r="B8" s="13"/>
      <c r="C8" s="12" t="s">
        <v>1</v>
      </c>
      <c r="D8" s="21"/>
      <c r="E8" s="35">
        <v>270</v>
      </c>
      <c r="F8" s="35">
        <v>167</v>
      </c>
      <c r="G8" s="35">
        <v>12</v>
      </c>
      <c r="H8" s="35">
        <v>275</v>
      </c>
      <c r="I8" s="35">
        <v>88</v>
      </c>
      <c r="J8" s="35">
        <v>37</v>
      </c>
      <c r="K8" s="35">
        <v>62</v>
      </c>
      <c r="L8" s="35">
        <v>88</v>
      </c>
      <c r="M8" s="35">
        <v>162</v>
      </c>
      <c r="N8" s="35">
        <v>58</v>
      </c>
      <c r="O8" s="35">
        <v>19</v>
      </c>
      <c r="P8" s="35">
        <v>85</v>
      </c>
      <c r="Q8" s="35">
        <v>464</v>
      </c>
      <c r="R8" s="35">
        <v>19</v>
      </c>
      <c r="S8" s="35">
        <v>39</v>
      </c>
      <c r="T8" s="35">
        <v>13469</v>
      </c>
      <c r="U8" s="35">
        <v>187</v>
      </c>
      <c r="V8" s="38">
        <v>625477</v>
      </c>
      <c r="W8" s="38">
        <v>471759</v>
      </c>
      <c r="X8" s="38">
        <v>134765</v>
      </c>
      <c r="Y8" s="35">
        <v>618</v>
      </c>
      <c r="Z8" s="38">
        <v>18335</v>
      </c>
      <c r="AA8" s="37" t="s">
        <v>1</v>
      </c>
      <c r="AB8" s="11"/>
    </row>
    <row r="9" spans="1:28" s="16" customFormat="1" ht="17.25" customHeight="1">
      <c r="A9" s="13"/>
      <c r="B9" s="13"/>
      <c r="C9" s="12" t="s">
        <v>2</v>
      </c>
      <c r="D9" s="21"/>
      <c r="E9" s="35">
        <v>264</v>
      </c>
      <c r="F9" s="35">
        <v>189</v>
      </c>
      <c r="G9" s="35">
        <v>9</v>
      </c>
      <c r="H9" s="35">
        <v>278</v>
      </c>
      <c r="I9" s="35">
        <v>70</v>
      </c>
      <c r="J9" s="35">
        <v>31</v>
      </c>
      <c r="K9" s="35">
        <v>97</v>
      </c>
      <c r="L9" s="35">
        <v>80</v>
      </c>
      <c r="M9" s="35">
        <v>174</v>
      </c>
      <c r="N9" s="35">
        <v>53</v>
      </c>
      <c r="O9" s="35">
        <v>20</v>
      </c>
      <c r="P9" s="35">
        <v>101</v>
      </c>
      <c r="Q9" s="35">
        <v>536</v>
      </c>
      <c r="R9" s="35">
        <v>13</v>
      </c>
      <c r="S9" s="35">
        <v>58</v>
      </c>
      <c r="T9" s="35">
        <v>14399</v>
      </c>
      <c r="U9" s="35">
        <v>68</v>
      </c>
      <c r="V9" s="38">
        <v>772572</v>
      </c>
      <c r="W9" s="38">
        <v>581428</v>
      </c>
      <c r="X9" s="38">
        <v>178774</v>
      </c>
      <c r="Y9" s="35">
        <v>319</v>
      </c>
      <c r="Z9" s="38">
        <v>12051</v>
      </c>
      <c r="AA9" s="37" t="s">
        <v>2</v>
      </c>
      <c r="AB9" s="11"/>
    </row>
    <row r="10" spans="1:28" s="16" customFormat="1" ht="17.25" customHeight="1">
      <c r="A10" s="13"/>
      <c r="B10" s="13"/>
      <c r="C10" s="12" t="s">
        <v>3</v>
      </c>
      <c r="D10" s="21"/>
      <c r="E10" s="64">
        <v>287</v>
      </c>
      <c r="F10" s="64">
        <v>156</v>
      </c>
      <c r="G10" s="64">
        <v>21</v>
      </c>
      <c r="H10" s="64">
        <v>190</v>
      </c>
      <c r="I10" s="64">
        <v>44</v>
      </c>
      <c r="J10" s="64">
        <v>16</v>
      </c>
      <c r="K10" s="64">
        <v>62</v>
      </c>
      <c r="L10" s="64">
        <v>68</v>
      </c>
      <c r="M10" s="64">
        <v>104</v>
      </c>
      <c r="N10" s="64">
        <v>25</v>
      </c>
      <c r="O10" s="64">
        <v>11</v>
      </c>
      <c r="P10" s="64">
        <v>68</v>
      </c>
      <c r="Q10" s="64">
        <v>319</v>
      </c>
      <c r="R10" s="64">
        <v>17</v>
      </c>
      <c r="S10" s="64">
        <v>32</v>
      </c>
      <c r="T10" s="64">
        <v>7982</v>
      </c>
      <c r="U10" s="64">
        <v>157</v>
      </c>
      <c r="V10" s="91">
        <v>423544</v>
      </c>
      <c r="W10" s="91">
        <v>225943</v>
      </c>
      <c r="X10" s="91">
        <v>185968</v>
      </c>
      <c r="Y10" s="64">
        <v>1627</v>
      </c>
      <c r="Z10" s="91">
        <v>10006</v>
      </c>
      <c r="AA10" s="37" t="s">
        <v>3</v>
      </c>
      <c r="AB10" s="11"/>
    </row>
    <row r="11" spans="1:28" s="84" customFormat="1" ht="17.25" customHeight="1">
      <c r="A11" s="75"/>
      <c r="B11" s="75"/>
      <c r="C11" s="76" t="s">
        <v>118</v>
      </c>
      <c r="D11" s="80"/>
      <c r="E11" s="81">
        <f>SUM(E13:E16,E18:E22)</f>
        <v>259</v>
      </c>
      <c r="F11" s="81">
        <f aca="true" t="shared" si="0" ref="F11:Z11">SUM(F13:F16,F18:F22)</f>
        <v>165</v>
      </c>
      <c r="G11" s="81">
        <f t="shared" si="0"/>
        <v>10</v>
      </c>
      <c r="H11" s="81">
        <f t="shared" si="0"/>
        <v>66</v>
      </c>
      <c r="I11" s="81">
        <f t="shared" si="0"/>
        <v>15</v>
      </c>
      <c r="J11" s="81">
        <f t="shared" si="0"/>
        <v>6</v>
      </c>
      <c r="K11" s="81">
        <f t="shared" si="0"/>
        <v>33</v>
      </c>
      <c r="L11" s="81">
        <f t="shared" si="0"/>
        <v>12</v>
      </c>
      <c r="M11" s="81">
        <f t="shared" si="0"/>
        <v>120</v>
      </c>
      <c r="N11" s="81">
        <f t="shared" si="0"/>
        <v>28</v>
      </c>
      <c r="O11" s="81">
        <f t="shared" si="0"/>
        <v>16</v>
      </c>
      <c r="P11" s="81">
        <f t="shared" si="0"/>
        <v>76</v>
      </c>
      <c r="Q11" s="81">
        <f t="shared" si="0"/>
        <v>354</v>
      </c>
      <c r="R11" s="81">
        <f t="shared" si="0"/>
        <v>14</v>
      </c>
      <c r="S11" s="81">
        <f t="shared" si="0"/>
        <v>31</v>
      </c>
      <c r="T11" s="81">
        <f t="shared" si="0"/>
        <v>11227</v>
      </c>
      <c r="U11" s="81">
        <f t="shared" si="0"/>
        <v>73</v>
      </c>
      <c r="V11" s="81">
        <f t="shared" si="0"/>
        <v>953844</v>
      </c>
      <c r="W11" s="81">
        <f t="shared" si="0"/>
        <v>624590</v>
      </c>
      <c r="X11" s="81">
        <f t="shared" si="0"/>
        <v>294204</v>
      </c>
      <c r="Y11" s="81">
        <f t="shared" si="0"/>
        <v>56</v>
      </c>
      <c r="Z11" s="81">
        <f t="shared" si="0"/>
        <v>34994</v>
      </c>
      <c r="AA11" s="82" t="s">
        <v>118</v>
      </c>
      <c r="AB11" s="83"/>
    </row>
    <row r="12" spans="1:28" s="1" customFormat="1" ht="9" customHeight="1">
      <c r="A12" s="24"/>
      <c r="B12" s="24"/>
      <c r="C12" s="24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41"/>
      <c r="S12" s="41"/>
      <c r="T12" s="41"/>
      <c r="U12" s="42"/>
      <c r="V12" s="41"/>
      <c r="W12" s="41"/>
      <c r="X12" s="41"/>
      <c r="Y12" s="41"/>
      <c r="Z12" s="41"/>
      <c r="AA12" s="43"/>
      <c r="AB12" s="33"/>
    </row>
    <row r="13" spans="1:28" s="1" customFormat="1" ht="17.25" customHeight="1">
      <c r="A13" s="44" t="s">
        <v>121</v>
      </c>
      <c r="B13" s="111" t="s">
        <v>105</v>
      </c>
      <c r="C13" s="111"/>
      <c r="D13" s="112"/>
      <c r="E13" s="45">
        <v>84</v>
      </c>
      <c r="F13" s="45">
        <v>55</v>
      </c>
      <c r="G13" s="45">
        <v>2</v>
      </c>
      <c r="H13" s="45">
        <v>16</v>
      </c>
      <c r="I13" s="45">
        <v>7</v>
      </c>
      <c r="J13" s="45">
        <v>0</v>
      </c>
      <c r="K13" s="45">
        <v>8</v>
      </c>
      <c r="L13" s="45">
        <v>1</v>
      </c>
      <c r="M13" s="45">
        <v>43</v>
      </c>
      <c r="N13" s="45">
        <v>13</v>
      </c>
      <c r="O13" s="45">
        <v>5</v>
      </c>
      <c r="P13" s="45">
        <v>25</v>
      </c>
      <c r="Q13" s="42">
        <v>122</v>
      </c>
      <c r="R13" s="42">
        <v>5</v>
      </c>
      <c r="S13" s="42">
        <v>16</v>
      </c>
      <c r="T13" s="42">
        <v>4062</v>
      </c>
      <c r="U13" s="42">
        <v>4</v>
      </c>
      <c r="V13" s="42">
        <v>214997</v>
      </c>
      <c r="W13" s="42">
        <v>144032</v>
      </c>
      <c r="X13" s="42">
        <v>69792</v>
      </c>
      <c r="Y13" s="42">
        <v>7</v>
      </c>
      <c r="Z13" s="42">
        <v>1166</v>
      </c>
      <c r="AA13" s="43" t="s">
        <v>126</v>
      </c>
      <c r="AB13" s="33"/>
    </row>
    <row r="14" spans="1:28" s="1" customFormat="1" ht="17.25" customHeight="1">
      <c r="A14" s="44" t="s">
        <v>122</v>
      </c>
      <c r="B14" s="111" t="s">
        <v>106</v>
      </c>
      <c r="C14" s="111"/>
      <c r="D14" s="112"/>
      <c r="E14" s="45">
        <v>47</v>
      </c>
      <c r="F14" s="45">
        <v>30</v>
      </c>
      <c r="G14" s="45">
        <v>0</v>
      </c>
      <c r="H14" s="45">
        <v>12</v>
      </c>
      <c r="I14" s="45">
        <v>2</v>
      </c>
      <c r="J14" s="45">
        <v>0</v>
      </c>
      <c r="K14" s="45">
        <v>7</v>
      </c>
      <c r="L14" s="45">
        <v>3</v>
      </c>
      <c r="M14" s="45">
        <v>21</v>
      </c>
      <c r="N14" s="45">
        <v>4</v>
      </c>
      <c r="O14" s="45">
        <v>0</v>
      </c>
      <c r="P14" s="45">
        <v>17</v>
      </c>
      <c r="Q14" s="42">
        <v>72</v>
      </c>
      <c r="R14" s="42">
        <v>5</v>
      </c>
      <c r="S14" s="42">
        <v>3</v>
      </c>
      <c r="T14" s="42">
        <v>2386</v>
      </c>
      <c r="U14" s="42">
        <v>0</v>
      </c>
      <c r="V14" s="42">
        <v>398528</v>
      </c>
      <c r="W14" s="42">
        <v>229721</v>
      </c>
      <c r="X14" s="42">
        <v>138803</v>
      </c>
      <c r="Y14" s="42">
        <v>0</v>
      </c>
      <c r="Z14" s="42">
        <v>30004</v>
      </c>
      <c r="AA14" s="43" t="s">
        <v>127</v>
      </c>
      <c r="AB14" s="33"/>
    </row>
    <row r="15" spans="1:28" s="1" customFormat="1" ht="17.25" customHeight="1">
      <c r="A15" s="44" t="s">
        <v>123</v>
      </c>
      <c r="B15" s="111" t="s">
        <v>107</v>
      </c>
      <c r="C15" s="111"/>
      <c r="D15" s="112"/>
      <c r="E15" s="45">
        <v>32</v>
      </c>
      <c r="F15" s="45">
        <v>22</v>
      </c>
      <c r="G15" s="45">
        <v>1</v>
      </c>
      <c r="H15" s="45">
        <v>8</v>
      </c>
      <c r="I15" s="45">
        <v>0</v>
      </c>
      <c r="J15" s="45">
        <v>2</v>
      </c>
      <c r="K15" s="45">
        <v>4</v>
      </c>
      <c r="L15" s="45">
        <v>2</v>
      </c>
      <c r="M15" s="45">
        <v>20</v>
      </c>
      <c r="N15" s="42">
        <v>3</v>
      </c>
      <c r="O15" s="42">
        <v>5</v>
      </c>
      <c r="P15" s="45">
        <v>12</v>
      </c>
      <c r="Q15" s="42">
        <v>56</v>
      </c>
      <c r="R15" s="42">
        <v>1</v>
      </c>
      <c r="S15" s="42">
        <v>1</v>
      </c>
      <c r="T15" s="42">
        <v>1348</v>
      </c>
      <c r="U15" s="42">
        <v>7</v>
      </c>
      <c r="V15" s="42">
        <v>26365</v>
      </c>
      <c r="W15" s="42">
        <v>18897</v>
      </c>
      <c r="X15" s="42">
        <v>5680</v>
      </c>
      <c r="Y15" s="42">
        <v>0</v>
      </c>
      <c r="Z15" s="42">
        <v>1788</v>
      </c>
      <c r="AA15" s="43" t="s">
        <v>128</v>
      </c>
      <c r="AB15" s="33"/>
    </row>
    <row r="16" spans="1:28" s="1" customFormat="1" ht="17.25" customHeight="1">
      <c r="A16" s="44" t="s">
        <v>124</v>
      </c>
      <c r="B16" s="111" t="s">
        <v>108</v>
      </c>
      <c r="C16" s="111"/>
      <c r="D16" s="112"/>
      <c r="E16" s="45">
        <v>23</v>
      </c>
      <c r="F16" s="45">
        <v>10</v>
      </c>
      <c r="G16" s="45">
        <v>0</v>
      </c>
      <c r="H16" s="45">
        <v>3</v>
      </c>
      <c r="I16" s="45">
        <v>0</v>
      </c>
      <c r="J16" s="45">
        <v>0</v>
      </c>
      <c r="K16" s="45">
        <v>2</v>
      </c>
      <c r="L16" s="45">
        <v>1</v>
      </c>
      <c r="M16" s="45">
        <v>7</v>
      </c>
      <c r="N16" s="42">
        <v>2</v>
      </c>
      <c r="O16" s="42">
        <v>0</v>
      </c>
      <c r="P16" s="45">
        <v>5</v>
      </c>
      <c r="Q16" s="42">
        <v>22</v>
      </c>
      <c r="R16" s="42">
        <v>1</v>
      </c>
      <c r="S16" s="42">
        <v>0</v>
      </c>
      <c r="T16" s="42">
        <v>307</v>
      </c>
      <c r="U16" s="42">
        <v>0</v>
      </c>
      <c r="V16" s="42">
        <v>11634</v>
      </c>
      <c r="W16" s="42">
        <v>8449</v>
      </c>
      <c r="X16" s="42">
        <v>2182</v>
      </c>
      <c r="Y16" s="42">
        <v>0</v>
      </c>
      <c r="Z16" s="42">
        <v>1003</v>
      </c>
      <c r="AA16" s="43" t="s">
        <v>129</v>
      </c>
      <c r="AB16" s="33"/>
    </row>
    <row r="17" spans="1:28" s="1" customFormat="1" ht="7.5" customHeight="1">
      <c r="A17" s="44"/>
      <c r="B17" s="8"/>
      <c r="C17" s="8"/>
      <c r="D17" s="28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1"/>
      <c r="P17" s="40"/>
      <c r="Q17" s="41"/>
      <c r="R17" s="41"/>
      <c r="S17" s="41"/>
      <c r="T17" s="41"/>
      <c r="U17" s="42"/>
      <c r="V17" s="41"/>
      <c r="W17" s="41"/>
      <c r="X17" s="41"/>
      <c r="Y17" s="41"/>
      <c r="Z17" s="41"/>
      <c r="AA17" s="43"/>
      <c r="AB17" s="33"/>
    </row>
    <row r="18" spans="1:28" s="1" customFormat="1" ht="17.25" customHeight="1">
      <c r="A18" s="44" t="s">
        <v>5</v>
      </c>
      <c r="B18" s="111" t="s">
        <v>109</v>
      </c>
      <c r="C18" s="111"/>
      <c r="D18" s="112"/>
      <c r="E18" s="45">
        <v>3</v>
      </c>
      <c r="F18" s="45">
        <v>3</v>
      </c>
      <c r="G18" s="45">
        <v>0</v>
      </c>
      <c r="H18" s="45">
        <v>3</v>
      </c>
      <c r="I18" s="45">
        <v>0</v>
      </c>
      <c r="J18" s="45">
        <v>2</v>
      </c>
      <c r="K18" s="45">
        <v>1</v>
      </c>
      <c r="L18" s="45">
        <v>0</v>
      </c>
      <c r="M18" s="45">
        <v>2</v>
      </c>
      <c r="N18" s="42">
        <v>0</v>
      </c>
      <c r="O18" s="42">
        <v>0</v>
      </c>
      <c r="P18" s="45">
        <v>2</v>
      </c>
      <c r="Q18" s="42">
        <v>4</v>
      </c>
      <c r="R18" s="42">
        <v>0</v>
      </c>
      <c r="S18" s="42">
        <v>0</v>
      </c>
      <c r="T18" s="46">
        <v>260</v>
      </c>
      <c r="U18" s="42">
        <v>0</v>
      </c>
      <c r="V18" s="42">
        <v>34513</v>
      </c>
      <c r="W18" s="42">
        <v>3692</v>
      </c>
      <c r="X18" s="42">
        <v>30821</v>
      </c>
      <c r="Y18" s="42">
        <v>0</v>
      </c>
      <c r="Z18" s="42">
        <v>0</v>
      </c>
      <c r="AA18" s="43" t="s">
        <v>130</v>
      </c>
      <c r="AB18" s="33"/>
    </row>
    <row r="19" spans="1:28" s="1" customFormat="1" ht="17.25" customHeight="1">
      <c r="A19" s="44" t="s">
        <v>125</v>
      </c>
      <c r="B19" s="111" t="s">
        <v>110</v>
      </c>
      <c r="C19" s="111"/>
      <c r="D19" s="112"/>
      <c r="E19" s="45">
        <v>4</v>
      </c>
      <c r="F19" s="45">
        <v>4</v>
      </c>
      <c r="G19" s="45">
        <v>0</v>
      </c>
      <c r="H19" s="45">
        <v>6</v>
      </c>
      <c r="I19" s="47">
        <v>1</v>
      </c>
      <c r="J19" s="47">
        <v>2</v>
      </c>
      <c r="K19" s="47">
        <v>3</v>
      </c>
      <c r="L19" s="47">
        <v>0</v>
      </c>
      <c r="M19" s="47">
        <v>3</v>
      </c>
      <c r="N19" s="46">
        <v>2</v>
      </c>
      <c r="O19" s="46">
        <v>1</v>
      </c>
      <c r="P19" s="47">
        <v>0</v>
      </c>
      <c r="Q19" s="42">
        <v>7</v>
      </c>
      <c r="R19" s="42">
        <v>0</v>
      </c>
      <c r="S19" s="42">
        <v>3</v>
      </c>
      <c r="T19" s="42">
        <v>1005</v>
      </c>
      <c r="U19" s="42">
        <v>0</v>
      </c>
      <c r="V19" s="42">
        <v>67936</v>
      </c>
      <c r="W19" s="42">
        <v>52441</v>
      </c>
      <c r="X19" s="42">
        <v>15277</v>
      </c>
      <c r="Y19" s="42">
        <v>0</v>
      </c>
      <c r="Z19" s="42">
        <v>218</v>
      </c>
      <c r="AA19" s="43" t="s">
        <v>131</v>
      </c>
      <c r="AB19" s="33"/>
    </row>
    <row r="20" spans="1:28" s="1" customFormat="1" ht="17.25" customHeight="1">
      <c r="A20" s="44" t="s">
        <v>6</v>
      </c>
      <c r="B20" s="111" t="s">
        <v>111</v>
      </c>
      <c r="C20" s="111"/>
      <c r="D20" s="112"/>
      <c r="E20" s="45">
        <v>33</v>
      </c>
      <c r="F20" s="45">
        <v>20</v>
      </c>
      <c r="G20" s="45">
        <v>4</v>
      </c>
      <c r="H20" s="45">
        <v>6</v>
      </c>
      <c r="I20" s="47">
        <v>1</v>
      </c>
      <c r="J20" s="45">
        <v>0</v>
      </c>
      <c r="K20" s="47">
        <v>4</v>
      </c>
      <c r="L20" s="47">
        <v>1</v>
      </c>
      <c r="M20" s="45">
        <v>12</v>
      </c>
      <c r="N20" s="42">
        <v>3</v>
      </c>
      <c r="O20" s="42">
        <v>5</v>
      </c>
      <c r="P20" s="45">
        <v>4</v>
      </c>
      <c r="Q20" s="42">
        <v>30</v>
      </c>
      <c r="R20" s="42">
        <v>1</v>
      </c>
      <c r="S20" s="42">
        <v>2</v>
      </c>
      <c r="T20" s="42">
        <v>663</v>
      </c>
      <c r="U20" s="42">
        <v>60</v>
      </c>
      <c r="V20" s="42">
        <v>22235</v>
      </c>
      <c r="W20" s="42">
        <v>16715</v>
      </c>
      <c r="X20" s="42">
        <v>5141</v>
      </c>
      <c r="Y20" s="42">
        <v>34</v>
      </c>
      <c r="Z20" s="42">
        <v>345</v>
      </c>
      <c r="AA20" s="43" t="s">
        <v>6</v>
      </c>
      <c r="AB20" s="33"/>
    </row>
    <row r="21" spans="1:28" s="1" customFormat="1" ht="17.25" customHeight="1">
      <c r="A21" s="44" t="s">
        <v>7</v>
      </c>
      <c r="B21" s="111" t="s">
        <v>112</v>
      </c>
      <c r="C21" s="111"/>
      <c r="D21" s="112"/>
      <c r="E21" s="45">
        <v>22</v>
      </c>
      <c r="F21" s="45">
        <v>12</v>
      </c>
      <c r="G21" s="45">
        <v>2</v>
      </c>
      <c r="H21" s="45">
        <v>9</v>
      </c>
      <c r="I21" s="45">
        <v>2</v>
      </c>
      <c r="J21" s="45">
        <v>0</v>
      </c>
      <c r="K21" s="45">
        <v>4</v>
      </c>
      <c r="L21" s="45">
        <v>3</v>
      </c>
      <c r="M21" s="45">
        <v>9</v>
      </c>
      <c r="N21" s="42">
        <v>1</v>
      </c>
      <c r="O21" s="42">
        <v>0</v>
      </c>
      <c r="P21" s="45">
        <v>8</v>
      </c>
      <c r="Q21" s="42">
        <v>33</v>
      </c>
      <c r="R21" s="42">
        <v>1</v>
      </c>
      <c r="S21" s="42">
        <v>3</v>
      </c>
      <c r="T21" s="42">
        <v>877</v>
      </c>
      <c r="U21" s="42">
        <v>0</v>
      </c>
      <c r="V21" s="42">
        <v>164927</v>
      </c>
      <c r="W21" s="42">
        <v>148510</v>
      </c>
      <c r="X21" s="42">
        <v>16002</v>
      </c>
      <c r="Y21" s="42">
        <v>15</v>
      </c>
      <c r="Z21" s="42">
        <v>400</v>
      </c>
      <c r="AA21" s="43" t="s">
        <v>7</v>
      </c>
      <c r="AB21" s="33"/>
    </row>
    <row r="22" spans="1:28" s="1" customFormat="1" ht="17.25" customHeight="1">
      <c r="A22" s="44" t="s">
        <v>8</v>
      </c>
      <c r="B22" s="111" t="s">
        <v>113</v>
      </c>
      <c r="C22" s="111"/>
      <c r="D22" s="112"/>
      <c r="E22" s="45">
        <v>11</v>
      </c>
      <c r="F22" s="45">
        <v>9</v>
      </c>
      <c r="G22" s="45">
        <v>1</v>
      </c>
      <c r="H22" s="45">
        <v>3</v>
      </c>
      <c r="I22" s="45">
        <v>2</v>
      </c>
      <c r="J22" s="45">
        <v>0</v>
      </c>
      <c r="K22" s="45">
        <v>0</v>
      </c>
      <c r="L22" s="45">
        <v>1</v>
      </c>
      <c r="M22" s="45">
        <v>3</v>
      </c>
      <c r="N22" s="42">
        <v>0</v>
      </c>
      <c r="O22" s="42">
        <v>0</v>
      </c>
      <c r="P22" s="45">
        <v>3</v>
      </c>
      <c r="Q22" s="42">
        <v>8</v>
      </c>
      <c r="R22" s="42">
        <v>0</v>
      </c>
      <c r="S22" s="42">
        <v>3</v>
      </c>
      <c r="T22" s="42">
        <v>319</v>
      </c>
      <c r="U22" s="42">
        <v>2</v>
      </c>
      <c r="V22" s="42">
        <v>12709</v>
      </c>
      <c r="W22" s="42">
        <v>2133</v>
      </c>
      <c r="X22" s="42">
        <v>10506</v>
      </c>
      <c r="Y22" s="42">
        <v>0</v>
      </c>
      <c r="Z22" s="42">
        <v>70</v>
      </c>
      <c r="AA22" s="43" t="s">
        <v>8</v>
      </c>
      <c r="AB22" s="33"/>
    </row>
    <row r="23" spans="1:28" ht="7.5" customHeight="1" thickBot="1">
      <c r="A23" s="22"/>
      <c r="B23" s="22"/>
      <c r="C23" s="22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49"/>
      <c r="W23" s="49"/>
      <c r="X23" s="49"/>
      <c r="Y23" s="49"/>
      <c r="Z23" s="49"/>
      <c r="AA23" s="51"/>
      <c r="AB23" s="22"/>
    </row>
    <row r="24" spans="5:26" ht="14.25" thickTop="1"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5:26" ht="13.5"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  <c r="V25" s="52"/>
      <c r="W25" s="52"/>
      <c r="X25" s="52"/>
      <c r="Y25" s="52"/>
      <c r="Z25" s="52"/>
    </row>
  </sheetData>
  <mergeCells count="43">
    <mergeCell ref="T3:U3"/>
    <mergeCell ref="V3:X3"/>
    <mergeCell ref="Y3:Z3"/>
    <mergeCell ref="AA3:AB5"/>
    <mergeCell ref="U4:U5"/>
    <mergeCell ref="V4:V5"/>
    <mergeCell ref="W4:X4"/>
    <mergeCell ref="Y4:Y5"/>
    <mergeCell ref="Z4:Z5"/>
    <mergeCell ref="T4:T5"/>
    <mergeCell ref="H3:L3"/>
    <mergeCell ref="M3:P3"/>
    <mergeCell ref="R3:R5"/>
    <mergeCell ref="S3:S5"/>
    <mergeCell ref="O4:O5"/>
    <mergeCell ref="P4:P5"/>
    <mergeCell ref="K4:K5"/>
    <mergeCell ref="Q3:Q5"/>
    <mergeCell ref="L4:L5"/>
    <mergeCell ref="M4:M5"/>
    <mergeCell ref="Q1:T1"/>
    <mergeCell ref="U1:V1"/>
    <mergeCell ref="X2:AB2"/>
    <mergeCell ref="C1:P1"/>
    <mergeCell ref="N4:N5"/>
    <mergeCell ref="I4:I5"/>
    <mergeCell ref="G4:G5"/>
    <mergeCell ref="H4:H5"/>
    <mergeCell ref="J4:J5"/>
    <mergeCell ref="E3:G3"/>
    <mergeCell ref="E4:E5"/>
    <mergeCell ref="B14:D14"/>
    <mergeCell ref="B15:D15"/>
    <mergeCell ref="A7:B7"/>
    <mergeCell ref="F4:F5"/>
    <mergeCell ref="B22:D22"/>
    <mergeCell ref="A3:D5"/>
    <mergeCell ref="B21:D21"/>
    <mergeCell ref="B13:D13"/>
    <mergeCell ref="B20:D20"/>
    <mergeCell ref="B19:D19"/>
    <mergeCell ref="B16:D16"/>
    <mergeCell ref="B18:D18"/>
  </mergeCells>
  <printOptions/>
  <pageMargins left="0.2" right="0.21" top="0.81" bottom="0" header="5.73" footer="0.5118110236220472"/>
  <pageSetup fitToHeight="1" fitToWidth="1" horizontalDpi="1200" verticalDpi="1200" orientation="landscape" paperSize="9" scale="57" r:id="rId1"/>
  <colBreaks count="1" manualBreakCount="1">
    <brk id="15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1"/>
  <dimension ref="A1:J68"/>
  <sheetViews>
    <sheetView zoomScaleSheetLayoutView="100" workbookViewId="0" topLeftCell="A1">
      <pane xSplit="5" ySplit="4" topLeftCell="F5" activePane="bottomRight" state="frozen"/>
      <selection pane="topLeft" activeCell="D74" sqref="D74"/>
      <selection pane="topRight" activeCell="D74" sqref="D74"/>
      <selection pane="bottomLeft" activeCell="D74" sqref="D74"/>
      <selection pane="bottomRight" activeCell="A2" sqref="A2"/>
    </sheetView>
  </sheetViews>
  <sheetFormatPr defaultColWidth="8.796875" defaultRowHeight="14.25"/>
  <cols>
    <col min="1" max="1" width="2.59765625" style="54" customWidth="1"/>
    <col min="2" max="2" width="1.8984375" style="54" customWidth="1"/>
    <col min="3" max="3" width="14.3984375" style="54" customWidth="1"/>
    <col min="4" max="4" width="9" style="54" customWidth="1"/>
    <col min="5" max="5" width="11.8984375" style="54" customWidth="1"/>
    <col min="6" max="8" width="15.09765625" style="54" customWidth="1"/>
    <col min="9" max="9" width="14.69921875" style="54" customWidth="1"/>
    <col min="10" max="10" width="15.09765625" style="54" customWidth="1"/>
    <col min="11" max="16384" width="9" style="54" customWidth="1"/>
  </cols>
  <sheetData>
    <row r="1" spans="1:9" s="25" customFormat="1" ht="15" customHeight="1">
      <c r="A1" s="55"/>
      <c r="D1" s="56"/>
      <c r="E1" s="57"/>
      <c r="F1" s="57"/>
      <c r="G1" s="57"/>
      <c r="H1" s="57"/>
      <c r="I1" s="58"/>
    </row>
    <row r="2" spans="3:9" s="25" customFormat="1" ht="19.5" customHeight="1">
      <c r="C2" s="146" t="s">
        <v>140</v>
      </c>
      <c r="D2" s="146"/>
      <c r="E2" s="146"/>
      <c r="F2" s="146"/>
      <c r="G2" s="146"/>
      <c r="H2" s="148"/>
      <c r="I2" s="148"/>
    </row>
    <row r="3" spans="8:10" s="25" customFormat="1" ht="21.75" customHeight="1" thickBot="1">
      <c r="H3" s="141" t="s">
        <v>9</v>
      </c>
      <c r="I3" s="142"/>
      <c r="J3" s="142"/>
    </row>
    <row r="4" spans="1:10" ht="31.5" customHeight="1" thickTop="1">
      <c r="A4" s="144" t="s">
        <v>10</v>
      </c>
      <c r="B4" s="145"/>
      <c r="C4" s="145"/>
      <c r="D4" s="145"/>
      <c r="E4" s="145"/>
      <c r="F4" s="59" t="s">
        <v>134</v>
      </c>
      <c r="G4" s="59" t="s">
        <v>135</v>
      </c>
      <c r="H4" s="59" t="s">
        <v>136</v>
      </c>
      <c r="I4" s="59" t="s">
        <v>137</v>
      </c>
      <c r="J4" s="59" t="s">
        <v>138</v>
      </c>
    </row>
    <row r="5" spans="1:10" s="25" customFormat="1" ht="7.5" customHeight="1">
      <c r="A5" s="60"/>
      <c r="B5" s="60"/>
      <c r="C5" s="60"/>
      <c r="D5" s="60"/>
      <c r="E5" s="61"/>
      <c r="F5" s="62"/>
      <c r="G5" s="63"/>
      <c r="H5" s="63"/>
      <c r="I5" s="63"/>
      <c r="J5" s="63"/>
    </row>
    <row r="6" spans="1:10" s="88" customFormat="1" ht="15" customHeight="1">
      <c r="A6" s="137" t="s">
        <v>11</v>
      </c>
      <c r="B6" s="137"/>
      <c r="C6" s="137"/>
      <c r="D6" s="85"/>
      <c r="E6" s="86"/>
      <c r="F6" s="87">
        <v>260</v>
      </c>
      <c r="G6" s="87">
        <v>270</v>
      </c>
      <c r="H6" s="81">
        <f>H7+H19+H27+H35+H42+H48+H55+H62+H66</f>
        <v>264</v>
      </c>
      <c r="I6" s="81">
        <f>I7+I19+I27+I35+I42+I48+I55+I62+I66</f>
        <v>287</v>
      </c>
      <c r="J6" s="81">
        <v>259</v>
      </c>
    </row>
    <row r="7" spans="1:10" s="90" customFormat="1" ht="15" customHeight="1">
      <c r="A7" s="85"/>
      <c r="B7" s="138" t="s">
        <v>12</v>
      </c>
      <c r="C7" s="138"/>
      <c r="D7" s="138"/>
      <c r="E7" s="86"/>
      <c r="F7" s="87">
        <v>26</v>
      </c>
      <c r="G7" s="87">
        <v>38</v>
      </c>
      <c r="H7" s="81">
        <f>SUM(H8:H17)</f>
        <v>37</v>
      </c>
      <c r="I7" s="89">
        <f>SUM(I8:I17)</f>
        <v>29</v>
      </c>
      <c r="J7" s="89">
        <v>39</v>
      </c>
    </row>
    <row r="8" spans="1:10" s="20" customFormat="1" ht="15" customHeight="1">
      <c r="A8" s="65"/>
      <c r="B8" s="66"/>
      <c r="C8" s="134" t="s">
        <v>13</v>
      </c>
      <c r="D8" s="143"/>
      <c r="E8" s="68"/>
      <c r="F8" s="69">
        <v>5</v>
      </c>
      <c r="G8" s="69">
        <v>7</v>
      </c>
      <c r="H8" s="64">
        <v>8</v>
      </c>
      <c r="I8" s="36">
        <v>3</v>
      </c>
      <c r="J8" s="36">
        <v>2</v>
      </c>
    </row>
    <row r="9" spans="1:10" s="20" customFormat="1" ht="15" customHeight="1">
      <c r="A9" s="65"/>
      <c r="B9" s="66"/>
      <c r="C9" s="66" t="s">
        <v>14</v>
      </c>
      <c r="D9" s="65"/>
      <c r="E9" s="68"/>
      <c r="F9" s="69" t="s">
        <v>15</v>
      </c>
      <c r="G9" s="69" t="s">
        <v>15</v>
      </c>
      <c r="H9" s="69">
        <v>1</v>
      </c>
      <c r="I9" s="36" t="s">
        <v>15</v>
      </c>
      <c r="J9" s="36">
        <v>2</v>
      </c>
    </row>
    <row r="10" spans="1:10" s="20" customFormat="1" ht="15" customHeight="1">
      <c r="A10" s="65"/>
      <c r="B10" s="66"/>
      <c r="C10" s="66" t="s">
        <v>16</v>
      </c>
      <c r="D10" s="65"/>
      <c r="E10" s="68"/>
      <c r="F10" s="69">
        <v>3</v>
      </c>
      <c r="G10" s="69">
        <v>5</v>
      </c>
      <c r="H10" s="64">
        <v>7</v>
      </c>
      <c r="I10" s="36" t="s">
        <v>15</v>
      </c>
      <c r="J10" s="36">
        <v>10</v>
      </c>
    </row>
    <row r="11" spans="1:10" s="20" customFormat="1" ht="15" customHeight="1">
      <c r="A11" s="65"/>
      <c r="B11" s="66"/>
      <c r="C11" s="66" t="s">
        <v>17</v>
      </c>
      <c r="D11" s="65"/>
      <c r="E11" s="68"/>
      <c r="F11" s="69">
        <v>3</v>
      </c>
      <c r="G11" s="69">
        <v>2</v>
      </c>
      <c r="H11" s="64">
        <v>3</v>
      </c>
      <c r="I11" s="36">
        <v>8</v>
      </c>
      <c r="J11" s="36">
        <v>3</v>
      </c>
    </row>
    <row r="12" spans="1:10" s="20" customFormat="1" ht="7.5" customHeight="1">
      <c r="A12" s="65"/>
      <c r="B12" s="65"/>
      <c r="C12" s="65"/>
      <c r="D12" s="65"/>
      <c r="E12" s="68"/>
      <c r="F12" s="69"/>
      <c r="G12" s="69"/>
      <c r="H12" s="64"/>
      <c r="I12" s="36"/>
      <c r="J12" s="36"/>
    </row>
    <row r="13" spans="1:10" s="20" customFormat="1" ht="15" customHeight="1">
      <c r="A13" s="65"/>
      <c r="B13" s="65"/>
      <c r="C13" s="134" t="s">
        <v>18</v>
      </c>
      <c r="D13" s="134"/>
      <c r="E13" s="68"/>
      <c r="F13" s="69">
        <v>10</v>
      </c>
      <c r="G13" s="69">
        <v>15</v>
      </c>
      <c r="H13" s="64">
        <v>12</v>
      </c>
      <c r="I13" s="36">
        <v>5</v>
      </c>
      <c r="J13" s="36">
        <v>15</v>
      </c>
    </row>
    <row r="14" spans="1:10" s="20" customFormat="1" ht="15" customHeight="1">
      <c r="A14" s="65"/>
      <c r="B14" s="65"/>
      <c r="C14" s="66" t="s">
        <v>19</v>
      </c>
      <c r="D14" s="65"/>
      <c r="E14" s="68"/>
      <c r="F14" s="69">
        <v>5</v>
      </c>
      <c r="G14" s="69">
        <v>9</v>
      </c>
      <c r="H14" s="64">
        <v>6</v>
      </c>
      <c r="I14" s="36">
        <v>13</v>
      </c>
      <c r="J14" s="36">
        <v>7</v>
      </c>
    </row>
    <row r="15" spans="1:10" s="20" customFormat="1" ht="15" customHeight="1">
      <c r="A15" s="65"/>
      <c r="B15" s="65"/>
      <c r="C15" s="134" t="s">
        <v>20</v>
      </c>
      <c r="D15" s="134"/>
      <c r="E15" s="140"/>
      <c r="F15" s="69" t="s">
        <v>15</v>
      </c>
      <c r="G15" s="69" t="s">
        <v>15</v>
      </c>
      <c r="H15" s="69" t="s">
        <v>15</v>
      </c>
      <c r="I15" s="36" t="s">
        <v>15</v>
      </c>
      <c r="J15" s="36">
        <v>0</v>
      </c>
    </row>
    <row r="16" spans="1:10" s="20" customFormat="1" ht="15" customHeight="1">
      <c r="A16" s="65"/>
      <c r="B16" s="65"/>
      <c r="C16" s="66" t="s">
        <v>21</v>
      </c>
      <c r="D16" s="65"/>
      <c r="E16" s="68"/>
      <c r="F16" s="69" t="s">
        <v>15</v>
      </c>
      <c r="G16" s="69" t="s">
        <v>15</v>
      </c>
      <c r="H16" s="69" t="s">
        <v>15</v>
      </c>
      <c r="I16" s="36" t="s">
        <v>15</v>
      </c>
      <c r="J16" s="36">
        <v>0</v>
      </c>
    </row>
    <row r="17" spans="1:10" s="20" customFormat="1" ht="15" customHeight="1">
      <c r="A17" s="65"/>
      <c r="B17" s="65"/>
      <c r="C17" s="66" t="s">
        <v>22</v>
      </c>
      <c r="D17" s="65"/>
      <c r="E17" s="68"/>
      <c r="F17" s="69" t="s">
        <v>15</v>
      </c>
      <c r="G17" s="69" t="s">
        <v>15</v>
      </c>
      <c r="H17" s="69" t="s">
        <v>15</v>
      </c>
      <c r="I17" s="36" t="s">
        <v>15</v>
      </c>
      <c r="J17" s="36">
        <v>0</v>
      </c>
    </row>
    <row r="18" spans="1:10" s="20" customFormat="1" ht="7.5" customHeight="1">
      <c r="A18" s="65"/>
      <c r="B18" s="65"/>
      <c r="C18" s="65"/>
      <c r="D18" s="65"/>
      <c r="E18" s="68"/>
      <c r="F18" s="69"/>
      <c r="G18" s="69"/>
      <c r="H18" s="64"/>
      <c r="I18" s="36"/>
      <c r="J18" s="36"/>
    </row>
    <row r="19" spans="1:10" s="90" customFormat="1" ht="15" customHeight="1">
      <c r="A19" s="85"/>
      <c r="B19" s="138" t="s">
        <v>23</v>
      </c>
      <c r="C19" s="138"/>
      <c r="D19" s="138"/>
      <c r="E19" s="139"/>
      <c r="F19" s="87">
        <v>52</v>
      </c>
      <c r="G19" s="87">
        <v>47</v>
      </c>
      <c r="H19" s="81">
        <f>SUM(H20:H25)</f>
        <v>51</v>
      </c>
      <c r="I19" s="89">
        <f>SUM(I20:I25)</f>
        <v>45</v>
      </c>
      <c r="J19" s="89">
        <v>41</v>
      </c>
    </row>
    <row r="20" spans="1:10" s="20" customFormat="1" ht="15" customHeight="1">
      <c r="A20" s="65"/>
      <c r="B20" s="65"/>
      <c r="C20" s="134" t="s">
        <v>24</v>
      </c>
      <c r="D20" s="134"/>
      <c r="E20" s="68"/>
      <c r="F20" s="69">
        <v>29</v>
      </c>
      <c r="G20" s="69">
        <v>25</v>
      </c>
      <c r="H20" s="64">
        <v>29</v>
      </c>
      <c r="I20" s="36">
        <v>31</v>
      </c>
      <c r="J20" s="36">
        <v>22</v>
      </c>
    </row>
    <row r="21" spans="1:10" s="20" customFormat="1" ht="15" customHeight="1">
      <c r="A21" s="65"/>
      <c r="B21" s="65"/>
      <c r="C21" s="134" t="s">
        <v>25</v>
      </c>
      <c r="D21" s="134"/>
      <c r="E21" s="68"/>
      <c r="F21" s="69">
        <v>2</v>
      </c>
      <c r="G21" s="69">
        <v>1</v>
      </c>
      <c r="H21" s="64">
        <v>2</v>
      </c>
      <c r="I21" s="36">
        <v>4</v>
      </c>
      <c r="J21" s="36">
        <v>2</v>
      </c>
    </row>
    <row r="22" spans="1:10" s="20" customFormat="1" ht="15" customHeight="1">
      <c r="A22" s="65"/>
      <c r="B22" s="65"/>
      <c r="C22" s="134" t="s">
        <v>26</v>
      </c>
      <c r="D22" s="134"/>
      <c r="E22" s="140"/>
      <c r="F22" s="69">
        <v>11</v>
      </c>
      <c r="G22" s="69">
        <v>15</v>
      </c>
      <c r="H22" s="64">
        <v>15</v>
      </c>
      <c r="I22" s="36">
        <v>4</v>
      </c>
      <c r="J22" s="36">
        <v>8</v>
      </c>
    </row>
    <row r="23" spans="1:10" s="20" customFormat="1" ht="15" customHeight="1">
      <c r="A23" s="65"/>
      <c r="B23" s="65"/>
      <c r="C23" s="134" t="s">
        <v>27</v>
      </c>
      <c r="D23" s="134"/>
      <c r="E23" s="68"/>
      <c r="F23" s="69">
        <v>4</v>
      </c>
      <c r="G23" s="69">
        <v>3</v>
      </c>
      <c r="H23" s="64">
        <v>1</v>
      </c>
      <c r="I23" s="36">
        <v>1</v>
      </c>
      <c r="J23" s="36">
        <v>3</v>
      </c>
    </row>
    <row r="24" spans="1:10" s="20" customFormat="1" ht="15" customHeight="1">
      <c r="A24" s="65"/>
      <c r="B24" s="65"/>
      <c r="C24" s="66" t="s">
        <v>28</v>
      </c>
      <c r="D24" s="65"/>
      <c r="E24" s="68"/>
      <c r="F24" s="69">
        <v>5</v>
      </c>
      <c r="G24" s="69">
        <v>3</v>
      </c>
      <c r="H24" s="64">
        <v>2</v>
      </c>
      <c r="I24" s="36">
        <v>2</v>
      </c>
      <c r="J24" s="36">
        <v>5</v>
      </c>
    </row>
    <row r="25" spans="1:10" s="20" customFormat="1" ht="15" customHeight="1">
      <c r="A25" s="65"/>
      <c r="B25" s="65"/>
      <c r="C25" s="66" t="s">
        <v>22</v>
      </c>
      <c r="D25" s="65"/>
      <c r="E25" s="68"/>
      <c r="F25" s="69">
        <v>1</v>
      </c>
      <c r="G25" s="69" t="s">
        <v>15</v>
      </c>
      <c r="H25" s="69">
        <v>2</v>
      </c>
      <c r="I25" s="36">
        <v>3</v>
      </c>
      <c r="J25" s="36">
        <v>1</v>
      </c>
    </row>
    <row r="26" spans="1:10" s="20" customFormat="1" ht="7.5" customHeight="1">
      <c r="A26" s="65"/>
      <c r="B26" s="65"/>
      <c r="C26" s="65"/>
      <c r="D26" s="65"/>
      <c r="E26" s="68"/>
      <c r="F26" s="69"/>
      <c r="G26" s="69"/>
      <c r="H26" s="64"/>
      <c r="I26" s="36"/>
      <c r="J26" s="36"/>
    </row>
    <row r="27" spans="1:10" s="90" customFormat="1" ht="15" customHeight="1">
      <c r="A27" s="85"/>
      <c r="B27" s="138" t="s">
        <v>29</v>
      </c>
      <c r="C27" s="138"/>
      <c r="D27" s="138"/>
      <c r="E27" s="139"/>
      <c r="F27" s="87">
        <v>5</v>
      </c>
      <c r="G27" s="87">
        <v>3</v>
      </c>
      <c r="H27" s="81">
        <f>SUM(H28:H33)</f>
        <v>11</v>
      </c>
      <c r="I27" s="89">
        <f>SUM(I28:I33)</f>
        <v>5</v>
      </c>
      <c r="J27" s="89">
        <v>8</v>
      </c>
    </row>
    <row r="28" spans="1:10" s="20" customFormat="1" ht="15" customHeight="1">
      <c r="A28" s="65"/>
      <c r="B28" s="65"/>
      <c r="C28" s="134" t="s">
        <v>30</v>
      </c>
      <c r="D28" s="134"/>
      <c r="E28" s="140"/>
      <c r="F28" s="69" t="s">
        <v>15</v>
      </c>
      <c r="G28" s="69">
        <v>1</v>
      </c>
      <c r="H28" s="64">
        <v>1</v>
      </c>
      <c r="I28" s="36">
        <v>1</v>
      </c>
      <c r="J28" s="36">
        <v>4</v>
      </c>
    </row>
    <row r="29" spans="1:10" s="20" customFormat="1" ht="15" customHeight="1">
      <c r="A29" s="65"/>
      <c r="B29" s="65"/>
      <c r="C29" s="149" t="s">
        <v>31</v>
      </c>
      <c r="D29" s="149"/>
      <c r="E29" s="150"/>
      <c r="F29" s="69">
        <v>4</v>
      </c>
      <c r="G29" s="69">
        <v>2</v>
      </c>
      <c r="H29" s="64">
        <v>10</v>
      </c>
      <c r="I29" s="36">
        <v>3</v>
      </c>
      <c r="J29" s="36">
        <v>4</v>
      </c>
    </row>
    <row r="30" spans="1:10" s="20" customFormat="1" ht="15" customHeight="1">
      <c r="A30" s="65"/>
      <c r="B30" s="65"/>
      <c r="C30" s="67" t="s">
        <v>32</v>
      </c>
      <c r="D30" s="67"/>
      <c r="E30" s="70"/>
      <c r="F30" s="69" t="s">
        <v>15</v>
      </c>
      <c r="G30" s="69" t="s">
        <v>15</v>
      </c>
      <c r="H30" s="69" t="s">
        <v>15</v>
      </c>
      <c r="I30" s="36">
        <v>1</v>
      </c>
      <c r="J30" s="36">
        <v>0</v>
      </c>
    </row>
    <row r="31" spans="1:10" s="20" customFormat="1" ht="15" customHeight="1">
      <c r="A31" s="65"/>
      <c r="B31" s="65"/>
      <c r="C31" s="71" t="s">
        <v>33</v>
      </c>
      <c r="D31" s="71"/>
      <c r="E31" s="68"/>
      <c r="F31" s="69" t="s">
        <v>15</v>
      </c>
      <c r="G31" s="69" t="s">
        <v>15</v>
      </c>
      <c r="H31" s="69" t="s">
        <v>15</v>
      </c>
      <c r="I31" s="36" t="s">
        <v>15</v>
      </c>
      <c r="J31" s="36">
        <v>0</v>
      </c>
    </row>
    <row r="32" spans="1:10" s="20" customFormat="1" ht="15" customHeight="1">
      <c r="A32" s="65"/>
      <c r="B32" s="65"/>
      <c r="C32" s="134" t="s">
        <v>34</v>
      </c>
      <c r="D32" s="134"/>
      <c r="E32" s="68"/>
      <c r="F32" s="69">
        <v>1</v>
      </c>
      <c r="G32" s="69" t="s">
        <v>15</v>
      </c>
      <c r="H32" s="69" t="s">
        <v>15</v>
      </c>
      <c r="I32" s="36" t="s">
        <v>15</v>
      </c>
      <c r="J32" s="36">
        <v>0</v>
      </c>
    </row>
    <row r="33" spans="1:10" s="20" customFormat="1" ht="15" customHeight="1">
      <c r="A33" s="65"/>
      <c r="B33" s="65"/>
      <c r="C33" s="66" t="s">
        <v>22</v>
      </c>
      <c r="D33" s="65"/>
      <c r="E33" s="68"/>
      <c r="F33" s="69" t="s">
        <v>15</v>
      </c>
      <c r="G33" s="69" t="s">
        <v>15</v>
      </c>
      <c r="H33" s="69" t="s">
        <v>15</v>
      </c>
      <c r="I33" s="36" t="s">
        <v>15</v>
      </c>
      <c r="J33" s="36">
        <v>0</v>
      </c>
    </row>
    <row r="34" spans="1:10" s="20" customFormat="1" ht="7.5" customHeight="1">
      <c r="A34" s="65"/>
      <c r="B34" s="65"/>
      <c r="C34" s="65"/>
      <c r="D34" s="65"/>
      <c r="E34" s="68"/>
      <c r="F34" s="69"/>
      <c r="G34" s="69"/>
      <c r="H34" s="64"/>
      <c r="I34" s="36"/>
      <c r="J34" s="36"/>
    </row>
    <row r="35" spans="1:10" s="90" customFormat="1" ht="15" customHeight="1">
      <c r="A35" s="85"/>
      <c r="B35" s="137" t="s">
        <v>35</v>
      </c>
      <c r="C35" s="137"/>
      <c r="D35" s="85"/>
      <c r="E35" s="86"/>
      <c r="F35" s="87">
        <v>110</v>
      </c>
      <c r="G35" s="87">
        <v>79</v>
      </c>
      <c r="H35" s="81">
        <f>SUM(H36:H40)</f>
        <v>80</v>
      </c>
      <c r="I35" s="89">
        <f>SUM(I36:I40)</f>
        <v>123</v>
      </c>
      <c r="J35" s="89">
        <v>100</v>
      </c>
    </row>
    <row r="36" spans="1:10" s="20" customFormat="1" ht="15" customHeight="1">
      <c r="A36" s="65"/>
      <c r="B36" s="65"/>
      <c r="C36" s="134" t="s">
        <v>36</v>
      </c>
      <c r="D36" s="134"/>
      <c r="E36" s="140"/>
      <c r="F36" s="69">
        <v>54</v>
      </c>
      <c r="G36" s="69">
        <v>41</v>
      </c>
      <c r="H36" s="64">
        <v>33</v>
      </c>
      <c r="I36" s="36">
        <v>63</v>
      </c>
      <c r="J36" s="36">
        <v>42</v>
      </c>
    </row>
    <row r="37" spans="1:10" s="20" customFormat="1" ht="15" customHeight="1">
      <c r="A37" s="65"/>
      <c r="B37" s="65"/>
      <c r="C37" s="66" t="s">
        <v>37</v>
      </c>
      <c r="D37" s="65"/>
      <c r="E37" s="68"/>
      <c r="F37" s="69">
        <v>37</v>
      </c>
      <c r="G37" s="69">
        <v>30</v>
      </c>
      <c r="H37" s="64">
        <v>37</v>
      </c>
      <c r="I37" s="36">
        <v>48</v>
      </c>
      <c r="J37" s="36">
        <v>51</v>
      </c>
    </row>
    <row r="38" spans="1:10" s="20" customFormat="1" ht="15" customHeight="1">
      <c r="A38" s="65"/>
      <c r="B38" s="65"/>
      <c r="C38" s="66" t="s">
        <v>38</v>
      </c>
      <c r="D38" s="65"/>
      <c r="E38" s="68"/>
      <c r="F38" s="69">
        <v>12</v>
      </c>
      <c r="G38" s="69">
        <v>7</v>
      </c>
      <c r="H38" s="64">
        <v>8</v>
      </c>
      <c r="I38" s="36">
        <v>9</v>
      </c>
      <c r="J38" s="36">
        <v>6</v>
      </c>
    </row>
    <row r="39" spans="1:10" s="20" customFormat="1" ht="15" customHeight="1">
      <c r="A39" s="65"/>
      <c r="B39" s="65"/>
      <c r="C39" s="134" t="s">
        <v>39</v>
      </c>
      <c r="D39" s="134"/>
      <c r="E39" s="140"/>
      <c r="F39" s="69">
        <v>7</v>
      </c>
      <c r="G39" s="69">
        <v>1</v>
      </c>
      <c r="H39" s="64">
        <v>2</v>
      </c>
      <c r="I39" s="36">
        <v>3</v>
      </c>
      <c r="J39" s="36">
        <v>1</v>
      </c>
    </row>
    <row r="40" spans="1:10" s="20" customFormat="1" ht="15" customHeight="1">
      <c r="A40" s="65"/>
      <c r="B40" s="65"/>
      <c r="C40" s="66" t="s">
        <v>22</v>
      </c>
      <c r="D40" s="65"/>
      <c r="E40" s="68"/>
      <c r="F40" s="69" t="s">
        <v>15</v>
      </c>
      <c r="G40" s="69" t="s">
        <v>15</v>
      </c>
      <c r="H40" s="69" t="s">
        <v>139</v>
      </c>
      <c r="I40" s="36" t="s">
        <v>15</v>
      </c>
      <c r="J40" s="36">
        <v>0</v>
      </c>
    </row>
    <row r="41" spans="1:10" s="20" customFormat="1" ht="7.5" customHeight="1">
      <c r="A41" s="65"/>
      <c r="B41" s="65"/>
      <c r="C41" s="65"/>
      <c r="D41" s="65"/>
      <c r="E41" s="68"/>
      <c r="F41" s="69"/>
      <c r="G41" s="69"/>
      <c r="H41" s="64"/>
      <c r="I41" s="36"/>
      <c r="J41" s="36"/>
    </row>
    <row r="42" spans="1:10" s="90" customFormat="1" ht="15" customHeight="1">
      <c r="A42" s="85"/>
      <c r="B42" s="137" t="s">
        <v>40</v>
      </c>
      <c r="C42" s="137"/>
      <c r="D42" s="85"/>
      <c r="E42" s="86"/>
      <c r="F42" s="87">
        <v>8</v>
      </c>
      <c r="G42" s="87">
        <v>10</v>
      </c>
      <c r="H42" s="81">
        <f>SUM(H43:H46)</f>
        <v>12</v>
      </c>
      <c r="I42" s="89">
        <f>SUM(I43:I46)</f>
        <v>11</v>
      </c>
      <c r="J42" s="89">
        <v>5</v>
      </c>
    </row>
    <row r="43" spans="1:10" s="20" customFormat="1" ht="15" customHeight="1">
      <c r="A43" s="65"/>
      <c r="B43" s="65"/>
      <c r="C43" s="134" t="s">
        <v>41</v>
      </c>
      <c r="D43" s="134"/>
      <c r="E43" s="140"/>
      <c r="F43" s="69">
        <v>7</v>
      </c>
      <c r="G43" s="69">
        <v>9</v>
      </c>
      <c r="H43" s="64">
        <v>6</v>
      </c>
      <c r="I43" s="36">
        <v>8</v>
      </c>
      <c r="J43" s="36">
        <v>4</v>
      </c>
    </row>
    <row r="44" spans="1:10" s="20" customFormat="1" ht="15" customHeight="1">
      <c r="A44" s="65"/>
      <c r="B44" s="65"/>
      <c r="C44" s="134" t="s">
        <v>42</v>
      </c>
      <c r="D44" s="134"/>
      <c r="E44" s="140"/>
      <c r="F44" s="69">
        <v>1</v>
      </c>
      <c r="G44" s="69" t="s">
        <v>15</v>
      </c>
      <c r="H44" s="69">
        <v>3</v>
      </c>
      <c r="I44" s="36">
        <v>3</v>
      </c>
      <c r="J44" s="36">
        <v>1</v>
      </c>
    </row>
    <row r="45" spans="1:10" s="20" customFormat="1" ht="15" customHeight="1">
      <c r="A45" s="65"/>
      <c r="B45" s="65"/>
      <c r="C45" s="66" t="s">
        <v>40</v>
      </c>
      <c r="D45" s="65"/>
      <c r="E45" s="68"/>
      <c r="F45" s="69" t="s">
        <v>15</v>
      </c>
      <c r="G45" s="69">
        <v>1</v>
      </c>
      <c r="H45" s="64">
        <v>3</v>
      </c>
      <c r="I45" s="36" t="s">
        <v>15</v>
      </c>
      <c r="J45" s="36">
        <v>0</v>
      </c>
    </row>
    <row r="46" spans="1:10" s="20" customFormat="1" ht="15" customHeight="1">
      <c r="A46" s="65"/>
      <c r="B46" s="65"/>
      <c r="C46" s="66" t="s">
        <v>22</v>
      </c>
      <c r="D46" s="65"/>
      <c r="E46" s="68"/>
      <c r="F46" s="69" t="s">
        <v>15</v>
      </c>
      <c r="G46" s="69" t="s">
        <v>15</v>
      </c>
      <c r="H46" s="69" t="s">
        <v>139</v>
      </c>
      <c r="I46" s="36" t="s">
        <v>15</v>
      </c>
      <c r="J46" s="36">
        <v>0</v>
      </c>
    </row>
    <row r="47" spans="1:10" s="20" customFormat="1" ht="7.5" customHeight="1">
      <c r="A47" s="65"/>
      <c r="B47" s="65"/>
      <c r="C47" s="65"/>
      <c r="D47" s="65"/>
      <c r="E47" s="68"/>
      <c r="F47" s="69"/>
      <c r="G47" s="69"/>
      <c r="H47" s="64"/>
      <c r="I47" s="36"/>
      <c r="J47" s="36"/>
    </row>
    <row r="48" spans="1:10" s="90" customFormat="1" ht="15" customHeight="1">
      <c r="A48" s="85"/>
      <c r="B48" s="135" t="s">
        <v>43</v>
      </c>
      <c r="C48" s="135"/>
      <c r="D48" s="135"/>
      <c r="E48" s="136"/>
      <c r="F48" s="87">
        <v>7</v>
      </c>
      <c r="G48" s="87">
        <v>1</v>
      </c>
      <c r="H48" s="81">
        <f>SUM(H49:H53)</f>
        <v>3</v>
      </c>
      <c r="I48" s="89">
        <f>SUM(I49:I53)</f>
        <v>2</v>
      </c>
      <c r="J48" s="89">
        <v>4</v>
      </c>
    </row>
    <row r="49" spans="1:10" s="20" customFormat="1" ht="15" customHeight="1">
      <c r="A49" s="65"/>
      <c r="B49" s="65"/>
      <c r="C49" s="134" t="s">
        <v>44</v>
      </c>
      <c r="D49" s="134"/>
      <c r="E49" s="140"/>
      <c r="F49" s="69" t="s">
        <v>15</v>
      </c>
      <c r="G49" s="69" t="s">
        <v>15</v>
      </c>
      <c r="H49" s="69" t="s">
        <v>139</v>
      </c>
      <c r="I49" s="36" t="s">
        <v>15</v>
      </c>
      <c r="J49" s="36">
        <v>0</v>
      </c>
    </row>
    <row r="50" spans="1:10" s="20" customFormat="1" ht="15" customHeight="1">
      <c r="A50" s="65"/>
      <c r="B50" s="65"/>
      <c r="C50" s="134" t="s">
        <v>45</v>
      </c>
      <c r="D50" s="134"/>
      <c r="E50" s="140"/>
      <c r="F50" s="69">
        <v>1</v>
      </c>
      <c r="G50" s="69" t="s">
        <v>15</v>
      </c>
      <c r="H50" s="69" t="s">
        <v>139</v>
      </c>
      <c r="I50" s="36" t="s">
        <v>15</v>
      </c>
      <c r="J50" s="36">
        <v>0</v>
      </c>
    </row>
    <row r="51" spans="1:10" s="20" customFormat="1" ht="15" customHeight="1">
      <c r="A51" s="65"/>
      <c r="B51" s="65"/>
      <c r="C51" s="134" t="s">
        <v>46</v>
      </c>
      <c r="D51" s="134"/>
      <c r="E51" s="68"/>
      <c r="F51" s="69">
        <v>1</v>
      </c>
      <c r="G51" s="69" t="s">
        <v>15</v>
      </c>
      <c r="H51" s="69" t="s">
        <v>139</v>
      </c>
      <c r="I51" s="36" t="s">
        <v>15</v>
      </c>
      <c r="J51" s="36">
        <v>0</v>
      </c>
    </row>
    <row r="52" spans="1:10" s="20" customFormat="1" ht="15" customHeight="1">
      <c r="A52" s="65"/>
      <c r="B52" s="65"/>
      <c r="C52" s="134" t="s">
        <v>47</v>
      </c>
      <c r="D52" s="134"/>
      <c r="E52" s="140"/>
      <c r="F52" s="69">
        <v>5</v>
      </c>
      <c r="G52" s="69">
        <v>1</v>
      </c>
      <c r="H52" s="64">
        <v>3</v>
      </c>
      <c r="I52" s="36">
        <v>2</v>
      </c>
      <c r="J52" s="36">
        <v>3</v>
      </c>
    </row>
    <row r="53" spans="1:10" s="20" customFormat="1" ht="15" customHeight="1">
      <c r="A53" s="65"/>
      <c r="B53" s="65"/>
      <c r="C53" s="66" t="s">
        <v>22</v>
      </c>
      <c r="D53" s="65"/>
      <c r="E53" s="68"/>
      <c r="F53" s="69" t="s">
        <v>15</v>
      </c>
      <c r="G53" s="69" t="s">
        <v>15</v>
      </c>
      <c r="H53" s="69" t="s">
        <v>139</v>
      </c>
      <c r="I53" s="36" t="s">
        <v>15</v>
      </c>
      <c r="J53" s="36">
        <v>1</v>
      </c>
    </row>
    <row r="54" spans="1:8" s="20" customFormat="1" ht="7.5" customHeight="1">
      <c r="A54" s="65"/>
      <c r="B54" s="65"/>
      <c r="C54" s="65"/>
      <c r="D54" s="65"/>
      <c r="E54" s="68"/>
      <c r="F54" s="69"/>
      <c r="G54" s="69"/>
      <c r="H54" s="64"/>
    </row>
    <row r="55" spans="1:10" s="90" customFormat="1" ht="15" customHeight="1">
      <c r="A55" s="85"/>
      <c r="B55" s="137" t="s">
        <v>48</v>
      </c>
      <c r="C55" s="137"/>
      <c r="D55" s="85"/>
      <c r="E55" s="86"/>
      <c r="F55" s="87">
        <v>2</v>
      </c>
      <c r="G55" s="87">
        <v>2</v>
      </c>
      <c r="H55" s="81">
        <v>0</v>
      </c>
      <c r="I55" s="81">
        <f>SUM(I56:I60)</f>
        <v>2</v>
      </c>
      <c r="J55" s="81">
        <v>1</v>
      </c>
    </row>
    <row r="56" spans="1:10" s="20" customFormat="1" ht="15" customHeight="1">
      <c r="A56" s="65"/>
      <c r="B56" s="65"/>
      <c r="C56" s="66" t="s">
        <v>49</v>
      </c>
      <c r="D56" s="65"/>
      <c r="E56" s="68"/>
      <c r="F56" s="69">
        <v>2</v>
      </c>
      <c r="G56" s="69">
        <v>2</v>
      </c>
      <c r="H56" s="36" t="s">
        <v>139</v>
      </c>
      <c r="I56" s="36">
        <v>2</v>
      </c>
      <c r="J56" s="36">
        <v>1</v>
      </c>
    </row>
    <row r="57" spans="1:10" s="20" customFormat="1" ht="15" customHeight="1">
      <c r="A57" s="65"/>
      <c r="B57" s="65"/>
      <c r="C57" s="66" t="s">
        <v>50</v>
      </c>
      <c r="D57" s="65"/>
      <c r="E57" s="68"/>
      <c r="F57" s="69" t="s">
        <v>15</v>
      </c>
      <c r="G57" s="69" t="s">
        <v>15</v>
      </c>
      <c r="H57" s="69" t="s">
        <v>139</v>
      </c>
      <c r="I57" s="36" t="s">
        <v>15</v>
      </c>
      <c r="J57" s="36">
        <v>0</v>
      </c>
    </row>
    <row r="58" spans="1:10" s="20" customFormat="1" ht="15" customHeight="1">
      <c r="A58" s="65"/>
      <c r="B58" s="65"/>
      <c r="C58" s="66" t="s">
        <v>51</v>
      </c>
      <c r="D58" s="65"/>
      <c r="E58" s="68"/>
      <c r="F58" s="69" t="s">
        <v>15</v>
      </c>
      <c r="G58" s="69" t="s">
        <v>15</v>
      </c>
      <c r="H58" s="69" t="s">
        <v>139</v>
      </c>
      <c r="I58" s="36" t="s">
        <v>15</v>
      </c>
      <c r="J58" s="36">
        <v>0</v>
      </c>
    </row>
    <row r="59" spans="1:10" s="20" customFormat="1" ht="15" customHeight="1">
      <c r="A59" s="65"/>
      <c r="B59" s="65"/>
      <c r="C59" s="66" t="s">
        <v>52</v>
      </c>
      <c r="D59" s="65"/>
      <c r="E59" s="68"/>
      <c r="F59" s="69" t="s">
        <v>15</v>
      </c>
      <c r="G59" s="69" t="s">
        <v>15</v>
      </c>
      <c r="H59" s="69" t="s">
        <v>139</v>
      </c>
      <c r="I59" s="36" t="s">
        <v>15</v>
      </c>
      <c r="J59" s="36">
        <v>0</v>
      </c>
    </row>
    <row r="60" spans="1:10" s="20" customFormat="1" ht="15" customHeight="1">
      <c r="A60" s="65"/>
      <c r="B60" s="65"/>
      <c r="C60" s="66" t="s">
        <v>22</v>
      </c>
      <c r="D60" s="65"/>
      <c r="E60" s="68"/>
      <c r="F60" s="69" t="s">
        <v>15</v>
      </c>
      <c r="G60" s="69" t="s">
        <v>15</v>
      </c>
      <c r="H60" s="69" t="s">
        <v>139</v>
      </c>
      <c r="I60" s="36" t="s">
        <v>15</v>
      </c>
      <c r="J60" s="36">
        <v>0</v>
      </c>
    </row>
    <row r="61" spans="1:8" s="20" customFormat="1" ht="7.5" customHeight="1">
      <c r="A61" s="65"/>
      <c r="B61" s="65"/>
      <c r="C61" s="65"/>
      <c r="D61" s="65"/>
      <c r="E61" s="68"/>
      <c r="F61" s="69"/>
      <c r="G61" s="69"/>
      <c r="H61" s="64"/>
    </row>
    <row r="62" spans="1:10" s="90" customFormat="1" ht="15" customHeight="1">
      <c r="A62" s="85"/>
      <c r="B62" s="137" t="s">
        <v>53</v>
      </c>
      <c r="C62" s="137"/>
      <c r="D62" s="85"/>
      <c r="E62" s="86"/>
      <c r="F62" s="87">
        <v>3</v>
      </c>
      <c r="G62" s="87">
        <v>2</v>
      </c>
      <c r="H62" s="81">
        <f>SUM(H63:H64)</f>
        <v>3</v>
      </c>
      <c r="I62" s="89">
        <f>SUM(I63:I64)</f>
        <v>1</v>
      </c>
      <c r="J62" s="89">
        <v>0</v>
      </c>
    </row>
    <row r="63" spans="1:10" s="20" customFormat="1" ht="15" customHeight="1">
      <c r="A63" s="65"/>
      <c r="B63" s="65"/>
      <c r="C63" s="65" t="s">
        <v>54</v>
      </c>
      <c r="D63" s="65"/>
      <c r="E63" s="68"/>
      <c r="F63" s="69">
        <v>3</v>
      </c>
      <c r="G63" s="69">
        <v>2</v>
      </c>
      <c r="H63" s="64">
        <v>3</v>
      </c>
      <c r="I63" s="36">
        <v>1</v>
      </c>
      <c r="J63" s="36">
        <v>0</v>
      </c>
    </row>
    <row r="64" spans="1:10" s="20" customFormat="1" ht="15" customHeight="1">
      <c r="A64" s="65"/>
      <c r="B64" s="65"/>
      <c r="C64" s="66" t="s">
        <v>22</v>
      </c>
      <c r="D64" s="65"/>
      <c r="E64" s="68"/>
      <c r="F64" s="69" t="s">
        <v>15</v>
      </c>
      <c r="G64" s="69" t="s">
        <v>15</v>
      </c>
      <c r="H64" s="69" t="s">
        <v>139</v>
      </c>
      <c r="I64" s="36" t="s">
        <v>15</v>
      </c>
      <c r="J64" s="36">
        <v>0</v>
      </c>
    </row>
    <row r="65" spans="1:10" s="20" customFormat="1" ht="7.5" customHeight="1">
      <c r="A65" s="65"/>
      <c r="B65" s="65"/>
      <c r="C65" s="65"/>
      <c r="D65" s="65"/>
      <c r="E65" s="68"/>
      <c r="F65" s="69"/>
      <c r="G65" s="69"/>
      <c r="H65" s="64"/>
      <c r="I65" s="36"/>
      <c r="J65" s="36"/>
    </row>
    <row r="66" spans="1:10" s="90" customFormat="1" ht="15" customHeight="1">
      <c r="A66" s="85"/>
      <c r="B66" s="137" t="s">
        <v>114</v>
      </c>
      <c r="C66" s="137"/>
      <c r="D66" s="85"/>
      <c r="E66" s="86"/>
      <c r="F66" s="87">
        <v>47</v>
      </c>
      <c r="G66" s="87">
        <v>88</v>
      </c>
      <c r="H66" s="81">
        <v>67</v>
      </c>
      <c r="I66" s="89">
        <v>69</v>
      </c>
      <c r="J66" s="89">
        <v>61</v>
      </c>
    </row>
    <row r="67" spans="1:10" ht="7.5" customHeight="1" thickBot="1">
      <c r="A67" s="72"/>
      <c r="B67" s="72"/>
      <c r="C67" s="72"/>
      <c r="D67" s="72"/>
      <c r="E67" s="73"/>
      <c r="F67" s="50"/>
      <c r="G67" s="50"/>
      <c r="H67" s="50"/>
      <c r="I67" s="74"/>
      <c r="J67" s="74"/>
    </row>
    <row r="68" spans="1:10" ht="19.5" customHeight="1" thickTop="1">
      <c r="A68" s="147" t="s">
        <v>55</v>
      </c>
      <c r="B68" s="147"/>
      <c r="C68" s="147"/>
      <c r="D68" s="147"/>
      <c r="E68" s="147"/>
      <c r="F68" s="147"/>
      <c r="G68" s="147"/>
      <c r="H68" s="147"/>
      <c r="I68" s="147"/>
      <c r="J68" s="147"/>
    </row>
  </sheetData>
  <mergeCells count="33">
    <mergeCell ref="C2:G2"/>
    <mergeCell ref="A68:J68"/>
    <mergeCell ref="H2:I2"/>
    <mergeCell ref="C28:E28"/>
    <mergeCell ref="C29:E29"/>
    <mergeCell ref="C20:D20"/>
    <mergeCell ref="C21:D21"/>
    <mergeCell ref="C15:E15"/>
    <mergeCell ref="B19:E19"/>
    <mergeCell ref="B7:D7"/>
    <mergeCell ref="B66:C66"/>
    <mergeCell ref="B55:C55"/>
    <mergeCell ref="C32:D32"/>
    <mergeCell ref="C39:E39"/>
    <mergeCell ref="C43:E43"/>
    <mergeCell ref="C44:E44"/>
    <mergeCell ref="C52:E52"/>
    <mergeCell ref="B42:C42"/>
    <mergeCell ref="B62:C62"/>
    <mergeCell ref="C49:E49"/>
    <mergeCell ref="C22:E22"/>
    <mergeCell ref="C23:D23"/>
    <mergeCell ref="H3:J3"/>
    <mergeCell ref="C8:D8"/>
    <mergeCell ref="A4:E4"/>
    <mergeCell ref="A6:C6"/>
    <mergeCell ref="C13:D13"/>
    <mergeCell ref="C51:D51"/>
    <mergeCell ref="B48:E48"/>
    <mergeCell ref="B35:C35"/>
    <mergeCell ref="B27:E27"/>
    <mergeCell ref="C36:E36"/>
    <mergeCell ref="C50:E50"/>
  </mergeCells>
  <printOptions/>
  <pageMargins left="0.45" right="0.38" top="0.52" bottom="0" header="11.15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2009-10-29T09:26:03Z</cp:lastPrinted>
  <dcterms:created xsi:type="dcterms:W3CDTF">2008-10-21T09:12:58Z</dcterms:created>
  <dcterms:modified xsi:type="dcterms:W3CDTF">2009-11-04T02:50:06Z</dcterms:modified>
  <cp:category/>
  <cp:version/>
  <cp:contentType/>
  <cp:contentStatus/>
</cp:coreProperties>
</file>