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99" sheetId="1" r:id="rId1"/>
  </sheets>
  <definedNames>
    <definedName name="_xlnm.Print_Area" localSheetId="0">'199'!$A$1:$R$40</definedName>
  </definedNames>
  <calcPr fullCalcOnLoad="1"/>
</workbook>
</file>

<file path=xl/sharedStrings.xml><?xml version="1.0" encoding="utf-8"?>
<sst xmlns="http://schemas.openxmlformats.org/spreadsheetml/2006/main" count="109" uniqueCount="107">
  <si>
    <t>年度・市町村</t>
  </si>
  <si>
    <t xml:space="preserve">      15</t>
  </si>
  <si>
    <t xml:space="preserve">  15</t>
  </si>
  <si>
    <t xml:space="preserve">      16</t>
  </si>
  <si>
    <t xml:space="preserve">  16</t>
  </si>
  <si>
    <t xml:space="preserve">      17</t>
  </si>
  <si>
    <t xml:space="preserve">  17</t>
  </si>
  <si>
    <t>鳥取市</t>
  </si>
  <si>
    <t>米子市</t>
  </si>
  <si>
    <t>倉吉市</t>
  </si>
  <si>
    <t>境港市</t>
  </si>
  <si>
    <t>岩美郡</t>
  </si>
  <si>
    <t>岩美町</t>
  </si>
  <si>
    <t>八頭郡</t>
  </si>
  <si>
    <t>若桜町</t>
  </si>
  <si>
    <t>７</t>
  </si>
  <si>
    <t>智頭町</t>
  </si>
  <si>
    <t>８</t>
  </si>
  <si>
    <t>東伯郡</t>
  </si>
  <si>
    <t>三朝町</t>
  </si>
  <si>
    <t>西伯郡</t>
  </si>
  <si>
    <t>日吉津村</t>
  </si>
  <si>
    <t>大山町</t>
  </si>
  <si>
    <t>日野郡</t>
  </si>
  <si>
    <t>日南町</t>
  </si>
  <si>
    <t>日野町</t>
  </si>
  <si>
    <t>江府町</t>
  </si>
  <si>
    <t xml:space="preserve">  (単位 t )</t>
  </si>
  <si>
    <t>県循環型社会推進課「鳥取県の一般廃棄物処理事業の概況」</t>
  </si>
  <si>
    <t>収集状</t>
  </si>
  <si>
    <t>　　　況</t>
  </si>
  <si>
    <t>処理･資源化状況</t>
  </si>
  <si>
    <t>年度</t>
  </si>
  <si>
    <t>可燃ごみ</t>
  </si>
  <si>
    <t>不燃ごみ</t>
  </si>
  <si>
    <t>資源ごみ</t>
  </si>
  <si>
    <t>その他</t>
  </si>
  <si>
    <t>粗大ごみ</t>
  </si>
  <si>
    <t>直搬ごみ</t>
  </si>
  <si>
    <t>合計</t>
  </si>
  <si>
    <t>内訳</t>
  </si>
  <si>
    <t>焼却 1)</t>
  </si>
  <si>
    <t>埋立  2)</t>
  </si>
  <si>
    <t>資源化</t>
  </si>
  <si>
    <t>その他　3)</t>
  </si>
  <si>
    <t>資源化率</t>
  </si>
  <si>
    <t>・</t>
  </si>
  <si>
    <t>生活系</t>
  </si>
  <si>
    <t>事業系</t>
  </si>
  <si>
    <t>市町村</t>
  </si>
  <si>
    <t>八頭町</t>
  </si>
  <si>
    <t>Ｃ</t>
  </si>
  <si>
    <t>９</t>
  </si>
  <si>
    <r>
      <t>1</t>
    </r>
    <r>
      <rPr>
        <sz val="11"/>
        <rFont val="ＭＳ 明朝"/>
        <family val="1"/>
      </rPr>
      <t>0</t>
    </r>
  </si>
  <si>
    <t>湯梨浜町</t>
  </si>
  <si>
    <r>
      <t>1</t>
    </r>
    <r>
      <rPr>
        <sz val="11"/>
        <rFont val="ＭＳ 明朝"/>
        <family val="1"/>
      </rPr>
      <t>1</t>
    </r>
  </si>
  <si>
    <t>琴浦町</t>
  </si>
  <si>
    <r>
      <t>1</t>
    </r>
    <r>
      <rPr>
        <sz val="11"/>
        <rFont val="ＭＳ 明朝"/>
        <family val="1"/>
      </rPr>
      <t>2</t>
    </r>
  </si>
  <si>
    <t>北栄町</t>
  </si>
  <si>
    <r>
      <t>1</t>
    </r>
    <r>
      <rPr>
        <sz val="11"/>
        <rFont val="ＭＳ 明朝"/>
        <family val="1"/>
      </rPr>
      <t>3</t>
    </r>
  </si>
  <si>
    <r>
      <t>1</t>
    </r>
    <r>
      <rPr>
        <sz val="11"/>
        <rFont val="ＭＳ 明朝"/>
        <family val="1"/>
      </rPr>
      <t>4</t>
    </r>
  </si>
  <si>
    <r>
      <t>1</t>
    </r>
    <r>
      <rPr>
        <sz val="11"/>
        <rFont val="ＭＳ 明朝"/>
        <family val="1"/>
      </rPr>
      <t>5</t>
    </r>
  </si>
  <si>
    <t>南部町</t>
  </si>
  <si>
    <r>
      <t>1</t>
    </r>
    <r>
      <rPr>
        <sz val="11"/>
        <rFont val="ＭＳ 明朝"/>
        <family val="1"/>
      </rPr>
      <t>6</t>
    </r>
  </si>
  <si>
    <t>伯耆町</t>
  </si>
  <si>
    <r>
      <t>1</t>
    </r>
    <r>
      <rPr>
        <sz val="11"/>
        <rFont val="ＭＳ 明朝"/>
        <family val="1"/>
      </rPr>
      <t>7</t>
    </r>
  </si>
  <si>
    <r>
      <t>1</t>
    </r>
    <r>
      <rPr>
        <sz val="11"/>
        <rFont val="ＭＳ 明朝"/>
        <family val="1"/>
      </rPr>
      <t>8</t>
    </r>
  </si>
  <si>
    <r>
      <t>1</t>
    </r>
    <r>
      <rPr>
        <sz val="11"/>
        <rFont val="ＭＳ 明朝"/>
        <family val="1"/>
      </rPr>
      <t>9</t>
    </r>
  </si>
  <si>
    <t>　　「焼却残渣」を含まない。　３）焼却残渣、自家処理量</t>
  </si>
  <si>
    <t>Ａ</t>
  </si>
  <si>
    <t>Ｂ</t>
  </si>
  <si>
    <t>Ｅ</t>
  </si>
  <si>
    <t xml:space="preserve">  平成14年度</t>
  </si>
  <si>
    <t xml:space="preserve">      18</t>
  </si>
  <si>
    <t>１</t>
  </si>
  <si>
    <t>２</t>
  </si>
  <si>
    <t>３</t>
  </si>
  <si>
    <t>４</t>
  </si>
  <si>
    <t>５</t>
  </si>
  <si>
    <t>６</t>
  </si>
  <si>
    <t>14年度</t>
  </si>
  <si>
    <t xml:space="preserve">  18</t>
  </si>
  <si>
    <t>１</t>
  </si>
  <si>
    <t>２</t>
  </si>
  <si>
    <t>３</t>
  </si>
  <si>
    <t>４</t>
  </si>
  <si>
    <t>Ａ</t>
  </si>
  <si>
    <t>５</t>
  </si>
  <si>
    <t>Ｂ</t>
  </si>
  <si>
    <t>６</t>
  </si>
  <si>
    <t>Ｃ</t>
  </si>
  <si>
    <t>９</t>
  </si>
  <si>
    <t>10</t>
  </si>
  <si>
    <t>11</t>
  </si>
  <si>
    <t>12</t>
  </si>
  <si>
    <t>Ｄ</t>
  </si>
  <si>
    <t>13</t>
  </si>
  <si>
    <t>14</t>
  </si>
  <si>
    <t>15</t>
  </si>
  <si>
    <t>16</t>
  </si>
  <si>
    <t>Ｅ</t>
  </si>
  <si>
    <t>17</t>
  </si>
  <si>
    <t>18</t>
  </si>
  <si>
    <t>19</t>
  </si>
  <si>
    <r>
      <t>199　市町村別ごみ収集・処理の状況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平成14～平成18年度</t>
    </r>
  </si>
  <si>
    <t>Ｄ</t>
  </si>
  <si>
    <t>　１）中間処理施設からの搬入物の焼却量を含む。　2）直接埋立分と中間処理施設からの搬入物の埋立分であり、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</si>
</sst>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.0\ ;\-#\ ###\ ###\ ##0.0\ "/>
    <numFmt numFmtId="190" formatCode="_ * #\ ###\ ###\ ##0.00_ ;_ * \-#\ ###\ ###\ ##0.00_ ;_ * &quot;-&quot;_ ;_ @_ "/>
    <numFmt numFmtId="191" formatCode="#\ ###\ ###\ ##0;\-#\ ###\ ###\ ##0\ "/>
    <numFmt numFmtId="192" formatCode="#\ ###\ ###\ ##0.0;\-#\ ###\ ###\ ##0.0\ "/>
    <numFmt numFmtId="193" formatCode="0.0_);[Red]\(0.0\)"/>
    <numFmt numFmtId="194" formatCode="#\ ###\ ###\ ##0_ ;_ * \-#\ ###\ ###\ ##0\ "/>
    <numFmt numFmtId="195" formatCode="#,##0_ "/>
    <numFmt numFmtId="196" formatCode="0_);[Red]\(0\)"/>
    <numFmt numFmtId="197" formatCode="_ * #,##0.0_ ;_ * \-#,##0.0_ ;_ * &quot;-&quot;?_ ;_ @_ "/>
    <numFmt numFmtId="198" formatCode="_ * #.0\ ###\ ###\ ##0_ ;_ * \-#.0\ ###\ ###\ ##0_ ;_ * &quot;-&quot;_ ;_ @_ "/>
    <numFmt numFmtId="199" formatCode="#,##0_);[Red]\(#,##0\)"/>
    <numFmt numFmtId="200" formatCode="_ * ##\ ##0_ ;_ * \-##\ ##0_ ;_ * &quot;-&quot;_ ;_ @_ "/>
    <numFmt numFmtId="201" formatCode="_ * #\ ###\ ###\ ##0.00_ ;_ * &quot;△&quot;#\ ###\ ###\ ##0.00_ ;_ * &quot;-&quot;_ ;_ @_ "/>
    <numFmt numFmtId="202" formatCode="#\ ###\ ###\ ##0;\-#\ ###\ ###\ ##0"/>
    <numFmt numFmtId="203" formatCode="_ * #\ ###\ ###\ ##0_ ;_ * \-#\ ###\ ###\ ##0_ ;&quot;-&quot;_ ;_ @_ "/>
    <numFmt numFmtId="204" formatCode="_ * #\ ###\ ###\ ##0_ ;_ * \-#\ ###\ ###\ ##0_ ;&quot;-&quot;_ ;_ &quot;-&quot;@_ "/>
    <numFmt numFmtId="205" formatCode="#,##0.0\ ;&quot;△ &quot;#,##0.0\ "/>
    <numFmt numFmtId="206" formatCode="_ * #\ ###\ ###\ ##0._ ;_ * \-#\ ###\ ###\ ##0_ ;_ * &quot;-&quot;_ ;_ @_ "/>
    <numFmt numFmtId="207" formatCode="#,##0;&quot;▲ &quot;#,##0"/>
    <numFmt numFmtId="208" formatCode="_ * ##\ ###\ ###\ ##0.0_ ;_ * \-##\ ###\ ###\ ##0.0_ ;_ * &quot;-&quot;_ ;_ @_ "/>
    <numFmt numFmtId="209" formatCode="0.0_ "/>
    <numFmt numFmtId="210" formatCode="_ * #\ ###\ ###\ ##0_ ;_ * &quot;△&quot;#\ ###\ ###\ ##0_ ;_ * &quot;-&quot;_ ;_ @_ "/>
    <numFmt numFmtId="211" formatCode="_ * #\ ###\ ###\ ##0.0_ ;_ * &quot;△&quot;#\ ###\ ###\ ##0.0_ ;_ * &quot;-&quot;_ ;_ @_ "/>
    <numFmt numFmtId="212" formatCode="_ * \ #\ ###\ ###\ ##0_ ;_ * &quot;△&quot;\ #\ ###\ ###\ ##0_ ;_ * &quot;-&quot;_ ;_ @_ "/>
    <numFmt numFmtId="213" formatCode="_ * #\ ###\ ###\ ##0_ ;_ * &quot;△&quot;\ #\ ###\ ###\ ##0_ ;_ * &quot;-&quot;_ ;_ @_ "/>
    <numFmt numFmtId="214" formatCode="_ * \ #\ ###\ 0_ ;_ * &quot;△&quot;\ \ 0_ ;_ * &quot;-&quot;_ ;_ @_ "/>
    <numFmt numFmtId="215" formatCode="_ * #\ ###\ ###\ ##0.0_ ;_ * &quot;△&quot;###\ ###\ ##0.0_ ;_ * &quot;-&quot;_ ;_ @_ "/>
    <numFmt numFmtId="216" formatCode="_ * #\ ###\ ###\ ##0;_ * \-#\ ###\ ###\ ##0;_ * &quot;-&quot;_ ;_ @_ "/>
    <numFmt numFmtId="217" formatCode="#\ ###\ ###\ ##0\ \ ;\-#\ ###\ ###\ ##0\ \ "/>
    <numFmt numFmtId="218" formatCode="#\ ###\ ##0"/>
    <numFmt numFmtId="219" formatCode="###\ ##0\ ;&quot;△&quot;\ ###\ ##0\ "/>
    <numFmt numFmtId="220" formatCode="##\ ##0\ ;&quot;△&quot;\ ##\ ##0\ "/>
    <numFmt numFmtId="221" formatCode="##0\ ;&quot;△&quot;\ ##0\ "/>
    <numFmt numFmtId="222" formatCode="#\ ##0\ ;&quot;△&quot;\ #\ ##0\ "/>
    <numFmt numFmtId="223" formatCode="#\ ###\ ##0\ ;&quot;△&quot;\ #\ ###\ ##0\ "/>
    <numFmt numFmtId="224" formatCode="_ * \ ###\ ##0.00_ ;_ * &quot;△&quot;\ ###\ ##0.00_ ;_ * &quot;-&quot;_ ;_ @_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#,###,##0;&quot; -&quot;###,###,##0"/>
    <numFmt numFmtId="230" formatCode="_ * ##\ ###\ ###\ ##0.00_ ;_ * &quot;△&quot;##\ ###\ ###\ ##0.00_ ;_ * &quot;-&quot;_ ;_ @_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distributed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6" xfId="0" applyBorder="1" applyAlignment="1">
      <alignment/>
    </xf>
    <xf numFmtId="49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6" fontId="0" fillId="0" borderId="4" xfId="0" applyNumberFormat="1" applyFont="1" applyBorder="1" applyAlignment="1">
      <alignment horizontal="right" vertical="center" shrinkToFit="1"/>
    </xf>
    <xf numFmtId="186" fontId="0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6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49" fontId="0" fillId="0" borderId="4" xfId="0" applyNumberFormat="1" applyFont="1" applyBorder="1" applyAlignment="1">
      <alignment horizontal="center" vertical="center"/>
    </xf>
    <xf numFmtId="204" fontId="0" fillId="0" borderId="0" xfId="0" applyNumberFormat="1" applyFont="1" applyBorder="1" applyAlignment="1" quotePrefix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6" fontId="0" fillId="0" borderId="1" xfId="0" applyNumberFormat="1" applyBorder="1" applyAlignment="1">
      <alignment horizontal="right" vertical="center"/>
    </xf>
    <xf numFmtId="186" fontId="0" fillId="0" borderId="1" xfId="0" applyNumberFormat="1" applyBorder="1" applyAlignment="1" quotePrefix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186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186" fontId="8" fillId="0" borderId="4" xfId="0" applyNumberFormat="1" applyFont="1" applyBorder="1" applyAlignment="1">
      <alignment horizontal="right" vertical="center" shrinkToFit="1"/>
    </xf>
    <xf numFmtId="186" fontId="8" fillId="0" borderId="0" xfId="0" applyNumberFormat="1" applyFont="1" applyBorder="1" applyAlignment="1">
      <alignment horizontal="right" vertical="center" shrinkToFit="1"/>
    </xf>
    <xf numFmtId="188" fontId="9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86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6" fontId="0" fillId="0" borderId="16" xfId="19" applyBorder="1" applyAlignment="1">
      <alignment horizontal="center" vertical="center"/>
    </xf>
    <xf numFmtId="6" fontId="0" fillId="0" borderId="17" xfId="19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6">
    <pageSetUpPr fitToPage="1"/>
  </sheetPr>
  <dimension ref="A1:R42"/>
  <sheetViews>
    <sheetView tabSelected="1" zoomScaleSheetLayoutView="90" workbookViewId="0" topLeftCell="A1">
      <pane xSplit="3" ySplit="6" topLeftCell="D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8.796875" defaultRowHeight="14.25"/>
  <cols>
    <col min="1" max="1" width="6.3984375" style="0" customWidth="1"/>
    <col min="2" max="2" width="9.09765625" style="0" customWidth="1"/>
    <col min="3" max="3" width="0.6953125" style="0" customWidth="1"/>
    <col min="4" max="10" width="13.59765625" style="0" customWidth="1"/>
    <col min="11" max="17" width="14.59765625" style="0" customWidth="1"/>
    <col min="18" max="18" width="7.09765625" style="0" customWidth="1"/>
  </cols>
  <sheetData>
    <row r="1" spans="2:17" s="1" customFormat="1" ht="25.5" customHeight="1">
      <c r="B1" s="78" t="s">
        <v>104</v>
      </c>
      <c r="C1" s="78"/>
      <c r="D1" s="78"/>
      <c r="E1" s="78"/>
      <c r="F1" s="78"/>
      <c r="G1" s="78"/>
      <c r="H1" s="78"/>
      <c r="I1" s="78"/>
      <c r="J1" s="39"/>
      <c r="K1" s="72"/>
      <c r="L1" s="73"/>
      <c r="M1" s="73"/>
      <c r="N1" s="73"/>
      <c r="O1" s="73"/>
      <c r="P1" s="73"/>
      <c r="Q1" s="2"/>
    </row>
    <row r="2" ht="40.5" customHeight="1"/>
    <row r="3" spans="1:18" s="1" customFormat="1" ht="21.75" customHeight="1" thickBot="1">
      <c r="A3" s="1" t="s">
        <v>27</v>
      </c>
      <c r="D3" s="3"/>
      <c r="E3" s="3"/>
      <c r="F3" s="3"/>
      <c r="G3" s="3"/>
      <c r="H3" s="3"/>
      <c r="I3" s="3"/>
      <c r="J3" s="3"/>
      <c r="K3" s="3"/>
      <c r="L3" s="3"/>
      <c r="N3" s="59" t="s">
        <v>28</v>
      </c>
      <c r="O3" s="60"/>
      <c r="P3" s="60"/>
      <c r="Q3" s="60"/>
      <c r="R3" s="60"/>
    </row>
    <row r="4" spans="1:18" ht="36.75" customHeight="1" thickTop="1">
      <c r="A4" s="61" t="s">
        <v>0</v>
      </c>
      <c r="B4" s="61"/>
      <c r="C4" s="62"/>
      <c r="D4" s="57" t="s">
        <v>29</v>
      </c>
      <c r="E4" s="58"/>
      <c r="F4" s="58"/>
      <c r="G4" s="58"/>
      <c r="H4" s="58"/>
      <c r="I4" s="58"/>
      <c r="J4" s="58"/>
      <c r="K4" s="4" t="s">
        <v>30</v>
      </c>
      <c r="L4" s="5"/>
      <c r="M4" s="79" t="s">
        <v>31</v>
      </c>
      <c r="N4" s="52"/>
      <c r="O4" s="52"/>
      <c r="P4" s="52"/>
      <c r="Q4" s="80"/>
      <c r="R4" s="6" t="s">
        <v>32</v>
      </c>
    </row>
    <row r="5" spans="1:18" ht="18.75" customHeight="1">
      <c r="A5" s="63"/>
      <c r="B5" s="63"/>
      <c r="C5" s="64"/>
      <c r="D5" s="67" t="s">
        <v>33</v>
      </c>
      <c r="E5" s="67" t="s">
        <v>34</v>
      </c>
      <c r="F5" s="67" t="s">
        <v>35</v>
      </c>
      <c r="G5" s="67" t="s">
        <v>36</v>
      </c>
      <c r="H5" s="67" t="s">
        <v>37</v>
      </c>
      <c r="I5" s="76" t="s">
        <v>38</v>
      </c>
      <c r="J5" s="70" t="s">
        <v>39</v>
      </c>
      <c r="K5" s="74" t="s">
        <v>40</v>
      </c>
      <c r="L5" s="75"/>
      <c r="M5" s="69" t="s">
        <v>41</v>
      </c>
      <c r="N5" s="69" t="s">
        <v>42</v>
      </c>
      <c r="O5" s="81" t="s">
        <v>43</v>
      </c>
      <c r="P5" s="69" t="s">
        <v>44</v>
      </c>
      <c r="Q5" s="69" t="s">
        <v>45</v>
      </c>
      <c r="R5" s="7" t="s">
        <v>46</v>
      </c>
    </row>
    <row r="6" spans="1:18" ht="22.5" customHeight="1">
      <c r="A6" s="65"/>
      <c r="B6" s="65"/>
      <c r="C6" s="66"/>
      <c r="D6" s="68"/>
      <c r="E6" s="68"/>
      <c r="F6" s="68"/>
      <c r="G6" s="68"/>
      <c r="H6" s="68"/>
      <c r="I6" s="77"/>
      <c r="J6" s="71"/>
      <c r="K6" s="8" t="s">
        <v>47</v>
      </c>
      <c r="L6" s="8" t="s">
        <v>48</v>
      </c>
      <c r="M6" s="69"/>
      <c r="N6" s="69"/>
      <c r="O6" s="81"/>
      <c r="P6" s="69"/>
      <c r="Q6" s="69"/>
      <c r="R6" s="9" t="s">
        <v>49</v>
      </c>
    </row>
    <row r="7" spans="1:18" s="13" customFormat="1" ht="12" customHeight="1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</row>
    <row r="8" spans="1:18" s="18" customFormat="1" ht="13.5" customHeight="1">
      <c r="A8" s="53" t="s">
        <v>72</v>
      </c>
      <c r="B8" s="53"/>
      <c r="C8" s="14"/>
      <c r="D8" s="19">
        <v>177058</v>
      </c>
      <c r="E8" s="20">
        <v>8511</v>
      </c>
      <c r="F8" s="20">
        <v>25469</v>
      </c>
      <c r="G8" s="20">
        <v>284</v>
      </c>
      <c r="H8" s="20">
        <v>3179</v>
      </c>
      <c r="I8" s="20">
        <v>20897</v>
      </c>
      <c r="J8" s="20">
        <v>235398</v>
      </c>
      <c r="K8" s="15">
        <v>164096</v>
      </c>
      <c r="L8" s="15">
        <v>71302</v>
      </c>
      <c r="M8" s="15">
        <v>196406</v>
      </c>
      <c r="N8" s="15">
        <v>13734</v>
      </c>
      <c r="O8" s="15">
        <v>19933</v>
      </c>
      <c r="P8" s="15">
        <v>23728</v>
      </c>
      <c r="Q8" s="16">
        <v>8.467786472272492</v>
      </c>
      <c r="R8" s="17" t="s">
        <v>80</v>
      </c>
    </row>
    <row r="9" spans="1:18" s="21" customFormat="1" ht="13.5" customHeight="1">
      <c r="A9" s="53" t="s">
        <v>1</v>
      </c>
      <c r="B9" s="53"/>
      <c r="C9" s="14"/>
      <c r="D9" s="19">
        <v>171014</v>
      </c>
      <c r="E9" s="20">
        <v>8767</v>
      </c>
      <c r="F9" s="20">
        <v>26692</v>
      </c>
      <c r="G9" s="20">
        <v>305</v>
      </c>
      <c r="H9" s="20">
        <v>3328</v>
      </c>
      <c r="I9" s="20">
        <v>22037</v>
      </c>
      <c r="J9" s="20">
        <v>232143</v>
      </c>
      <c r="K9" s="20">
        <v>164129</v>
      </c>
      <c r="L9" s="20">
        <v>68014</v>
      </c>
      <c r="M9" s="20">
        <v>191224</v>
      </c>
      <c r="N9" s="20">
        <v>14562</v>
      </c>
      <c r="O9" s="20">
        <v>25859</v>
      </c>
      <c r="P9" s="20">
        <v>23408</v>
      </c>
      <c r="Q9" s="16">
        <v>11.13925468353558</v>
      </c>
      <c r="R9" s="17" t="s">
        <v>2</v>
      </c>
    </row>
    <row r="10" spans="1:18" s="21" customFormat="1" ht="13.5" customHeight="1">
      <c r="A10" s="53" t="s">
        <v>3</v>
      </c>
      <c r="B10" s="53"/>
      <c r="C10" s="14"/>
      <c r="D10" s="19">
        <v>167250</v>
      </c>
      <c r="E10" s="20">
        <v>12062</v>
      </c>
      <c r="F10" s="20">
        <v>25284</v>
      </c>
      <c r="G10" s="20">
        <v>312</v>
      </c>
      <c r="H10" s="20">
        <v>3142</v>
      </c>
      <c r="I10" s="20">
        <v>18586</v>
      </c>
      <c r="J10" s="20">
        <v>226636</v>
      </c>
      <c r="K10" s="20">
        <v>165485</v>
      </c>
      <c r="L10" s="20">
        <v>61151</v>
      </c>
      <c r="M10" s="20">
        <v>188806</v>
      </c>
      <c r="N10" s="20">
        <v>10094</v>
      </c>
      <c r="O10" s="20">
        <v>28052</v>
      </c>
      <c r="P10" s="20">
        <v>20922</v>
      </c>
      <c r="Q10" s="16">
        <v>12.37755696358919</v>
      </c>
      <c r="R10" s="17" t="s">
        <v>4</v>
      </c>
    </row>
    <row r="11" spans="1:18" s="21" customFormat="1" ht="13.5" customHeight="1">
      <c r="A11" s="53" t="s">
        <v>5</v>
      </c>
      <c r="B11" s="53"/>
      <c r="C11" s="14"/>
      <c r="D11" s="19">
        <v>164574</v>
      </c>
      <c r="E11" s="20">
        <v>6664</v>
      </c>
      <c r="F11" s="20">
        <v>29494</v>
      </c>
      <c r="G11" s="20">
        <v>202</v>
      </c>
      <c r="H11" s="20">
        <v>2768</v>
      </c>
      <c r="I11" s="20">
        <v>20350</v>
      </c>
      <c r="J11" s="20">
        <v>224052</v>
      </c>
      <c r="K11" s="20">
        <v>161086</v>
      </c>
      <c r="L11" s="20">
        <v>62966</v>
      </c>
      <c r="M11" s="20">
        <v>181462</v>
      </c>
      <c r="N11" s="20">
        <v>26408</v>
      </c>
      <c r="O11" s="20">
        <v>31862</v>
      </c>
      <c r="P11" s="20">
        <v>20749</v>
      </c>
      <c r="Q11" s="16">
        <v>14.220805884348275</v>
      </c>
      <c r="R11" s="17" t="s">
        <v>6</v>
      </c>
    </row>
    <row r="12" spans="1:18" s="45" customFormat="1" ht="13.5" customHeight="1">
      <c r="A12" s="55" t="s">
        <v>73</v>
      </c>
      <c r="B12" s="55"/>
      <c r="C12" s="40"/>
      <c r="D12" s="41">
        <f>D14+D15+D16+D17+D18+D20+D24+D29+D34</f>
        <v>166292</v>
      </c>
      <c r="E12" s="42">
        <f aca="true" t="shared" si="0" ref="E12:J12">E14+E15+E16+E17+E18+E20+E24+E29+E34</f>
        <v>9167</v>
      </c>
      <c r="F12" s="42">
        <f t="shared" si="0"/>
        <v>30192</v>
      </c>
      <c r="G12" s="42">
        <f t="shared" si="0"/>
        <v>169</v>
      </c>
      <c r="H12" s="42">
        <f t="shared" si="0"/>
        <v>3750</v>
      </c>
      <c r="I12" s="42">
        <f t="shared" si="0"/>
        <v>19512</v>
      </c>
      <c r="J12" s="42">
        <f t="shared" si="0"/>
        <v>229082</v>
      </c>
      <c r="K12" s="42">
        <v>161664</v>
      </c>
      <c r="L12" s="42">
        <v>67418</v>
      </c>
      <c r="M12" s="42">
        <v>183634</v>
      </c>
      <c r="N12" s="42">
        <v>27521</v>
      </c>
      <c r="O12" s="42">
        <v>34305</v>
      </c>
      <c r="P12" s="42">
        <v>21880</v>
      </c>
      <c r="Q12" s="43">
        <v>14.974987122515081</v>
      </c>
      <c r="R12" s="44" t="s">
        <v>81</v>
      </c>
    </row>
    <row r="13" spans="1:18" s="26" customFormat="1" ht="10.5" customHeight="1">
      <c r="A13" s="23"/>
      <c r="B13" s="23"/>
      <c r="C13" s="23"/>
      <c r="D13" s="2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6"/>
      <c r="R13" s="25"/>
    </row>
    <row r="14" spans="1:18" s="18" customFormat="1" ht="13.5" customHeight="1">
      <c r="A14" s="27" t="s">
        <v>74</v>
      </c>
      <c r="B14" s="28" t="s">
        <v>7</v>
      </c>
      <c r="C14" s="29"/>
      <c r="D14" s="15">
        <v>59887</v>
      </c>
      <c r="E14" s="15">
        <v>2009</v>
      </c>
      <c r="F14" s="15">
        <v>9678</v>
      </c>
      <c r="G14" s="15">
        <v>0</v>
      </c>
      <c r="H14" s="15">
        <v>466</v>
      </c>
      <c r="I14" s="15">
        <v>5108</v>
      </c>
      <c r="J14" s="15">
        <f>SUM(D14:I14)</f>
        <v>77148</v>
      </c>
      <c r="K14" s="15">
        <v>47332</v>
      </c>
      <c r="L14" s="15">
        <v>29816</v>
      </c>
      <c r="M14" s="15">
        <v>64234</v>
      </c>
      <c r="N14" s="15">
        <v>10649</v>
      </c>
      <c r="O14" s="15">
        <v>9453</v>
      </c>
      <c r="P14" s="15">
        <v>7188</v>
      </c>
      <c r="Q14" s="16">
        <v>12.253072017421061</v>
      </c>
      <c r="R14" s="30" t="s">
        <v>82</v>
      </c>
    </row>
    <row r="15" spans="1:18" s="18" customFormat="1" ht="13.5" customHeight="1">
      <c r="A15" s="27" t="s">
        <v>75</v>
      </c>
      <c r="B15" s="28" t="s">
        <v>8</v>
      </c>
      <c r="C15" s="29"/>
      <c r="D15" s="15">
        <v>51694</v>
      </c>
      <c r="E15" s="15">
        <v>4487</v>
      </c>
      <c r="F15" s="15">
        <v>9654</v>
      </c>
      <c r="G15" s="15">
        <v>81</v>
      </c>
      <c r="H15" s="15">
        <v>1799</v>
      </c>
      <c r="I15" s="15">
        <v>6017</v>
      </c>
      <c r="J15" s="15">
        <f>SUM(D15:I15)</f>
        <v>73732</v>
      </c>
      <c r="K15" s="15">
        <v>53650</v>
      </c>
      <c r="L15" s="15">
        <v>20082</v>
      </c>
      <c r="M15" s="15">
        <v>57102</v>
      </c>
      <c r="N15" s="15">
        <v>8698</v>
      </c>
      <c r="O15" s="15">
        <v>11434</v>
      </c>
      <c r="P15" s="15">
        <v>7865</v>
      </c>
      <c r="Q15" s="16">
        <v>15.507513698258556</v>
      </c>
      <c r="R15" s="30" t="s">
        <v>83</v>
      </c>
    </row>
    <row r="16" spans="1:18" s="18" customFormat="1" ht="13.5" customHeight="1">
      <c r="A16" s="27" t="s">
        <v>76</v>
      </c>
      <c r="B16" s="28" t="s">
        <v>9</v>
      </c>
      <c r="C16" s="29"/>
      <c r="D16" s="15">
        <v>14019</v>
      </c>
      <c r="E16" s="15">
        <v>376</v>
      </c>
      <c r="F16" s="15">
        <v>2179</v>
      </c>
      <c r="G16" s="15">
        <v>0</v>
      </c>
      <c r="H16" s="15">
        <v>500</v>
      </c>
      <c r="I16" s="15">
        <v>1528</v>
      </c>
      <c r="J16" s="15">
        <f>SUM(D16:I16)</f>
        <v>18602</v>
      </c>
      <c r="K16" s="15">
        <v>12112</v>
      </c>
      <c r="L16" s="15">
        <v>6490</v>
      </c>
      <c r="M16" s="15">
        <v>15821</v>
      </c>
      <c r="N16" s="15">
        <v>2124</v>
      </c>
      <c r="O16" s="15">
        <v>2543</v>
      </c>
      <c r="P16" s="15">
        <v>1886</v>
      </c>
      <c r="Q16" s="16">
        <v>13.670573056660572</v>
      </c>
      <c r="R16" s="30" t="s">
        <v>84</v>
      </c>
    </row>
    <row r="17" spans="1:18" s="18" customFormat="1" ht="13.5" customHeight="1">
      <c r="A17" s="27" t="s">
        <v>77</v>
      </c>
      <c r="B17" s="28" t="s">
        <v>10</v>
      </c>
      <c r="C17" s="29"/>
      <c r="D17" s="15">
        <v>9072</v>
      </c>
      <c r="E17" s="15">
        <v>616</v>
      </c>
      <c r="F17" s="15">
        <v>1880</v>
      </c>
      <c r="G17" s="15">
        <v>16</v>
      </c>
      <c r="H17" s="15">
        <v>70</v>
      </c>
      <c r="I17" s="15">
        <v>2649</v>
      </c>
      <c r="J17" s="15">
        <f>SUM(D17:I17)</f>
        <v>14303</v>
      </c>
      <c r="K17" s="15">
        <v>11380</v>
      </c>
      <c r="L17" s="15">
        <v>2923</v>
      </c>
      <c r="M17" s="15">
        <v>10531</v>
      </c>
      <c r="N17" s="15">
        <v>878</v>
      </c>
      <c r="O17" s="15">
        <v>3262</v>
      </c>
      <c r="P17" s="15">
        <v>878</v>
      </c>
      <c r="Q17" s="16">
        <v>22.806404250856463</v>
      </c>
      <c r="R17" s="30" t="s">
        <v>85</v>
      </c>
    </row>
    <row r="18" spans="1:18" s="51" customFormat="1" ht="26.25" customHeight="1">
      <c r="A18" s="46" t="s">
        <v>69</v>
      </c>
      <c r="B18" s="47" t="s">
        <v>11</v>
      </c>
      <c r="C18" s="48"/>
      <c r="D18" s="49">
        <v>2385</v>
      </c>
      <c r="E18" s="49">
        <v>121</v>
      </c>
      <c r="F18" s="49">
        <v>619</v>
      </c>
      <c r="G18" s="49">
        <v>8</v>
      </c>
      <c r="H18" s="49">
        <v>60</v>
      </c>
      <c r="I18" s="49">
        <f>SUM(I19:I19)</f>
        <v>0</v>
      </c>
      <c r="J18" s="49">
        <f>SUM(J19:J19)</f>
        <v>3193</v>
      </c>
      <c r="K18" s="49">
        <v>3193</v>
      </c>
      <c r="L18" s="49">
        <v>0</v>
      </c>
      <c r="M18" s="49">
        <v>2385</v>
      </c>
      <c r="N18" s="49">
        <v>489</v>
      </c>
      <c r="O18" s="49">
        <v>602</v>
      </c>
      <c r="P18" s="49">
        <v>290</v>
      </c>
      <c r="Q18" s="43">
        <v>18.853742561854055</v>
      </c>
      <c r="R18" s="50" t="s">
        <v>86</v>
      </c>
    </row>
    <row r="19" spans="1:18" s="18" customFormat="1" ht="13.5" customHeight="1">
      <c r="A19" s="27" t="s">
        <v>78</v>
      </c>
      <c r="B19" s="28" t="s">
        <v>12</v>
      </c>
      <c r="C19" s="29"/>
      <c r="D19" s="15">
        <v>2385</v>
      </c>
      <c r="E19" s="15">
        <v>121</v>
      </c>
      <c r="F19" s="15">
        <v>619</v>
      </c>
      <c r="G19" s="15">
        <v>8</v>
      </c>
      <c r="H19" s="15">
        <v>60</v>
      </c>
      <c r="I19" s="31">
        <v>0</v>
      </c>
      <c r="J19" s="15">
        <f>SUM(D19:I19)</f>
        <v>3193</v>
      </c>
      <c r="K19" s="15">
        <v>3193</v>
      </c>
      <c r="L19" s="15">
        <v>0</v>
      </c>
      <c r="M19" s="15">
        <v>2385</v>
      </c>
      <c r="N19" s="15">
        <v>489</v>
      </c>
      <c r="O19" s="15">
        <v>602</v>
      </c>
      <c r="P19" s="15">
        <v>290</v>
      </c>
      <c r="Q19" s="16">
        <v>18.853742561854055</v>
      </c>
      <c r="R19" s="30" t="s">
        <v>87</v>
      </c>
    </row>
    <row r="20" spans="1:18" s="51" customFormat="1" ht="26.25" customHeight="1">
      <c r="A20" s="46" t="s">
        <v>70</v>
      </c>
      <c r="B20" s="47" t="s">
        <v>13</v>
      </c>
      <c r="C20" s="48"/>
      <c r="D20" s="49">
        <f aca="true" t="shared" si="1" ref="D20:J20">SUM(D21:D23)</f>
        <v>5474</v>
      </c>
      <c r="E20" s="49">
        <f t="shared" si="1"/>
        <v>321</v>
      </c>
      <c r="F20" s="49">
        <f t="shared" si="1"/>
        <v>943</v>
      </c>
      <c r="G20" s="49">
        <f t="shared" si="1"/>
        <v>23</v>
      </c>
      <c r="H20" s="49">
        <f t="shared" si="1"/>
        <v>176</v>
      </c>
      <c r="I20" s="49">
        <f t="shared" si="1"/>
        <v>177</v>
      </c>
      <c r="J20" s="49">
        <f t="shared" si="1"/>
        <v>7114</v>
      </c>
      <c r="K20" s="49">
        <v>6576</v>
      </c>
      <c r="L20" s="49">
        <v>538</v>
      </c>
      <c r="M20" s="49">
        <v>5651</v>
      </c>
      <c r="N20" s="49">
        <v>1148</v>
      </c>
      <c r="O20" s="49">
        <v>933</v>
      </c>
      <c r="P20" s="49">
        <v>618</v>
      </c>
      <c r="Q20" s="43">
        <v>13.114984537531626</v>
      </c>
      <c r="R20" s="50" t="s">
        <v>88</v>
      </c>
    </row>
    <row r="21" spans="1:18" s="18" customFormat="1" ht="13.5" customHeight="1">
      <c r="A21" s="27" t="s">
        <v>79</v>
      </c>
      <c r="B21" s="28" t="s">
        <v>14</v>
      </c>
      <c r="C21" s="29"/>
      <c r="D21" s="15">
        <v>791</v>
      </c>
      <c r="E21" s="15">
        <v>67</v>
      </c>
      <c r="F21" s="15">
        <v>110</v>
      </c>
      <c r="G21" s="15">
        <v>3</v>
      </c>
      <c r="H21" s="15">
        <v>0</v>
      </c>
      <c r="I21" s="31">
        <v>19</v>
      </c>
      <c r="J21" s="15">
        <f>SUM(D21:I21)</f>
        <v>990</v>
      </c>
      <c r="K21" s="15">
        <v>971</v>
      </c>
      <c r="L21" s="15">
        <v>19</v>
      </c>
      <c r="M21" s="15">
        <v>810</v>
      </c>
      <c r="N21" s="15">
        <v>160</v>
      </c>
      <c r="O21" s="15">
        <v>108</v>
      </c>
      <c r="P21" s="15">
        <v>88</v>
      </c>
      <c r="Q21" s="16">
        <v>10.909090909090908</v>
      </c>
      <c r="R21" s="30" t="s">
        <v>89</v>
      </c>
    </row>
    <row r="22" spans="1:18" s="18" customFormat="1" ht="13.5" customHeight="1">
      <c r="A22" s="27" t="s">
        <v>15</v>
      </c>
      <c r="B22" s="28" t="s">
        <v>16</v>
      </c>
      <c r="C22" s="29"/>
      <c r="D22" s="15">
        <v>1463</v>
      </c>
      <c r="E22" s="15">
        <v>85</v>
      </c>
      <c r="F22" s="15">
        <v>239</v>
      </c>
      <c r="G22" s="15">
        <v>7</v>
      </c>
      <c r="H22" s="15">
        <v>63</v>
      </c>
      <c r="I22" s="15">
        <v>78</v>
      </c>
      <c r="J22" s="15">
        <f>SUM(D22:I22)</f>
        <v>1935</v>
      </c>
      <c r="K22" s="15">
        <v>1935</v>
      </c>
      <c r="L22" s="15">
        <v>0</v>
      </c>
      <c r="M22" s="15">
        <v>1541</v>
      </c>
      <c r="N22" s="15">
        <v>323</v>
      </c>
      <c r="O22" s="15">
        <v>238</v>
      </c>
      <c r="P22" s="15">
        <v>167</v>
      </c>
      <c r="Q22" s="16">
        <v>12.299741602067185</v>
      </c>
      <c r="R22" s="30" t="s">
        <v>15</v>
      </c>
    </row>
    <row r="23" spans="1:18" s="18" customFormat="1" ht="13.5" customHeight="1">
      <c r="A23" s="27" t="s">
        <v>17</v>
      </c>
      <c r="B23" s="28" t="s">
        <v>50</v>
      </c>
      <c r="C23" s="29"/>
      <c r="D23" s="15">
        <v>3220</v>
      </c>
      <c r="E23" s="15">
        <v>169</v>
      </c>
      <c r="F23" s="15">
        <v>594</v>
      </c>
      <c r="G23" s="15">
        <v>13</v>
      </c>
      <c r="H23" s="15">
        <v>113</v>
      </c>
      <c r="I23" s="15">
        <v>80</v>
      </c>
      <c r="J23" s="15">
        <f>SUM(D23:I23)</f>
        <v>4189</v>
      </c>
      <c r="K23" s="15">
        <v>3670</v>
      </c>
      <c r="L23" s="15">
        <v>519</v>
      </c>
      <c r="M23" s="15">
        <v>3300</v>
      </c>
      <c r="N23" s="15">
        <v>665</v>
      </c>
      <c r="O23" s="15">
        <v>587</v>
      </c>
      <c r="P23" s="15">
        <v>363</v>
      </c>
      <c r="Q23" s="16">
        <v>14.012890904750538</v>
      </c>
      <c r="R23" s="30" t="s">
        <v>17</v>
      </c>
    </row>
    <row r="24" spans="1:18" s="51" customFormat="1" ht="26.25" customHeight="1">
      <c r="A24" s="46" t="s">
        <v>51</v>
      </c>
      <c r="B24" s="47" t="s">
        <v>18</v>
      </c>
      <c r="C24" s="48"/>
      <c r="D24" s="49">
        <f aca="true" t="shared" si="2" ref="D24:J24">SUM(D25:D28)</f>
        <v>13738</v>
      </c>
      <c r="E24" s="49">
        <f t="shared" si="2"/>
        <v>441</v>
      </c>
      <c r="F24" s="49">
        <f t="shared" si="2"/>
        <v>1369</v>
      </c>
      <c r="G24" s="49">
        <f t="shared" si="2"/>
        <v>0</v>
      </c>
      <c r="H24" s="49">
        <f t="shared" si="2"/>
        <v>416</v>
      </c>
      <c r="I24" s="49">
        <f t="shared" si="2"/>
        <v>713</v>
      </c>
      <c r="J24" s="49">
        <f t="shared" si="2"/>
        <v>16677</v>
      </c>
      <c r="K24" s="49">
        <v>13410</v>
      </c>
      <c r="L24" s="49">
        <v>3267</v>
      </c>
      <c r="M24" s="49">
        <v>14713</v>
      </c>
      <c r="N24" s="49">
        <v>1962</v>
      </c>
      <c r="O24" s="49">
        <v>1757</v>
      </c>
      <c r="P24" s="49">
        <v>1755</v>
      </c>
      <c r="Q24" s="43">
        <v>10.535468009833902</v>
      </c>
      <c r="R24" s="50" t="s">
        <v>90</v>
      </c>
    </row>
    <row r="25" spans="1:18" s="18" customFormat="1" ht="13.5" customHeight="1">
      <c r="A25" s="27" t="s">
        <v>52</v>
      </c>
      <c r="B25" s="28" t="s">
        <v>19</v>
      </c>
      <c r="C25" s="29"/>
      <c r="D25" s="15">
        <v>2079</v>
      </c>
      <c r="E25" s="15">
        <v>69</v>
      </c>
      <c r="F25" s="15">
        <v>32</v>
      </c>
      <c r="G25" s="15">
        <v>0</v>
      </c>
      <c r="H25" s="15">
        <v>43</v>
      </c>
      <c r="I25" s="15">
        <v>77</v>
      </c>
      <c r="J25" s="15">
        <f>SUM(D25:I25)</f>
        <v>2300</v>
      </c>
      <c r="K25" s="15">
        <v>1965</v>
      </c>
      <c r="L25" s="15">
        <v>335</v>
      </c>
      <c r="M25" s="15">
        <v>2191</v>
      </c>
      <c r="N25" s="15">
        <v>294</v>
      </c>
      <c r="O25" s="15">
        <v>76</v>
      </c>
      <c r="P25" s="15">
        <v>261</v>
      </c>
      <c r="Q25" s="16">
        <v>3.304347826086956</v>
      </c>
      <c r="R25" s="30" t="s">
        <v>91</v>
      </c>
    </row>
    <row r="26" spans="1:18" s="18" customFormat="1" ht="13.5" customHeight="1">
      <c r="A26" s="27" t="s">
        <v>53</v>
      </c>
      <c r="B26" s="28" t="s">
        <v>54</v>
      </c>
      <c r="C26" s="29"/>
      <c r="D26" s="15">
        <v>3973</v>
      </c>
      <c r="E26" s="15">
        <v>113</v>
      </c>
      <c r="F26" s="15">
        <v>492</v>
      </c>
      <c r="G26" s="15">
        <v>0</v>
      </c>
      <c r="H26" s="15">
        <v>129</v>
      </c>
      <c r="I26" s="31">
        <v>244</v>
      </c>
      <c r="J26" s="15">
        <f>SUM(D26:I26)</f>
        <v>4951</v>
      </c>
      <c r="K26" s="15">
        <v>3992</v>
      </c>
      <c r="L26" s="15">
        <v>959</v>
      </c>
      <c r="M26" s="15">
        <v>4295</v>
      </c>
      <c r="N26" s="15">
        <v>567</v>
      </c>
      <c r="O26" s="15">
        <v>602</v>
      </c>
      <c r="P26" s="15">
        <v>513</v>
      </c>
      <c r="Q26" s="16">
        <v>12.1591597657039</v>
      </c>
      <c r="R26" s="30" t="s">
        <v>92</v>
      </c>
    </row>
    <row r="27" spans="1:18" s="18" customFormat="1" ht="13.5" customHeight="1">
      <c r="A27" s="27" t="s">
        <v>55</v>
      </c>
      <c r="B27" s="28" t="s">
        <v>56</v>
      </c>
      <c r="C27" s="29"/>
      <c r="D27" s="15">
        <v>4472</v>
      </c>
      <c r="E27" s="15">
        <v>133</v>
      </c>
      <c r="F27" s="15">
        <v>489</v>
      </c>
      <c r="G27" s="15">
        <v>0</v>
      </c>
      <c r="H27" s="15">
        <v>119</v>
      </c>
      <c r="I27" s="31">
        <v>154</v>
      </c>
      <c r="J27" s="15">
        <f>SUM(D27:I27)</f>
        <v>5367</v>
      </c>
      <c r="K27" s="15">
        <v>4126</v>
      </c>
      <c r="L27" s="15">
        <v>1241</v>
      </c>
      <c r="M27" s="15">
        <v>4699</v>
      </c>
      <c r="N27" s="15">
        <v>618</v>
      </c>
      <c r="O27" s="15">
        <v>612</v>
      </c>
      <c r="P27" s="15">
        <v>562</v>
      </c>
      <c r="Q27" s="16">
        <v>11.403018446059251</v>
      </c>
      <c r="R27" s="30" t="s">
        <v>93</v>
      </c>
    </row>
    <row r="28" spans="1:18" s="18" customFormat="1" ht="13.5" customHeight="1">
      <c r="A28" s="27" t="s">
        <v>57</v>
      </c>
      <c r="B28" s="28" t="s">
        <v>58</v>
      </c>
      <c r="C28" s="29"/>
      <c r="D28" s="15">
        <v>3214</v>
      </c>
      <c r="E28" s="15">
        <v>126</v>
      </c>
      <c r="F28" s="15">
        <v>356</v>
      </c>
      <c r="G28" s="15">
        <v>0</v>
      </c>
      <c r="H28" s="15">
        <v>125</v>
      </c>
      <c r="I28" s="31">
        <v>238</v>
      </c>
      <c r="J28" s="15">
        <f>SUM(D28:I28)</f>
        <v>4059</v>
      </c>
      <c r="K28" s="15">
        <v>3327</v>
      </c>
      <c r="L28" s="15">
        <v>732</v>
      </c>
      <c r="M28" s="15">
        <v>3528</v>
      </c>
      <c r="N28" s="15">
        <v>483</v>
      </c>
      <c r="O28" s="15">
        <v>467</v>
      </c>
      <c r="P28" s="15">
        <v>419</v>
      </c>
      <c r="Q28" s="16">
        <v>11.505296871150529</v>
      </c>
      <c r="R28" s="30" t="s">
        <v>94</v>
      </c>
    </row>
    <row r="29" spans="1:18" s="51" customFormat="1" ht="26.25" customHeight="1">
      <c r="A29" s="46" t="s">
        <v>105</v>
      </c>
      <c r="B29" s="47" t="s">
        <v>20</v>
      </c>
      <c r="C29" s="48"/>
      <c r="D29" s="49">
        <f aca="true" t="shared" si="3" ref="D29:J29">SUM(D30:D33)</f>
        <v>8010</v>
      </c>
      <c r="E29" s="49">
        <f t="shared" si="3"/>
        <v>626</v>
      </c>
      <c r="F29" s="49">
        <f t="shared" si="3"/>
        <v>3200</v>
      </c>
      <c r="G29" s="49">
        <f t="shared" si="3"/>
        <v>36</v>
      </c>
      <c r="H29" s="49">
        <f t="shared" si="3"/>
        <v>234</v>
      </c>
      <c r="I29" s="49">
        <f t="shared" si="3"/>
        <v>2110</v>
      </c>
      <c r="J29" s="49">
        <f t="shared" si="3"/>
        <v>14216</v>
      </c>
      <c r="K29" s="49">
        <v>10640</v>
      </c>
      <c r="L29" s="49">
        <v>3576</v>
      </c>
      <c r="M29" s="49">
        <v>10159</v>
      </c>
      <c r="N29" s="49">
        <v>1178</v>
      </c>
      <c r="O29" s="49">
        <v>3456</v>
      </c>
      <c r="P29" s="49">
        <v>1098</v>
      </c>
      <c r="Q29" s="43">
        <v>24.310635903207654</v>
      </c>
      <c r="R29" s="50" t="s">
        <v>95</v>
      </c>
    </row>
    <row r="30" spans="1:18" s="18" customFormat="1" ht="13.5" customHeight="1">
      <c r="A30" s="27" t="s">
        <v>59</v>
      </c>
      <c r="B30" s="28" t="s">
        <v>21</v>
      </c>
      <c r="C30" s="29"/>
      <c r="D30" s="15">
        <v>929</v>
      </c>
      <c r="E30" s="15">
        <v>109</v>
      </c>
      <c r="F30" s="15">
        <v>956</v>
      </c>
      <c r="G30" s="15">
        <v>1</v>
      </c>
      <c r="H30" s="15">
        <v>10</v>
      </c>
      <c r="I30" s="31">
        <v>20</v>
      </c>
      <c r="J30" s="15">
        <f>SUM(D30:I30)</f>
        <v>2025</v>
      </c>
      <c r="K30" s="15">
        <v>743</v>
      </c>
      <c r="L30" s="15">
        <v>1282</v>
      </c>
      <c r="M30" s="15">
        <v>929</v>
      </c>
      <c r="N30" s="15">
        <v>144</v>
      </c>
      <c r="O30" s="15">
        <v>1006</v>
      </c>
      <c r="P30" s="15">
        <v>129</v>
      </c>
      <c r="Q30" s="16">
        <v>49.67901234567901</v>
      </c>
      <c r="R30" s="30" t="s">
        <v>96</v>
      </c>
    </row>
    <row r="31" spans="1:18" s="18" customFormat="1" ht="13.5" customHeight="1">
      <c r="A31" s="27" t="s">
        <v>60</v>
      </c>
      <c r="B31" s="28" t="s">
        <v>22</v>
      </c>
      <c r="C31" s="29"/>
      <c r="D31" s="15">
        <v>3261</v>
      </c>
      <c r="E31" s="15">
        <v>251</v>
      </c>
      <c r="F31" s="15">
        <v>1113</v>
      </c>
      <c r="G31" s="15">
        <v>10</v>
      </c>
      <c r="H31" s="15">
        <v>88</v>
      </c>
      <c r="I31" s="31">
        <v>167</v>
      </c>
      <c r="J31" s="15">
        <f>SUM(D31:I31)</f>
        <v>4890</v>
      </c>
      <c r="K31" s="15">
        <v>4157</v>
      </c>
      <c r="L31" s="15">
        <v>733</v>
      </c>
      <c r="M31" s="15">
        <v>3432</v>
      </c>
      <c r="N31" s="15">
        <v>363</v>
      </c>
      <c r="O31" s="15">
        <v>1185</v>
      </c>
      <c r="P31" s="15">
        <v>363</v>
      </c>
      <c r="Q31" s="16">
        <v>24.233128834355828</v>
      </c>
      <c r="R31" s="30" t="s">
        <v>97</v>
      </c>
    </row>
    <row r="32" spans="1:18" s="18" customFormat="1" ht="13.5" customHeight="1">
      <c r="A32" s="27" t="s">
        <v>61</v>
      </c>
      <c r="B32" s="28" t="s">
        <v>62</v>
      </c>
      <c r="C32" s="29"/>
      <c r="D32" s="15">
        <v>1841</v>
      </c>
      <c r="E32" s="15">
        <v>140</v>
      </c>
      <c r="F32" s="15">
        <v>513</v>
      </c>
      <c r="G32" s="15">
        <v>16</v>
      </c>
      <c r="H32" s="15">
        <v>81</v>
      </c>
      <c r="I32" s="31">
        <v>849</v>
      </c>
      <c r="J32" s="15">
        <f>SUM(D32:I32)</f>
        <v>3440</v>
      </c>
      <c r="K32" s="15">
        <v>2959</v>
      </c>
      <c r="L32" s="15">
        <v>481</v>
      </c>
      <c r="M32" s="15">
        <v>2819</v>
      </c>
      <c r="N32" s="15">
        <v>341</v>
      </c>
      <c r="O32" s="15">
        <v>577</v>
      </c>
      <c r="P32" s="15">
        <v>308</v>
      </c>
      <c r="Q32" s="16">
        <v>16.77325581395349</v>
      </c>
      <c r="R32" s="30" t="s">
        <v>98</v>
      </c>
    </row>
    <row r="33" spans="1:18" s="18" customFormat="1" ht="13.5" customHeight="1">
      <c r="A33" s="27" t="s">
        <v>63</v>
      </c>
      <c r="B33" s="28" t="s">
        <v>64</v>
      </c>
      <c r="C33" s="29"/>
      <c r="D33" s="15">
        <v>1979</v>
      </c>
      <c r="E33" s="15">
        <v>126</v>
      </c>
      <c r="F33" s="15">
        <v>618</v>
      </c>
      <c r="G33" s="15">
        <v>9</v>
      </c>
      <c r="H33" s="15">
        <v>55</v>
      </c>
      <c r="I33" s="31">
        <v>1074</v>
      </c>
      <c r="J33" s="15">
        <f>SUM(D33:I33)</f>
        <v>3861</v>
      </c>
      <c r="K33" s="15">
        <v>2781</v>
      </c>
      <c r="L33" s="15">
        <v>1080</v>
      </c>
      <c r="M33" s="15">
        <v>2979</v>
      </c>
      <c r="N33" s="15">
        <v>330</v>
      </c>
      <c r="O33" s="15">
        <v>688</v>
      </c>
      <c r="P33" s="15">
        <v>298</v>
      </c>
      <c r="Q33" s="16">
        <v>17.81921781921782</v>
      </c>
      <c r="R33" s="30" t="s">
        <v>99</v>
      </c>
    </row>
    <row r="34" spans="1:18" s="51" customFormat="1" ht="26.25" customHeight="1">
      <c r="A34" s="46" t="s">
        <v>71</v>
      </c>
      <c r="B34" s="47" t="s">
        <v>23</v>
      </c>
      <c r="C34" s="48"/>
      <c r="D34" s="49">
        <f aca="true" t="shared" si="4" ref="D34:J34">SUM(D35:D37)</f>
        <v>2013</v>
      </c>
      <c r="E34" s="49">
        <f t="shared" si="4"/>
        <v>170</v>
      </c>
      <c r="F34" s="49">
        <f t="shared" si="4"/>
        <v>670</v>
      </c>
      <c r="G34" s="49">
        <f t="shared" si="4"/>
        <v>5</v>
      </c>
      <c r="H34" s="49">
        <f t="shared" si="4"/>
        <v>29</v>
      </c>
      <c r="I34" s="49">
        <f t="shared" si="4"/>
        <v>1210</v>
      </c>
      <c r="J34" s="49">
        <f t="shared" si="4"/>
        <v>4097</v>
      </c>
      <c r="K34" s="49">
        <v>3371</v>
      </c>
      <c r="L34" s="49">
        <v>726</v>
      </c>
      <c r="M34" s="49">
        <v>3038</v>
      </c>
      <c r="N34" s="49">
        <v>395</v>
      </c>
      <c r="O34" s="49">
        <v>865</v>
      </c>
      <c r="P34" s="49">
        <v>302</v>
      </c>
      <c r="Q34" s="43">
        <v>21.11300951916036</v>
      </c>
      <c r="R34" s="50" t="s">
        <v>100</v>
      </c>
    </row>
    <row r="35" spans="1:18" s="18" customFormat="1" ht="13.5" customHeight="1">
      <c r="A35" s="27" t="s">
        <v>65</v>
      </c>
      <c r="B35" s="28" t="s">
        <v>24</v>
      </c>
      <c r="C35" s="29"/>
      <c r="D35" s="15">
        <v>693</v>
      </c>
      <c r="E35" s="15">
        <v>41</v>
      </c>
      <c r="F35" s="15">
        <v>274</v>
      </c>
      <c r="G35" s="15">
        <v>4</v>
      </c>
      <c r="H35" s="15">
        <v>2</v>
      </c>
      <c r="I35" s="31">
        <v>761</v>
      </c>
      <c r="J35" s="15">
        <f>SUM(D35:I35)</f>
        <v>1775</v>
      </c>
      <c r="K35" s="15">
        <v>1389</v>
      </c>
      <c r="L35" s="15">
        <v>386</v>
      </c>
      <c r="M35" s="15">
        <v>1313</v>
      </c>
      <c r="N35" s="15">
        <v>149</v>
      </c>
      <c r="O35" s="31">
        <v>445</v>
      </c>
      <c r="P35" s="15">
        <v>129</v>
      </c>
      <c r="Q35" s="16">
        <v>25.070422535211268</v>
      </c>
      <c r="R35" s="30" t="s">
        <v>101</v>
      </c>
    </row>
    <row r="36" spans="1:18" s="18" customFormat="1" ht="13.5" customHeight="1">
      <c r="A36" s="27" t="s">
        <v>66</v>
      </c>
      <c r="B36" s="28" t="s">
        <v>25</v>
      </c>
      <c r="C36" s="29"/>
      <c r="D36" s="15">
        <v>774</v>
      </c>
      <c r="E36" s="15">
        <v>78</v>
      </c>
      <c r="F36" s="15">
        <v>191</v>
      </c>
      <c r="G36" s="15">
        <v>0</v>
      </c>
      <c r="H36" s="15">
        <v>18</v>
      </c>
      <c r="I36" s="31">
        <v>262</v>
      </c>
      <c r="J36" s="15">
        <f>SUM(D36:I36)</f>
        <v>1323</v>
      </c>
      <c r="K36" s="15">
        <v>1130</v>
      </c>
      <c r="L36" s="15">
        <v>193</v>
      </c>
      <c r="M36" s="15">
        <v>1021</v>
      </c>
      <c r="N36" s="15">
        <v>167</v>
      </c>
      <c r="O36" s="15">
        <v>191</v>
      </c>
      <c r="P36" s="15">
        <v>104</v>
      </c>
      <c r="Q36" s="16">
        <v>14.436885865457294</v>
      </c>
      <c r="R36" s="30" t="s">
        <v>102</v>
      </c>
    </row>
    <row r="37" spans="1:18" s="18" customFormat="1" ht="13.5" customHeight="1">
      <c r="A37" s="27" t="s">
        <v>67</v>
      </c>
      <c r="B37" s="28" t="s">
        <v>26</v>
      </c>
      <c r="C37" s="29"/>
      <c r="D37" s="15">
        <v>546</v>
      </c>
      <c r="E37" s="15">
        <v>51</v>
      </c>
      <c r="F37" s="15">
        <v>205</v>
      </c>
      <c r="G37" s="15">
        <v>1</v>
      </c>
      <c r="H37" s="15">
        <v>9</v>
      </c>
      <c r="I37" s="15">
        <v>187</v>
      </c>
      <c r="J37" s="15">
        <f>SUM(D37:I37)</f>
        <v>999</v>
      </c>
      <c r="K37" s="15">
        <v>852</v>
      </c>
      <c r="L37" s="15">
        <v>147</v>
      </c>
      <c r="M37" s="15">
        <v>704</v>
      </c>
      <c r="N37" s="15">
        <v>79</v>
      </c>
      <c r="O37" s="15">
        <v>229</v>
      </c>
      <c r="P37" s="15">
        <v>69</v>
      </c>
      <c r="Q37" s="16">
        <v>22.922922922922922</v>
      </c>
      <c r="R37" s="30" t="s">
        <v>103</v>
      </c>
    </row>
    <row r="38" spans="1:18" s="3" customFormat="1" ht="12" customHeight="1" thickBot="1">
      <c r="A38" s="32"/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7"/>
    </row>
    <row r="39" spans="1:10" ht="14.25" thickTop="1">
      <c r="A39" s="54" t="s">
        <v>106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13.5">
      <c r="A40" s="56" t="s">
        <v>68</v>
      </c>
      <c r="B40" s="56"/>
      <c r="C40" s="56"/>
      <c r="D40" s="56"/>
      <c r="E40" s="56"/>
      <c r="F40" s="56"/>
      <c r="G40" s="56"/>
      <c r="H40" s="56"/>
      <c r="I40" s="56"/>
      <c r="J40" s="56"/>
    </row>
    <row r="42" spans="4:16" ht="13.5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</sheetData>
  <mergeCells count="26">
    <mergeCell ref="K1:P1"/>
    <mergeCell ref="K5:L5"/>
    <mergeCell ref="I5:I6"/>
    <mergeCell ref="H5:H6"/>
    <mergeCell ref="B1:I1"/>
    <mergeCell ref="G5:G6"/>
    <mergeCell ref="M4:Q4"/>
    <mergeCell ref="M5:M6"/>
    <mergeCell ref="N5:N6"/>
    <mergeCell ref="O5:O6"/>
    <mergeCell ref="A40:J40"/>
    <mergeCell ref="D4:J4"/>
    <mergeCell ref="N3:R3"/>
    <mergeCell ref="A4:C6"/>
    <mergeCell ref="F5:F6"/>
    <mergeCell ref="E5:E6"/>
    <mergeCell ref="Q5:Q6"/>
    <mergeCell ref="P5:P6"/>
    <mergeCell ref="J5:J6"/>
    <mergeCell ref="D5:D6"/>
    <mergeCell ref="A8:B8"/>
    <mergeCell ref="A39:J39"/>
    <mergeCell ref="A11:B11"/>
    <mergeCell ref="A10:B10"/>
    <mergeCell ref="A9:B9"/>
    <mergeCell ref="A12:B12"/>
  </mergeCells>
  <printOptions/>
  <pageMargins left="0.5905511811023623" right="0.1968503937007874" top="0.5118110236220472" bottom="0" header="11.10236220472441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2008-10-21T07:11:10Z</dcterms:created>
  <dcterms:modified xsi:type="dcterms:W3CDTF">2009-11-04T02:45:26Z</dcterms:modified>
  <cp:category/>
  <cp:version/>
  <cp:contentType/>
  <cp:contentStatus/>
</cp:coreProperties>
</file>