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48 " sheetId="1" r:id="rId1"/>
  </sheets>
  <definedNames>
    <definedName name="_xlnm.Print_Area" localSheetId="0">'48 '!$A$1:$H$35</definedName>
  </definedNames>
  <calcPr fullCalcOnLoad="1"/>
</workbook>
</file>

<file path=xl/sharedStrings.xml><?xml version="1.0" encoding="utf-8"?>
<sst xmlns="http://schemas.openxmlformats.org/spreadsheetml/2006/main" count="39" uniqueCount="31">
  <si>
    <t>17</t>
  </si>
  <si>
    <t>18</t>
  </si>
  <si>
    <t>中国四国農政局鳥取農政事務所「農林水産統計年報」</t>
  </si>
  <si>
    <t>年月</t>
  </si>
  <si>
    <t>生産量</t>
  </si>
  <si>
    <t>指数</t>
  </si>
  <si>
    <t>出荷量</t>
  </si>
  <si>
    <t>出荷率
(出荷量/生産量)</t>
  </si>
  <si>
    <r>
      <t>　</t>
    </r>
    <r>
      <rPr>
        <b/>
        <sz val="20"/>
        <rFont val="ＭＳ 明朝"/>
        <family val="1"/>
      </rPr>
      <t>48　鶏卵の生産量及び出荷量</t>
    </r>
  </si>
  <si>
    <t>平成</t>
  </si>
  <si>
    <t>15</t>
  </si>
  <si>
    <t>年</t>
  </si>
  <si>
    <t>16</t>
  </si>
  <si>
    <t>19</t>
  </si>
  <si>
    <r>
      <t>1</t>
    </r>
    <r>
      <rPr>
        <sz val="11"/>
        <rFont val="ＭＳ 明朝"/>
        <family val="1"/>
      </rPr>
      <t>9</t>
    </r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</si>
  <si>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</si>
  <si>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</si>
  <si>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</si>
  <si>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</si>
  <si>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</si>
  <si>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</si>
  <si>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</si>
  <si>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</si>
  <si>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</si>
  <si>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</si>
  <si>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</si>
  <si>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</si>
  <si>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平成15～平成19年</t>
  </si>
  <si>
    <t>全                            国</t>
  </si>
  <si>
    <t>鳥             取             県</t>
  </si>
  <si>
    <t>(単位ｔ・指数平成17年＝100)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</si>
</sst>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0_ "/>
    <numFmt numFmtId="186" formatCode="#\ ###\ ###\ ##0\ ;\-#\ ###\ ###\ ##0\ "/>
    <numFmt numFmtId="187" formatCode="_ * #\ ###\ ##0_ ;_ * \-#\ ###\ ###\ ##0_ ;_ * &quot;-&quot;_ ;_ @_ "/>
    <numFmt numFmtId="188" formatCode="\(#\ ###\ ##0\);\(\-#\ ###\ ##0\);&quot;(-)&quot;"/>
    <numFmt numFmtId="189" formatCode="#\ ###\ ##0;\-#\ ###\ ##0;&quot;-&quot;"/>
    <numFmt numFmtId="190" formatCode="#\ ##0\ "/>
    <numFmt numFmtId="191" formatCode="#\ ###\ ##0"/>
    <numFmt numFmtId="192" formatCode="\ * #\ ###\ ##0;\ * \-#\ ###\ ##0;\ _*\ &quot;-&quot;_ ;_ @_ "/>
    <numFmt numFmtId="193" formatCode="\ * #\ ###\ ##0;\ * &quot;△&quot;\ #\ ###\ ##0;\ _*\ &quot;-&quot;_ ;_ @_ "/>
    <numFmt numFmtId="194" formatCode="#\ ##0;&quot;△ &quot;#\ ##0"/>
    <numFmt numFmtId="195" formatCode="#\ ##0;&quot;△   &quot;#\ ##0"/>
    <numFmt numFmtId="196" formatCode="#\ ##0;&quot;△  &quot;#\ ##0"/>
    <numFmt numFmtId="197" formatCode="#\ ##0;&quot;△    &quot;#\ ##0"/>
    <numFmt numFmtId="198" formatCode="0.00_);[Red]\(0.00\)"/>
    <numFmt numFmtId="199" formatCode="0.0_ "/>
    <numFmt numFmtId="200" formatCode="#\ ###\ ##0.0;\-#\ ###\ ##0/0;&quot;-&quot;"/>
    <numFmt numFmtId="201" formatCode="0.0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20"/>
      <name val="ＭＳ 明朝"/>
      <family val="1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180" fontId="0" fillId="0" borderId="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180" fontId="7" fillId="0" borderId="6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80" fontId="0" fillId="0" borderId="6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180" fontId="9" fillId="0" borderId="6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農業（33～51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H35"/>
  <sheetViews>
    <sheetView tabSelected="1" zoomScale="85" zoomScaleNormal="85" zoomScaleSheetLayoutView="75" workbookViewId="0" topLeftCell="A1">
      <pane xSplit="3" ySplit="4" topLeftCell="D5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E1"/>
    </sheetView>
  </sheetViews>
  <sheetFormatPr defaultColWidth="8.796875" defaultRowHeight="14.25"/>
  <cols>
    <col min="1" max="1" width="5.3984375" style="0" customWidth="1"/>
    <col min="2" max="2" width="4.5" style="0" customWidth="1"/>
    <col min="3" max="3" width="4.8984375" style="2" customWidth="1"/>
    <col min="4" max="4" width="19.5" style="0" customWidth="1"/>
    <col min="5" max="5" width="20.19921875" style="0" customWidth="1"/>
    <col min="6" max="6" width="20" style="0" customWidth="1"/>
    <col min="7" max="7" width="19.8984375" style="0" customWidth="1"/>
    <col min="8" max="8" width="19.69921875" style="0" customWidth="1"/>
    <col min="9" max="16384" width="14.59765625" style="0" customWidth="1"/>
  </cols>
  <sheetData>
    <row r="1" spans="1:8" s="1" customFormat="1" ht="26.25" customHeight="1">
      <c r="A1" s="52" t="s">
        <v>8</v>
      </c>
      <c r="B1" s="52"/>
      <c r="C1" s="52"/>
      <c r="D1" s="52"/>
      <c r="E1" s="52"/>
      <c r="F1" s="47" t="s">
        <v>27</v>
      </c>
      <c r="G1" s="50"/>
      <c r="H1" s="50"/>
    </row>
    <row r="2" spans="7:8" ht="13.5" customHeight="1">
      <c r="G2" s="3"/>
      <c r="H2" s="4"/>
    </row>
    <row r="3" spans="1:8" s="7" customFormat="1" ht="15.75" customHeight="1" thickBot="1">
      <c r="A3" s="5" t="s">
        <v>30</v>
      </c>
      <c r="B3" s="5"/>
      <c r="C3" s="6"/>
      <c r="F3" s="51" t="s">
        <v>2</v>
      </c>
      <c r="G3" s="51"/>
      <c r="H3" s="51"/>
    </row>
    <row r="4" spans="1:8" ht="45" customHeight="1" thickTop="1">
      <c r="A4" s="48" t="s">
        <v>3</v>
      </c>
      <c r="B4" s="48"/>
      <c r="C4" s="48"/>
      <c r="D4" s="8" t="s">
        <v>4</v>
      </c>
      <c r="E4" s="8" t="s">
        <v>5</v>
      </c>
      <c r="F4" s="8" t="s">
        <v>6</v>
      </c>
      <c r="G4" s="8" t="s">
        <v>5</v>
      </c>
      <c r="H4" s="9" t="s">
        <v>7</v>
      </c>
    </row>
    <row r="5" spans="2:8" ht="5.25" customHeight="1">
      <c r="B5" s="10"/>
      <c r="C5" s="11"/>
      <c r="D5" s="12"/>
      <c r="E5" s="13"/>
      <c r="F5" s="13"/>
      <c r="G5" s="13"/>
      <c r="H5" s="10"/>
    </row>
    <row r="6" spans="2:8" s="14" customFormat="1" ht="18.75" customHeight="1">
      <c r="B6" s="15"/>
      <c r="C6" s="16"/>
      <c r="D6" s="17"/>
      <c r="E6" s="49" t="s">
        <v>28</v>
      </c>
      <c r="F6" s="49"/>
      <c r="G6" s="49"/>
      <c r="H6" s="18"/>
    </row>
    <row r="7" spans="2:8" s="14" customFormat="1" ht="5.25" customHeight="1">
      <c r="B7" s="15"/>
      <c r="C7" s="16"/>
      <c r="D7" s="17"/>
      <c r="E7" s="19"/>
      <c r="F7" s="19"/>
      <c r="G7" s="19"/>
      <c r="H7" s="18"/>
    </row>
    <row r="8" spans="1:8" s="1" customFormat="1" ht="15" customHeight="1">
      <c r="A8" s="20" t="s">
        <v>9</v>
      </c>
      <c r="B8" s="21" t="s">
        <v>10</v>
      </c>
      <c r="C8" s="22" t="s">
        <v>11</v>
      </c>
      <c r="D8" s="23">
        <v>2529128</v>
      </c>
      <c r="E8" s="24">
        <f>D8/2481000*100</f>
        <v>101.93986295848447</v>
      </c>
      <c r="F8" s="25">
        <v>2453684</v>
      </c>
      <c r="G8" s="24">
        <f>F8/2401879*100</f>
        <v>102.15685303048154</v>
      </c>
      <c r="H8" s="24">
        <v>97.01699558108565</v>
      </c>
    </row>
    <row r="9" spans="2:8" s="1" customFormat="1" ht="15" customHeight="1">
      <c r="B9" s="21" t="s">
        <v>12</v>
      </c>
      <c r="C9" s="22"/>
      <c r="D9" s="23">
        <v>2485996</v>
      </c>
      <c r="E9" s="24">
        <f>D9/2481000*100</f>
        <v>100.20137041515518</v>
      </c>
      <c r="F9" s="25">
        <v>2406535</v>
      </c>
      <c r="G9" s="24">
        <f>F9/2401879*100</f>
        <v>100.19384823298758</v>
      </c>
      <c r="H9" s="24">
        <v>96.80365535584127</v>
      </c>
    </row>
    <row r="10" spans="2:8" s="1" customFormat="1" ht="15" customHeight="1">
      <c r="B10" s="21" t="s">
        <v>0</v>
      </c>
      <c r="C10" s="22"/>
      <c r="D10" s="23">
        <v>2481000</v>
      </c>
      <c r="E10" s="24">
        <f>D10/2481000*100</f>
        <v>100</v>
      </c>
      <c r="F10" s="25">
        <v>2401879</v>
      </c>
      <c r="G10" s="24">
        <f>F10/2401879*100</f>
        <v>100</v>
      </c>
      <c r="H10" s="24">
        <f>F10/D10*100</f>
        <v>96.81092301491334</v>
      </c>
    </row>
    <row r="11" spans="2:8" s="1" customFormat="1" ht="15" customHeight="1">
      <c r="B11" s="21" t="s">
        <v>1</v>
      </c>
      <c r="C11" s="22"/>
      <c r="D11" s="23">
        <v>2487696</v>
      </c>
      <c r="E11" s="24">
        <f>D11/2481000*100</f>
        <v>100.26989117291414</v>
      </c>
      <c r="F11" s="25">
        <v>2410747</v>
      </c>
      <c r="G11" s="24">
        <f>F11/2401879*100</f>
        <v>100.36921093860265</v>
      </c>
      <c r="H11" s="24">
        <f>F11/D11*100</f>
        <v>96.90681658852208</v>
      </c>
    </row>
    <row r="12" spans="2:8" s="41" customFormat="1" ht="15" customHeight="1">
      <c r="B12" s="42" t="s">
        <v>13</v>
      </c>
      <c r="C12" s="43"/>
      <c r="D12" s="44">
        <v>2583292</v>
      </c>
      <c r="E12" s="45">
        <f>D12/2481000*100</f>
        <v>104.1230149133414</v>
      </c>
      <c r="F12" s="46">
        <v>2503739</v>
      </c>
      <c r="G12" s="45">
        <f>F12/2401879*100</f>
        <v>104.24084643731013</v>
      </c>
      <c r="H12" s="45">
        <f>F12/D12*100</f>
        <v>96.92047975993422</v>
      </c>
    </row>
    <row r="13" spans="2:8" s="14" customFormat="1" ht="5.25" customHeight="1">
      <c r="B13" s="26"/>
      <c r="C13" s="27"/>
      <c r="D13" s="28"/>
      <c r="E13" s="29"/>
      <c r="F13" s="30"/>
      <c r="G13" s="29"/>
      <c r="H13" s="29"/>
    </row>
    <row r="14" spans="2:8" s="14" customFormat="1" ht="18.75" customHeight="1">
      <c r="B14" s="31"/>
      <c r="C14" s="16"/>
      <c r="D14" s="32"/>
      <c r="E14" s="49" t="s">
        <v>29</v>
      </c>
      <c r="F14" s="49"/>
      <c r="G14" s="49"/>
      <c r="H14" s="18"/>
    </row>
    <row r="15" spans="2:8" s="14" customFormat="1" ht="5.25" customHeight="1">
      <c r="B15" s="31"/>
      <c r="C15" s="16"/>
      <c r="D15" s="32"/>
      <c r="E15" s="19"/>
      <c r="F15" s="19"/>
      <c r="G15" s="19"/>
      <c r="H15" s="18"/>
    </row>
    <row r="16" spans="1:8" s="1" customFormat="1" ht="15" customHeight="1">
      <c r="A16" s="20" t="s">
        <v>9</v>
      </c>
      <c r="B16" s="21" t="s">
        <v>10</v>
      </c>
      <c r="C16" s="22" t="s">
        <v>11</v>
      </c>
      <c r="D16" s="23">
        <v>10784</v>
      </c>
      <c r="E16" s="24">
        <f>D16/11498*100</f>
        <v>93.79022438684989</v>
      </c>
      <c r="F16" s="25">
        <v>9925</v>
      </c>
      <c r="G16" s="24">
        <f>F16/10653*100</f>
        <v>93.16624425044589</v>
      </c>
      <c r="H16" s="24">
        <f>F16/D16*100</f>
        <v>92.03449554896143</v>
      </c>
    </row>
    <row r="17" spans="2:8" s="1" customFormat="1" ht="15" customHeight="1">
      <c r="B17" s="21" t="s">
        <v>12</v>
      </c>
      <c r="C17" s="22"/>
      <c r="D17" s="23">
        <v>11727</v>
      </c>
      <c r="E17" s="24">
        <f>D17/11498*100</f>
        <v>101.99165072186467</v>
      </c>
      <c r="F17" s="25">
        <v>10853</v>
      </c>
      <c r="G17" s="24">
        <f>F17/10653*100</f>
        <v>101.87740542570167</v>
      </c>
      <c r="H17" s="24">
        <f>F17/D17*100</f>
        <v>92.54711349876354</v>
      </c>
    </row>
    <row r="18" spans="2:8" s="1" customFormat="1" ht="15" customHeight="1">
      <c r="B18" s="21" t="s">
        <v>0</v>
      </c>
      <c r="C18" s="22"/>
      <c r="D18" s="23">
        <v>11498</v>
      </c>
      <c r="E18" s="24">
        <f>D18/11498*100</f>
        <v>100</v>
      </c>
      <c r="F18" s="25">
        <v>10653</v>
      </c>
      <c r="G18" s="24">
        <f>F18/10653*100</f>
        <v>100</v>
      </c>
      <c r="H18" s="24">
        <f>F18/D18*100</f>
        <v>92.6508958079666</v>
      </c>
    </row>
    <row r="19" spans="2:8" s="1" customFormat="1" ht="15" customHeight="1">
      <c r="B19" s="21" t="s">
        <v>1</v>
      </c>
      <c r="C19" s="22"/>
      <c r="D19" s="23">
        <v>11593</v>
      </c>
      <c r="E19" s="24">
        <f>D19/11498*100</f>
        <v>100.82623064880849</v>
      </c>
      <c r="F19" s="25">
        <v>10762</v>
      </c>
      <c r="G19" s="24">
        <f>F19/10653*100</f>
        <v>101.02318595700741</v>
      </c>
      <c r="H19" s="24">
        <f>F19/D19*100</f>
        <v>92.83188130768568</v>
      </c>
    </row>
    <row r="20" spans="2:8" s="41" customFormat="1" ht="15" customHeight="1">
      <c r="B20" s="42" t="s">
        <v>13</v>
      </c>
      <c r="C20" s="43"/>
      <c r="D20" s="44">
        <v>11662</v>
      </c>
      <c r="E20" s="45">
        <f>D20/11498*100</f>
        <v>101.42633501478517</v>
      </c>
      <c r="F20" s="46">
        <v>10796</v>
      </c>
      <c r="G20" s="45">
        <f>F20/10653*100</f>
        <v>101.3423448793767</v>
      </c>
      <c r="H20" s="45">
        <f>F20/D20*100</f>
        <v>92.57417252615332</v>
      </c>
    </row>
    <row r="21" spans="2:8" s="14" customFormat="1" ht="5.25" customHeight="1">
      <c r="B21" s="26"/>
      <c r="C21" s="27"/>
      <c r="D21" s="28"/>
      <c r="E21" s="29"/>
      <c r="F21" s="30"/>
      <c r="G21" s="29"/>
      <c r="H21" s="29"/>
    </row>
    <row r="22" spans="2:8" s="1" customFormat="1" ht="15" customHeight="1">
      <c r="B22" s="21" t="s">
        <v>14</v>
      </c>
      <c r="C22" s="22" t="s">
        <v>15</v>
      </c>
      <c r="D22" s="33">
        <v>974</v>
      </c>
      <c r="E22" s="34">
        <f aca="true" t="shared" si="0" ref="E22:E27">D22/(11498/12)*100</f>
        <v>101.65246129761698</v>
      </c>
      <c r="F22" s="35">
        <v>899</v>
      </c>
      <c r="G22" s="34">
        <f aca="true" t="shared" si="1" ref="G22:G27">F22/(10653/12)*100</f>
        <v>101.26724866234863</v>
      </c>
      <c r="H22" s="34">
        <f aca="true" t="shared" si="2" ref="H22:H27">F22/D22*100</f>
        <v>92.29979466119097</v>
      </c>
    </row>
    <row r="23" spans="2:8" s="1" customFormat="1" ht="15" customHeight="1">
      <c r="B23" s="36"/>
      <c r="C23" s="22" t="s">
        <v>16</v>
      </c>
      <c r="D23" s="33">
        <v>916</v>
      </c>
      <c r="E23" s="34">
        <f t="shared" si="0"/>
        <v>95.59923464950427</v>
      </c>
      <c r="F23" s="35">
        <v>853</v>
      </c>
      <c r="G23" s="34">
        <f t="shared" si="1"/>
        <v>96.085609687412</v>
      </c>
      <c r="H23" s="34">
        <f t="shared" si="2"/>
        <v>93.12227074235808</v>
      </c>
    </row>
    <row r="24" spans="2:8" s="1" customFormat="1" ht="15" customHeight="1">
      <c r="B24" s="36"/>
      <c r="C24" s="22" t="s">
        <v>17</v>
      </c>
      <c r="D24" s="33">
        <v>991</v>
      </c>
      <c r="E24" s="34">
        <f t="shared" si="0"/>
        <v>103.42668290137415</v>
      </c>
      <c r="F24" s="35">
        <v>923</v>
      </c>
      <c r="G24" s="34">
        <f t="shared" si="1"/>
        <v>103.97071247535905</v>
      </c>
      <c r="H24" s="34">
        <f t="shared" si="2"/>
        <v>93.13824419778001</v>
      </c>
    </row>
    <row r="25" spans="2:8" s="1" customFormat="1" ht="15" customHeight="1">
      <c r="B25" s="36"/>
      <c r="C25" s="22" t="s">
        <v>18</v>
      </c>
      <c r="D25" s="33">
        <v>937</v>
      </c>
      <c r="E25" s="34">
        <f t="shared" si="0"/>
        <v>97.79092016002784</v>
      </c>
      <c r="F25" s="35">
        <v>862</v>
      </c>
      <c r="G25" s="34">
        <f t="shared" si="1"/>
        <v>97.0994086172909</v>
      </c>
      <c r="H25" s="34">
        <f t="shared" si="2"/>
        <v>91.9957310565635</v>
      </c>
    </row>
    <row r="26" spans="2:8" s="1" customFormat="1" ht="15" customHeight="1">
      <c r="B26" s="36"/>
      <c r="C26" s="22" t="s">
        <v>19</v>
      </c>
      <c r="D26" s="33">
        <v>960</v>
      </c>
      <c r="E26" s="34">
        <f t="shared" si="0"/>
        <v>100.1913376239346</v>
      </c>
      <c r="F26" s="35">
        <v>893</v>
      </c>
      <c r="G26" s="34">
        <f t="shared" si="1"/>
        <v>100.59138270909602</v>
      </c>
      <c r="H26" s="34">
        <f t="shared" si="2"/>
        <v>93.02083333333333</v>
      </c>
    </row>
    <row r="27" spans="2:8" s="1" customFormat="1" ht="15" customHeight="1">
      <c r="B27" s="36"/>
      <c r="C27" s="22" t="s">
        <v>20</v>
      </c>
      <c r="D27" s="33">
        <v>980</v>
      </c>
      <c r="E27" s="34">
        <f t="shared" si="0"/>
        <v>102.27865715776656</v>
      </c>
      <c r="F27" s="35">
        <v>916</v>
      </c>
      <c r="G27" s="34">
        <f t="shared" si="1"/>
        <v>103.18220219656436</v>
      </c>
      <c r="H27" s="34">
        <f t="shared" si="2"/>
        <v>93.46938775510203</v>
      </c>
    </row>
    <row r="28" spans="2:8" s="1" customFormat="1" ht="5.25" customHeight="1">
      <c r="B28" s="36"/>
      <c r="C28" s="22"/>
      <c r="D28" s="37"/>
      <c r="E28" s="34"/>
      <c r="G28" s="34"/>
      <c r="H28" s="34"/>
    </row>
    <row r="29" spans="2:8" s="1" customFormat="1" ht="15" customHeight="1">
      <c r="B29" s="36"/>
      <c r="C29" s="22" t="s">
        <v>21</v>
      </c>
      <c r="D29" s="33">
        <v>987</v>
      </c>
      <c r="E29" s="34">
        <f aca="true" t="shared" si="3" ref="E29:E34">D29/(11498/12)*100</f>
        <v>103.00921899460775</v>
      </c>
      <c r="F29" s="35">
        <v>911</v>
      </c>
      <c r="G29" s="34">
        <f aca="true" t="shared" si="4" ref="G29:G34">F29/(10653/12)*100</f>
        <v>102.61898056885383</v>
      </c>
      <c r="H29" s="34">
        <f aca="true" t="shared" si="5" ref="H29:H34">F29/D29*100</f>
        <v>92.2998986828774</v>
      </c>
    </row>
    <row r="30" spans="2:8" s="1" customFormat="1" ht="15" customHeight="1">
      <c r="B30" s="36"/>
      <c r="C30" s="22" t="s">
        <v>22</v>
      </c>
      <c r="D30" s="33">
        <v>1008</v>
      </c>
      <c r="E30" s="34">
        <f t="shared" si="3"/>
        <v>105.20090450513133</v>
      </c>
      <c r="F30" s="35">
        <v>932</v>
      </c>
      <c r="G30" s="34">
        <f t="shared" si="4"/>
        <v>104.98451140523797</v>
      </c>
      <c r="H30" s="34">
        <f t="shared" si="5"/>
        <v>92.46031746031747</v>
      </c>
    </row>
    <row r="31" spans="2:8" s="1" customFormat="1" ht="15" customHeight="1">
      <c r="B31" s="36"/>
      <c r="C31" s="22" t="s">
        <v>23</v>
      </c>
      <c r="D31" s="33">
        <v>923</v>
      </c>
      <c r="E31" s="34">
        <f t="shared" si="3"/>
        <v>96.32979648634546</v>
      </c>
      <c r="F31" s="35">
        <v>852</v>
      </c>
      <c r="G31" s="34">
        <f t="shared" si="4"/>
        <v>95.9729653618699</v>
      </c>
      <c r="H31" s="34">
        <f t="shared" si="5"/>
        <v>92.3076923076923</v>
      </c>
    </row>
    <row r="32" spans="2:8" s="1" customFormat="1" ht="15" customHeight="1">
      <c r="B32" s="36"/>
      <c r="C32" s="22" t="s">
        <v>24</v>
      </c>
      <c r="D32" s="33">
        <v>1014</v>
      </c>
      <c r="E32" s="34">
        <f t="shared" si="3"/>
        <v>105.82710036528091</v>
      </c>
      <c r="F32" s="35">
        <v>934</v>
      </c>
      <c r="G32" s="34">
        <f t="shared" si="4"/>
        <v>105.20980005632217</v>
      </c>
      <c r="H32" s="34">
        <f t="shared" si="5"/>
        <v>92.1104536489152</v>
      </c>
    </row>
    <row r="33" spans="2:8" s="1" customFormat="1" ht="15" customHeight="1">
      <c r="B33" s="36"/>
      <c r="C33" s="22" t="s">
        <v>25</v>
      </c>
      <c r="D33" s="33">
        <v>965</v>
      </c>
      <c r="E33" s="34">
        <f t="shared" si="3"/>
        <v>100.71316750739258</v>
      </c>
      <c r="F33" s="35">
        <v>889</v>
      </c>
      <c r="G33" s="34">
        <f t="shared" si="4"/>
        <v>100.14080540692763</v>
      </c>
      <c r="H33" s="34">
        <f t="shared" si="5"/>
        <v>92.12435233160622</v>
      </c>
    </row>
    <row r="34" spans="2:8" s="1" customFormat="1" ht="15" customHeight="1">
      <c r="B34" s="36"/>
      <c r="C34" s="22" t="s">
        <v>26</v>
      </c>
      <c r="D34" s="33">
        <v>1007</v>
      </c>
      <c r="E34" s="34">
        <f t="shared" si="3"/>
        <v>105.09653852843974</v>
      </c>
      <c r="F34" s="35">
        <v>932</v>
      </c>
      <c r="G34" s="34">
        <f t="shared" si="4"/>
        <v>104.98451140523797</v>
      </c>
      <c r="H34" s="34">
        <f t="shared" si="5"/>
        <v>92.55213505461768</v>
      </c>
    </row>
    <row r="35" spans="1:8" s="1" customFormat="1" ht="5.25" customHeight="1" thickBot="1">
      <c r="A35" s="38"/>
      <c r="B35" s="38"/>
      <c r="C35" s="39"/>
      <c r="D35" s="40"/>
      <c r="E35" s="38"/>
      <c r="F35" s="38"/>
      <c r="G35" s="38"/>
      <c r="H35" s="38"/>
    </row>
    <row r="36" ht="14.25" thickTop="1"/>
  </sheetData>
  <mergeCells count="6">
    <mergeCell ref="A4:C4"/>
    <mergeCell ref="E6:G6"/>
    <mergeCell ref="E14:G14"/>
    <mergeCell ref="G1:H1"/>
    <mergeCell ref="F3:H3"/>
    <mergeCell ref="A1:E1"/>
  </mergeCells>
  <printOptions/>
  <pageMargins left="0.55" right="0.19" top="0.55" bottom="0" header="11.1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2009-10-16T10:23:21Z</cp:lastPrinted>
  <dcterms:created xsi:type="dcterms:W3CDTF">2008-10-16T11:38:00Z</dcterms:created>
  <dcterms:modified xsi:type="dcterms:W3CDTF">2009-10-16T10:23:30Z</dcterms:modified>
  <cp:category/>
  <cp:version/>
  <cp:contentType/>
  <cp:contentStatus/>
</cp:coreProperties>
</file>