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1-1" sheetId="1" r:id="rId1"/>
  </sheets>
  <definedNames>
    <definedName name="_xlnm.Print_Area" localSheetId="0">'1-1'!$A$1:$X$51</definedName>
  </definedNames>
  <calcPr fullCalcOnLoad="1"/>
</workbook>
</file>

<file path=xl/sharedStrings.xml><?xml version="1.0" encoding="utf-8"?>
<sst xmlns="http://schemas.openxmlformats.org/spreadsheetml/2006/main" count="153" uniqueCount="101">
  <si>
    <t>関 す る 統 計 表  (規模別、産業中分類別)</t>
  </si>
  <si>
    <t>規　　　　模</t>
  </si>
  <si>
    <t>事　業</t>
  </si>
  <si>
    <t>現　　金</t>
  </si>
  <si>
    <t>原 材 料</t>
  </si>
  <si>
    <t>付　　加</t>
  </si>
  <si>
    <t>総   額</t>
  </si>
  <si>
    <t>製 造 品</t>
  </si>
  <si>
    <t>加 工 賃</t>
  </si>
  <si>
    <t>生 産 額</t>
  </si>
  <si>
    <t>産　業</t>
  </si>
  <si>
    <t>産        業</t>
  </si>
  <si>
    <t>所　数</t>
  </si>
  <si>
    <t>給与総額</t>
  </si>
  <si>
    <t>使用額等</t>
  </si>
  <si>
    <t>出 荷 額</t>
  </si>
  <si>
    <t>収 入 額</t>
  </si>
  <si>
    <t>価 値 額</t>
  </si>
  <si>
    <t xml:space="preserve"> 　 総        数</t>
  </si>
  <si>
    <t>　　　 4 ～   9 人</t>
  </si>
  <si>
    <t>　    10 ～  19 人</t>
  </si>
  <si>
    <t xml:space="preserve">  10～ 19</t>
  </si>
  <si>
    <t>　 　 20 ～  29 人</t>
  </si>
  <si>
    <t xml:space="preserve">  20～ 29</t>
  </si>
  <si>
    <t xml:space="preserve"> 　　 30 ～  49 人</t>
  </si>
  <si>
    <t xml:space="preserve">  30～ 49</t>
  </si>
  <si>
    <t>　 　 50 ～  99 人</t>
  </si>
  <si>
    <t xml:space="preserve">  50～ 99</t>
  </si>
  <si>
    <t>　　 100 ～ 299 人</t>
  </si>
  <si>
    <t xml:space="preserve"> 100～299</t>
  </si>
  <si>
    <t>　 　300 人  以 上</t>
  </si>
  <si>
    <t>12</t>
  </si>
  <si>
    <t>13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</si>
  <si>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</si>
  <si>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</si>
  <si>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</si>
  <si>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</si>
  <si>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</si>
  <si>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</si>
  <si>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</si>
  <si>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</si>
  <si>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</si>
  <si>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</si>
  <si>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</si>
  <si>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</si>
  <si>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</si>
  <si>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</si>
  <si>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</si>
  <si>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  １　産  　業  　別  　統    </t>
  </si>
  <si>
    <t>計　　表 (従業者4人以上の事業所)</t>
  </si>
  <si>
    <t xml:space="preserve">　1 - 1    4 人 以 上 の 事 業 所 に </t>
  </si>
  <si>
    <t xml:space="preserve">      (単位：人、万円)</t>
  </si>
  <si>
    <t>従         業         者         数</t>
  </si>
  <si>
    <t>製  造  品  出  荷  額  等</t>
  </si>
  <si>
    <t>合計</t>
  </si>
  <si>
    <t>男</t>
  </si>
  <si>
    <t>女</t>
  </si>
  <si>
    <t>その他収入額</t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</si>
  <si>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</si>
  <si>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</si>
  <si>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</si>
  <si>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</si>
  <si>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</si>
  <si>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</si>
  <si>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うち
修理料収入額</t>
  </si>
  <si>
    <t>総 数</t>
  </si>
  <si>
    <t xml:space="preserve">   4～  9</t>
  </si>
  <si>
    <t>-</t>
  </si>
  <si>
    <t xml:space="preserve"> 300以上</t>
  </si>
  <si>
    <t>09 食      料      品</t>
  </si>
  <si>
    <t>09</t>
  </si>
  <si>
    <t>10 飲料・たばこ・飼料</t>
  </si>
  <si>
    <t>11 繊              維</t>
  </si>
  <si>
    <t>12 木              材</t>
  </si>
  <si>
    <t>13 家              具</t>
  </si>
  <si>
    <t>-</t>
  </si>
  <si>
    <t>14 パ   ル   プ ・ 紙</t>
  </si>
  <si>
    <t>15 印              刷</t>
  </si>
  <si>
    <t>-</t>
  </si>
  <si>
    <t>16 化              学</t>
  </si>
  <si>
    <t>17 石              油</t>
  </si>
  <si>
    <t>18 プ ラ ス チ  ｯ  ク</t>
  </si>
  <si>
    <t>19 ゴ              ム</t>
  </si>
  <si>
    <t>20 皮              革</t>
  </si>
  <si>
    <t>21 窯   業 ・ 土   石</t>
  </si>
  <si>
    <t>22 鉄              鋼</t>
  </si>
  <si>
    <t>23 非   鉄   金    属</t>
  </si>
  <si>
    <t>24 金              属</t>
  </si>
  <si>
    <t>25 は　ん  用  機  械</t>
  </si>
  <si>
    <t>26 生　産  用  機  械</t>
  </si>
  <si>
    <t>-</t>
  </si>
  <si>
    <t>27 業　務  用  機  械</t>
  </si>
  <si>
    <t>-</t>
  </si>
  <si>
    <t>28 電子部品・デバイス</t>
  </si>
  <si>
    <t>29 電   気   機    械</t>
  </si>
  <si>
    <t>30 情 報 通 信 機  械</t>
  </si>
  <si>
    <t>31 輸  送  用  機  械</t>
  </si>
  <si>
    <t>32 そ の 他 の  製 品</t>
  </si>
  <si>
    <t xml:space="preserve">  (注) 付加価値額：従業者29人以下の事業所は粗付加価値額を付加価値額とみなして合算した。</t>
  </si>
  <si>
    <t xml:space="preserve">       生  産  額：従業者29人以下の事業所は「製造品出荷額(製造工程から出たくず及び廃物の出荷額を除く)＋加工賃収入額」を</t>
  </si>
  <si>
    <t>　　　　　　　　　 生産額とみなして合算した。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</si>
</sst>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32"/>
      <color indexed="8"/>
      <name val="ＭＳ 明朝"/>
      <family val="1"/>
    </font>
    <font>
      <b/>
      <sz val="2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4" fillId="0" borderId="0" applyFont="0" applyFill="0" applyBorder="0" applyAlignment="0" applyProtection="0"/>
  </cellStyleXfs>
  <cellXfs count="65">
    <xf numFmtId="3" fontId="0" fillId="0" borderId="0" xfId="0" applyNumberFormat="1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 horizontal="left" indent="2"/>
    </xf>
    <xf numFmtId="3" fontId="8" fillId="0" borderId="0" xfId="0" applyFont="1" applyAlignment="1">
      <alignment/>
    </xf>
    <xf numFmtId="3" fontId="6" fillId="0" borderId="0" xfId="0" applyFont="1" applyAlignment="1">
      <alignment horizontal="left" indent="1"/>
    </xf>
    <xf numFmtId="3" fontId="6" fillId="0" borderId="1" xfId="0" applyFont="1" applyAlignment="1">
      <alignment horizontal="center"/>
    </xf>
    <xf numFmtId="3" fontId="6" fillId="0" borderId="2" xfId="0" applyFont="1" applyAlignment="1">
      <alignment horizontal="center"/>
    </xf>
    <xf numFmtId="3" fontId="6" fillId="0" borderId="3" xfId="0" applyFont="1" applyBorder="1" applyAlignment="1">
      <alignment/>
    </xf>
    <xf numFmtId="3" fontId="6" fillId="0" borderId="1" xfId="0" applyFont="1" applyBorder="1" applyAlignment="1">
      <alignment horizontal="center"/>
    </xf>
    <xf numFmtId="3" fontId="6" fillId="0" borderId="2" xfId="0" applyFont="1" applyAlignment="1">
      <alignment/>
    </xf>
    <xf numFmtId="3" fontId="6" fillId="0" borderId="0" xfId="0" applyFont="1" applyAlignment="1">
      <alignment horizontal="center"/>
    </xf>
    <xf numFmtId="3" fontId="6" fillId="0" borderId="4" xfId="0" applyFont="1" applyAlignment="1">
      <alignment/>
    </xf>
    <xf numFmtId="3" fontId="6" fillId="0" borderId="0" xfId="0" applyFont="1" applyBorder="1" applyAlignment="1">
      <alignment/>
    </xf>
    <xf numFmtId="3" fontId="6" fillId="0" borderId="5" xfId="0" applyFont="1" applyAlignment="1">
      <alignment horizontal="center"/>
    </xf>
    <xf numFmtId="3" fontId="6" fillId="0" borderId="4" xfId="0" applyFont="1" applyAlignment="1">
      <alignment horizontal="center"/>
    </xf>
    <xf numFmtId="3" fontId="6" fillId="0" borderId="6" xfId="0" applyFont="1" applyBorder="1" applyAlignment="1">
      <alignment horizontal="center" vertical="center" wrapText="1"/>
    </xf>
    <xf numFmtId="3" fontId="9" fillId="0" borderId="6" xfId="0" applyFont="1" applyBorder="1" applyAlignment="1">
      <alignment horizontal="left" vertical="center" wrapText="1"/>
    </xf>
    <xf numFmtId="3" fontId="10" fillId="0" borderId="6" xfId="0" applyFont="1" applyBorder="1" applyAlignment="1">
      <alignment horizontal="center" vertical="center" wrapText="1"/>
    </xf>
    <xf numFmtId="3" fontId="10" fillId="0" borderId="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/>
    </xf>
    <xf numFmtId="3" fontId="10" fillId="0" borderId="7" xfId="0" applyFont="1" applyBorder="1" applyAlignment="1">
      <alignment horizontal="left" vertical="center" wrapText="1"/>
    </xf>
    <xf numFmtId="3" fontId="6" fillId="0" borderId="8" xfId="0" applyFont="1" applyAlignment="1">
      <alignment/>
    </xf>
    <xf numFmtId="3" fontId="6" fillId="0" borderId="5" xfId="0" applyFont="1" applyAlignment="1">
      <alignment/>
    </xf>
    <xf numFmtId="3" fontId="12" fillId="0" borderId="0" xfId="0" applyFont="1" applyAlignment="1">
      <alignment/>
    </xf>
    <xf numFmtId="3" fontId="11" fillId="0" borderId="4" xfId="0" applyFont="1" applyAlignment="1">
      <alignment horizontal="center"/>
    </xf>
    <xf numFmtId="3" fontId="13" fillId="0" borderId="0" xfId="0" applyNumberFormat="1" applyFont="1" applyAlignment="1">
      <alignment/>
    </xf>
    <xf numFmtId="3" fontId="14" fillId="0" borderId="0" xfId="0" applyFont="1" applyAlignment="1">
      <alignment/>
    </xf>
    <xf numFmtId="3" fontId="14" fillId="0" borderId="0" xfId="0" applyFont="1" applyFill="1" applyAlignment="1">
      <alignment/>
    </xf>
    <xf numFmtId="38" fontId="15" fillId="0" borderId="0" xfId="15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Font="1" applyAlignment="1">
      <alignment/>
    </xf>
    <xf numFmtId="3" fontId="14" fillId="0" borderId="0" xfId="0" applyNumberFormat="1" applyFont="1" applyAlignment="1">
      <alignment shrinkToFit="1"/>
    </xf>
    <xf numFmtId="3" fontId="15" fillId="0" borderId="0" xfId="0" applyFont="1" applyFill="1" applyAlignment="1">
      <alignment/>
    </xf>
    <xf numFmtId="3" fontId="6" fillId="0" borderId="4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6" fillId="0" borderId="4" xfId="0" applyFont="1" applyAlignment="1">
      <alignment horizontal="left"/>
    </xf>
    <xf numFmtId="3" fontId="14" fillId="0" borderId="0" xfId="0" applyNumberFormat="1" applyFont="1" applyAlignment="1">
      <alignment/>
    </xf>
    <xf numFmtId="3" fontId="14" fillId="0" borderId="0" xfId="0" applyFont="1" applyAlignment="1">
      <alignment shrinkToFit="1"/>
    </xf>
    <xf numFmtId="38" fontId="15" fillId="0" borderId="0" xfId="15" applyFont="1" applyFill="1" applyAlignment="1">
      <alignment/>
    </xf>
    <xf numFmtId="49" fontId="6" fillId="0" borderId="4" xfId="0" applyNumberFormat="1" applyFont="1" applyAlignment="1">
      <alignment horizontal="center"/>
    </xf>
    <xf numFmtId="176" fontId="14" fillId="0" borderId="0" xfId="0" applyNumberFormat="1" applyFont="1" applyAlignment="1">
      <alignment shrinkToFit="1"/>
    </xf>
    <xf numFmtId="3" fontId="6" fillId="0" borderId="8" xfId="0" applyFont="1" applyBorder="1" applyAlignment="1">
      <alignment/>
    </xf>
    <xf numFmtId="3" fontId="12" fillId="0" borderId="0" xfId="0" applyFont="1" applyBorder="1" applyAlignment="1">
      <alignment/>
    </xf>
    <xf numFmtId="3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9" xfId="0" applyFont="1" applyBorder="1" applyAlignment="1">
      <alignment/>
    </xf>
    <xf numFmtId="3" fontId="11" fillId="0" borderId="3" xfId="0" applyFont="1" applyBorder="1" applyAlignment="1">
      <alignment/>
    </xf>
    <xf numFmtId="3" fontId="6" fillId="0" borderId="10" xfId="0" applyFont="1" applyBorder="1" applyAlignment="1">
      <alignment/>
    </xf>
    <xf numFmtId="3" fontId="6" fillId="0" borderId="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6" fillId="0" borderId="13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15" xfId="0" applyFont="1" applyBorder="1" applyAlignment="1">
      <alignment horizont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5" xfId="0" applyFont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6" fillId="0" borderId="5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tabSelected="1" showOutlineSymbols="0" view="pageBreakPreview" zoomScale="60" zoomScaleNormal="60" workbookViewId="0" topLeftCell="A1">
      <selection activeCell="F16" sqref="F16"/>
    </sheetView>
  </sheetViews>
  <sheetFormatPr defaultColWidth="14.66015625" defaultRowHeight="18"/>
  <cols>
    <col min="1" max="1" width="23.16015625" style="3" customWidth="1"/>
    <col min="2" max="2" width="8.66015625" style="3" customWidth="1"/>
    <col min="3" max="4" width="8.41015625" style="3" customWidth="1"/>
    <col min="5" max="5" width="8.5" style="3" customWidth="1"/>
    <col min="6" max="9" width="8.41015625" style="3" customWidth="1"/>
    <col min="10" max="10" width="8.5" style="3" customWidth="1"/>
    <col min="11" max="13" width="8.41015625" style="3" customWidth="1"/>
    <col min="14" max="14" width="3.58203125" style="3" customWidth="1"/>
    <col min="15" max="16" width="12.66015625" style="3" customWidth="1"/>
    <col min="17" max="18" width="13.66015625" style="3" customWidth="1"/>
    <col min="19" max="19" width="11.66015625" style="3" customWidth="1"/>
    <col min="20" max="20" width="11.58203125" style="3" customWidth="1"/>
    <col min="21" max="21" width="10.16015625" style="3" customWidth="1"/>
    <col min="22" max="22" width="13.66015625" style="3" customWidth="1"/>
    <col min="23" max="23" width="12.66015625" style="3" customWidth="1"/>
    <col min="24" max="24" width="9.91015625" style="3" customWidth="1"/>
    <col min="25" max="16384" width="9.66015625" style="3" customWidth="1"/>
  </cols>
  <sheetData>
    <row r="1" spans="1:24" ht="38.25" customHeight="1">
      <c r="A1" s="1"/>
      <c r="B1" s="1"/>
      <c r="C1" s="1"/>
      <c r="D1" s="1"/>
      <c r="E1" s="2" t="s">
        <v>48</v>
      </c>
      <c r="G1" s="1"/>
      <c r="H1" s="1"/>
      <c r="I1" s="1"/>
      <c r="J1" s="1"/>
      <c r="K1" s="1"/>
      <c r="L1" s="1"/>
      <c r="M1" s="1"/>
      <c r="N1" s="1"/>
      <c r="O1" s="4" t="s">
        <v>49</v>
      </c>
      <c r="P1" s="1"/>
      <c r="Q1" s="1"/>
      <c r="R1" s="1"/>
      <c r="S1" s="1"/>
      <c r="T1" s="1"/>
      <c r="U1" s="1"/>
      <c r="V1" s="1"/>
      <c r="W1" s="1"/>
      <c r="X1" s="1"/>
    </row>
    <row r="2" spans="1:24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.75" customHeight="1">
      <c r="A3" s="1"/>
      <c r="B3" s="1"/>
      <c r="C3" s="1"/>
      <c r="D3" s="1"/>
      <c r="E3" s="5"/>
      <c r="F3" s="5" t="s">
        <v>50</v>
      </c>
      <c r="H3" s="1"/>
      <c r="I3" s="1"/>
      <c r="J3" s="1"/>
      <c r="K3" s="1"/>
      <c r="L3" s="1"/>
      <c r="M3" s="1"/>
      <c r="N3" s="1"/>
      <c r="O3" s="6" t="s">
        <v>0</v>
      </c>
      <c r="P3" s="1"/>
      <c r="Q3" s="1"/>
      <c r="R3" s="1"/>
      <c r="S3" s="1"/>
      <c r="T3" s="1"/>
      <c r="U3" s="1"/>
      <c r="V3" s="1"/>
      <c r="W3" s="1"/>
      <c r="X3" s="1"/>
    </row>
    <row r="4" spans="1:24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 t="s">
        <v>51</v>
      </c>
      <c r="W5" s="1"/>
      <c r="X5" s="1"/>
    </row>
    <row r="6" spans="1:24" ht="24.75" customHeight="1" thickTop="1">
      <c r="A6" s="8" t="s">
        <v>1</v>
      </c>
      <c r="B6" s="9" t="s">
        <v>2</v>
      </c>
      <c r="C6" s="56" t="s">
        <v>52</v>
      </c>
      <c r="D6" s="57"/>
      <c r="E6" s="57"/>
      <c r="F6" s="57"/>
      <c r="G6" s="57"/>
      <c r="H6" s="57"/>
      <c r="I6" s="57"/>
      <c r="J6" s="57"/>
      <c r="K6" s="57"/>
      <c r="L6" s="57"/>
      <c r="M6" s="58"/>
      <c r="N6" s="10"/>
      <c r="O6" s="11" t="s">
        <v>3</v>
      </c>
      <c r="P6" s="9" t="s">
        <v>4</v>
      </c>
      <c r="Q6" s="56" t="s">
        <v>53</v>
      </c>
      <c r="R6" s="57"/>
      <c r="S6" s="57"/>
      <c r="T6" s="57"/>
      <c r="U6" s="58"/>
      <c r="V6" s="12"/>
      <c r="W6" s="9" t="s">
        <v>5</v>
      </c>
      <c r="X6" s="12"/>
    </row>
    <row r="7" spans="1:24" ht="24.75" customHeight="1">
      <c r="A7" s="13"/>
      <c r="B7" s="14"/>
      <c r="C7" s="63" t="s">
        <v>54</v>
      </c>
      <c r="D7" s="53" t="s">
        <v>55</v>
      </c>
      <c r="E7" s="54"/>
      <c r="F7" s="54"/>
      <c r="G7" s="54"/>
      <c r="H7" s="55"/>
      <c r="I7" s="53" t="s">
        <v>56</v>
      </c>
      <c r="J7" s="54"/>
      <c r="K7" s="54"/>
      <c r="L7" s="54"/>
      <c r="M7" s="55"/>
      <c r="N7" s="10"/>
      <c r="O7" s="15"/>
      <c r="P7" s="14"/>
      <c r="Q7" s="59" t="s">
        <v>6</v>
      </c>
      <c r="R7" s="16" t="s">
        <v>7</v>
      </c>
      <c r="S7" s="16" t="s">
        <v>8</v>
      </c>
      <c r="T7" s="61" t="s">
        <v>57</v>
      </c>
      <c r="U7" s="62"/>
      <c r="V7" s="17" t="s">
        <v>9</v>
      </c>
      <c r="W7" s="14"/>
      <c r="X7" s="17" t="s">
        <v>10</v>
      </c>
    </row>
    <row r="8" spans="1:24" ht="45" customHeight="1">
      <c r="A8" s="13" t="s">
        <v>11</v>
      </c>
      <c r="B8" s="17" t="s">
        <v>12</v>
      </c>
      <c r="C8" s="64"/>
      <c r="D8" s="18" t="s">
        <v>58</v>
      </c>
      <c r="E8" s="19" t="s">
        <v>59</v>
      </c>
      <c r="F8" s="20" t="s">
        <v>60</v>
      </c>
      <c r="G8" s="20" t="s">
        <v>61</v>
      </c>
      <c r="H8" s="20" t="s">
        <v>62</v>
      </c>
      <c r="I8" s="18" t="s">
        <v>63</v>
      </c>
      <c r="J8" s="19" t="s">
        <v>59</v>
      </c>
      <c r="K8" s="20" t="s">
        <v>60</v>
      </c>
      <c r="L8" s="20" t="s">
        <v>61</v>
      </c>
      <c r="M8" s="21" t="s">
        <v>62</v>
      </c>
      <c r="N8" s="10"/>
      <c r="O8" s="22" t="s">
        <v>13</v>
      </c>
      <c r="P8" s="17" t="s">
        <v>14</v>
      </c>
      <c r="Q8" s="60"/>
      <c r="R8" s="17" t="s">
        <v>15</v>
      </c>
      <c r="S8" s="17" t="s">
        <v>16</v>
      </c>
      <c r="T8" s="17"/>
      <c r="U8" s="23" t="s">
        <v>64</v>
      </c>
      <c r="V8" s="14"/>
      <c r="W8" s="17" t="s">
        <v>17</v>
      </c>
      <c r="X8" s="14"/>
    </row>
    <row r="9" spans="1:24" ht="27" customHeight="1">
      <c r="A9" s="50"/>
      <c r="B9" s="4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"/>
      <c r="O9" s="24"/>
      <c r="P9" s="24"/>
      <c r="Q9" s="24"/>
      <c r="R9" s="24"/>
      <c r="S9" s="24"/>
      <c r="T9" s="24"/>
      <c r="U9" s="24"/>
      <c r="V9" s="24"/>
      <c r="W9" s="24"/>
      <c r="X9" s="25"/>
    </row>
    <row r="10" spans="1:24" s="28" customFormat="1" ht="29.25" customHeight="1">
      <c r="A10" s="51" t="s">
        <v>18</v>
      </c>
      <c r="B10" s="47">
        <f aca="true" t="shared" si="0" ref="B10:M10">SUM(B12:B18)</f>
        <v>977</v>
      </c>
      <c r="C10" s="26">
        <f t="shared" si="0"/>
        <v>34557</v>
      </c>
      <c r="D10" s="26">
        <f t="shared" si="0"/>
        <v>20481</v>
      </c>
      <c r="E10" s="26">
        <f t="shared" si="0"/>
        <v>101</v>
      </c>
      <c r="F10" s="26">
        <f t="shared" si="0"/>
        <v>17910</v>
      </c>
      <c r="G10" s="26">
        <f t="shared" si="0"/>
        <v>1390</v>
      </c>
      <c r="H10" s="26">
        <f t="shared" si="0"/>
        <v>1080</v>
      </c>
      <c r="I10" s="26">
        <f t="shared" si="0"/>
        <v>14076</v>
      </c>
      <c r="J10" s="26">
        <f t="shared" si="0"/>
        <v>58</v>
      </c>
      <c r="K10" s="26">
        <f t="shared" si="0"/>
        <v>8762</v>
      </c>
      <c r="L10" s="26">
        <f t="shared" si="0"/>
        <v>4686</v>
      </c>
      <c r="M10" s="26">
        <f t="shared" si="0"/>
        <v>570</v>
      </c>
      <c r="N10" s="26"/>
      <c r="O10" s="26">
        <f aca="true" t="shared" si="1" ref="O10:W10">SUM(O12:O18)</f>
        <v>11093308</v>
      </c>
      <c r="P10" s="26">
        <f t="shared" si="1"/>
        <v>50528643</v>
      </c>
      <c r="Q10" s="26">
        <f t="shared" si="1"/>
        <v>85319759</v>
      </c>
      <c r="R10" s="26">
        <f t="shared" si="1"/>
        <v>78861665</v>
      </c>
      <c r="S10" s="26">
        <f t="shared" si="1"/>
        <v>3470687</v>
      </c>
      <c r="T10" s="26">
        <f t="shared" si="1"/>
        <v>2987407</v>
      </c>
      <c r="U10" s="26">
        <f t="shared" si="1"/>
        <v>44910</v>
      </c>
      <c r="V10" s="26">
        <f t="shared" si="1"/>
        <v>81835172</v>
      </c>
      <c r="W10" s="26">
        <f t="shared" si="1"/>
        <v>23790570</v>
      </c>
      <c r="X10" s="27" t="s">
        <v>65</v>
      </c>
    </row>
    <row r="11" spans="1:24" ht="29.25" customHeight="1">
      <c r="A11" s="10"/>
      <c r="B11" s="4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14"/>
    </row>
    <row r="12" spans="1:24" ht="29.25" customHeight="1">
      <c r="A12" s="10" t="s">
        <v>19</v>
      </c>
      <c r="B12" s="31">
        <v>388</v>
      </c>
      <c r="C12" s="32">
        <f aca="true" t="shared" si="2" ref="C12:C18">D12+I12</f>
        <v>2407</v>
      </c>
      <c r="D12" s="32">
        <f aca="true" t="shared" si="3" ref="D12:D18">SUM(E12:H12)</f>
        <v>1402</v>
      </c>
      <c r="E12" s="33">
        <v>82</v>
      </c>
      <c r="F12" s="33">
        <v>1172</v>
      </c>
      <c r="G12" s="33">
        <v>126</v>
      </c>
      <c r="H12" s="33">
        <v>22</v>
      </c>
      <c r="I12" s="32">
        <f aca="true" t="shared" si="4" ref="I12:I18">SUM(J12:M12)</f>
        <v>1005</v>
      </c>
      <c r="J12" s="33">
        <v>47</v>
      </c>
      <c r="K12" s="33">
        <v>549</v>
      </c>
      <c r="L12" s="33">
        <v>399</v>
      </c>
      <c r="M12" s="33">
        <v>10</v>
      </c>
      <c r="N12" s="32"/>
      <c r="O12" s="32">
        <v>576898</v>
      </c>
      <c r="P12" s="32">
        <v>1132844</v>
      </c>
      <c r="Q12" s="34">
        <f aca="true" t="shared" si="5" ref="Q12:Q18">SUM(R12:T12)</f>
        <v>2377934</v>
      </c>
      <c r="R12" s="35">
        <v>1911974</v>
      </c>
      <c r="S12" s="35">
        <v>266643</v>
      </c>
      <c r="T12" s="35">
        <v>199317</v>
      </c>
      <c r="U12" s="35">
        <v>12580</v>
      </c>
      <c r="V12" s="32">
        <v>2178617</v>
      </c>
      <c r="W12" s="32">
        <v>1181586</v>
      </c>
      <c r="X12" s="36" t="s">
        <v>66</v>
      </c>
    </row>
    <row r="13" spans="1:24" ht="29.25" customHeight="1">
      <c r="A13" s="10" t="s">
        <v>20</v>
      </c>
      <c r="B13" s="31">
        <v>230</v>
      </c>
      <c r="C13" s="32">
        <f t="shared" si="2"/>
        <v>3157</v>
      </c>
      <c r="D13" s="32">
        <f t="shared" si="3"/>
        <v>1820</v>
      </c>
      <c r="E13" s="33">
        <v>13</v>
      </c>
      <c r="F13" s="33">
        <v>1620</v>
      </c>
      <c r="G13" s="33">
        <v>168</v>
      </c>
      <c r="H13" s="33">
        <v>19</v>
      </c>
      <c r="I13" s="32">
        <f t="shared" si="4"/>
        <v>1337</v>
      </c>
      <c r="J13" s="33">
        <v>7</v>
      </c>
      <c r="K13" s="33">
        <v>740</v>
      </c>
      <c r="L13" s="33">
        <v>567</v>
      </c>
      <c r="M13" s="33">
        <v>23</v>
      </c>
      <c r="N13" s="32"/>
      <c r="O13" s="32">
        <v>820955</v>
      </c>
      <c r="P13" s="32">
        <v>1983025</v>
      </c>
      <c r="Q13" s="34">
        <f t="shared" si="5"/>
        <v>3532733</v>
      </c>
      <c r="R13" s="35">
        <v>2771818</v>
      </c>
      <c r="S13" s="35">
        <v>496328</v>
      </c>
      <c r="T13" s="35">
        <v>264587</v>
      </c>
      <c r="U13" s="35">
        <v>5251</v>
      </c>
      <c r="V13" s="32">
        <v>3267406</v>
      </c>
      <c r="W13" s="32">
        <v>1468808</v>
      </c>
      <c r="X13" s="36" t="s">
        <v>21</v>
      </c>
    </row>
    <row r="14" spans="1:46" ht="29.25" customHeight="1">
      <c r="A14" s="10" t="s">
        <v>22</v>
      </c>
      <c r="B14" s="31">
        <v>119</v>
      </c>
      <c r="C14" s="32">
        <f t="shared" si="2"/>
        <v>2821</v>
      </c>
      <c r="D14" s="32">
        <f t="shared" si="3"/>
        <v>1383</v>
      </c>
      <c r="E14" s="33">
        <v>6</v>
      </c>
      <c r="F14" s="33">
        <v>1240</v>
      </c>
      <c r="G14" s="33">
        <v>114</v>
      </c>
      <c r="H14" s="33">
        <v>23</v>
      </c>
      <c r="I14" s="32">
        <f t="shared" si="4"/>
        <v>1438</v>
      </c>
      <c r="J14" s="33">
        <v>3</v>
      </c>
      <c r="K14" s="33">
        <v>797</v>
      </c>
      <c r="L14" s="33">
        <v>577</v>
      </c>
      <c r="M14" s="33">
        <v>61</v>
      </c>
      <c r="N14" s="32"/>
      <c r="O14" s="32">
        <v>701732</v>
      </c>
      <c r="P14" s="32">
        <v>1966217</v>
      </c>
      <c r="Q14" s="34">
        <f t="shared" si="5"/>
        <v>3475188</v>
      </c>
      <c r="R14" s="35">
        <v>2748211</v>
      </c>
      <c r="S14" s="35">
        <v>485846</v>
      </c>
      <c r="T14" s="35">
        <v>241131</v>
      </c>
      <c r="U14" s="37" t="s">
        <v>67</v>
      </c>
      <c r="V14" s="32">
        <v>3233686</v>
      </c>
      <c r="W14" s="32">
        <v>1432881</v>
      </c>
      <c r="X14" s="36" t="s">
        <v>23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24" ht="29.25" customHeight="1">
      <c r="A15" s="10" t="s">
        <v>24</v>
      </c>
      <c r="B15" s="31">
        <v>83</v>
      </c>
      <c r="C15" s="38">
        <f t="shared" si="2"/>
        <v>3294</v>
      </c>
      <c r="D15" s="38">
        <f t="shared" si="3"/>
        <v>1854</v>
      </c>
      <c r="E15" s="37" t="s">
        <v>67</v>
      </c>
      <c r="F15" s="33">
        <v>1708</v>
      </c>
      <c r="G15" s="33">
        <v>99</v>
      </c>
      <c r="H15" s="33">
        <v>47</v>
      </c>
      <c r="I15" s="38">
        <f t="shared" si="4"/>
        <v>1440</v>
      </c>
      <c r="J15" s="33">
        <v>1</v>
      </c>
      <c r="K15" s="33">
        <v>888</v>
      </c>
      <c r="L15" s="33">
        <v>483</v>
      </c>
      <c r="M15" s="33">
        <v>68</v>
      </c>
      <c r="N15" s="29"/>
      <c r="O15" s="29">
        <v>937594</v>
      </c>
      <c r="P15" s="29">
        <v>2315326</v>
      </c>
      <c r="Q15" s="34">
        <f t="shared" si="5"/>
        <v>4782935</v>
      </c>
      <c r="R15" s="35">
        <v>3876041</v>
      </c>
      <c r="S15" s="35">
        <v>719764</v>
      </c>
      <c r="T15" s="35">
        <v>187130</v>
      </c>
      <c r="U15" s="35">
        <v>3177</v>
      </c>
      <c r="V15" s="29">
        <v>4559834</v>
      </c>
      <c r="W15" s="29">
        <v>1965117</v>
      </c>
      <c r="X15" s="36" t="s">
        <v>25</v>
      </c>
    </row>
    <row r="16" spans="1:24" ht="29.25" customHeight="1">
      <c r="A16" s="10" t="s">
        <v>26</v>
      </c>
      <c r="B16" s="31">
        <v>92</v>
      </c>
      <c r="C16" s="38">
        <f t="shared" si="2"/>
        <v>6535</v>
      </c>
      <c r="D16" s="38">
        <f t="shared" si="3"/>
        <v>3531</v>
      </c>
      <c r="E16" s="37" t="s">
        <v>67</v>
      </c>
      <c r="F16" s="33">
        <v>3166</v>
      </c>
      <c r="G16" s="33">
        <v>248</v>
      </c>
      <c r="H16" s="33">
        <v>117</v>
      </c>
      <c r="I16" s="38">
        <f t="shared" si="4"/>
        <v>3004</v>
      </c>
      <c r="J16" s="37" t="s">
        <v>67</v>
      </c>
      <c r="K16" s="33">
        <v>1827</v>
      </c>
      <c r="L16" s="33">
        <v>1059</v>
      </c>
      <c r="M16" s="33">
        <v>118</v>
      </c>
      <c r="N16" s="29"/>
      <c r="O16" s="29">
        <v>1859260</v>
      </c>
      <c r="P16" s="29">
        <v>7092478</v>
      </c>
      <c r="Q16" s="34">
        <f t="shared" si="5"/>
        <v>11367024</v>
      </c>
      <c r="R16" s="35">
        <v>9765605</v>
      </c>
      <c r="S16" s="35">
        <v>661899</v>
      </c>
      <c r="T16" s="35">
        <v>939520</v>
      </c>
      <c r="U16" s="35">
        <v>23896</v>
      </c>
      <c r="V16" s="29">
        <v>10378151</v>
      </c>
      <c r="W16" s="29">
        <v>3667321</v>
      </c>
      <c r="X16" s="36" t="s">
        <v>27</v>
      </c>
    </row>
    <row r="17" spans="1:24" ht="29.25" customHeight="1">
      <c r="A17" s="10" t="s">
        <v>28</v>
      </c>
      <c r="B17" s="31">
        <v>50</v>
      </c>
      <c r="C17" s="32">
        <f t="shared" si="2"/>
        <v>8271</v>
      </c>
      <c r="D17" s="32">
        <f t="shared" si="3"/>
        <v>4923</v>
      </c>
      <c r="E17" s="39" t="s">
        <v>67</v>
      </c>
      <c r="F17" s="33">
        <v>4320</v>
      </c>
      <c r="G17" s="33">
        <v>294</v>
      </c>
      <c r="H17" s="33">
        <v>309</v>
      </c>
      <c r="I17" s="32">
        <f t="shared" si="4"/>
        <v>3348</v>
      </c>
      <c r="J17" s="37" t="s">
        <v>67</v>
      </c>
      <c r="K17" s="33">
        <v>2238</v>
      </c>
      <c r="L17" s="33">
        <v>894</v>
      </c>
      <c r="M17" s="33">
        <v>216</v>
      </c>
      <c r="N17" s="29"/>
      <c r="O17" s="29">
        <v>2951543</v>
      </c>
      <c r="P17" s="29">
        <v>16655873</v>
      </c>
      <c r="Q17" s="34">
        <f t="shared" si="5"/>
        <v>29039295</v>
      </c>
      <c r="R17" s="35">
        <v>27506588</v>
      </c>
      <c r="S17" s="35">
        <v>418495</v>
      </c>
      <c r="T17" s="35">
        <v>1114212</v>
      </c>
      <c r="U17" s="35">
        <v>6</v>
      </c>
      <c r="V17" s="29">
        <v>27680787</v>
      </c>
      <c r="W17" s="29">
        <v>5321310</v>
      </c>
      <c r="X17" s="36" t="s">
        <v>29</v>
      </c>
    </row>
    <row r="18" spans="1:24" ht="29.25" customHeight="1">
      <c r="A18" s="10" t="s">
        <v>30</v>
      </c>
      <c r="B18" s="31">
        <v>15</v>
      </c>
      <c r="C18" s="32">
        <f t="shared" si="2"/>
        <v>8072</v>
      </c>
      <c r="D18" s="32">
        <f t="shared" si="3"/>
        <v>5568</v>
      </c>
      <c r="E18" s="39" t="s">
        <v>67</v>
      </c>
      <c r="F18" s="33">
        <v>4684</v>
      </c>
      <c r="G18" s="33">
        <v>341</v>
      </c>
      <c r="H18" s="33">
        <v>543</v>
      </c>
      <c r="I18" s="32">
        <f t="shared" si="4"/>
        <v>2504</v>
      </c>
      <c r="J18" s="37" t="s">
        <v>67</v>
      </c>
      <c r="K18" s="33">
        <v>1723</v>
      </c>
      <c r="L18" s="33">
        <v>707</v>
      </c>
      <c r="M18" s="33">
        <v>74</v>
      </c>
      <c r="N18" s="29"/>
      <c r="O18" s="29">
        <v>3245326</v>
      </c>
      <c r="P18" s="29">
        <v>19382880</v>
      </c>
      <c r="Q18" s="34">
        <f t="shared" si="5"/>
        <v>30744650</v>
      </c>
      <c r="R18" s="35">
        <v>30281428</v>
      </c>
      <c r="S18" s="35">
        <v>421712</v>
      </c>
      <c r="T18" s="35">
        <v>41510</v>
      </c>
      <c r="U18" s="37" t="s">
        <v>67</v>
      </c>
      <c r="V18" s="29">
        <v>30536691</v>
      </c>
      <c r="W18" s="29">
        <v>8753547</v>
      </c>
      <c r="X18" s="40" t="s">
        <v>68</v>
      </c>
    </row>
    <row r="19" spans="1:24" ht="29.25" customHeight="1">
      <c r="A19" s="10"/>
      <c r="B19" s="49"/>
      <c r="C19" s="32"/>
      <c r="D19" s="32"/>
      <c r="E19" s="41"/>
      <c r="F19" s="41"/>
      <c r="G19" s="41"/>
      <c r="H19" s="41"/>
      <c r="I19" s="32"/>
      <c r="J19" s="41"/>
      <c r="K19" s="41"/>
      <c r="L19" s="41"/>
      <c r="M19" s="41"/>
      <c r="N19" s="29"/>
      <c r="O19" s="29"/>
      <c r="P19" s="29"/>
      <c r="Q19" s="34"/>
      <c r="R19" s="35"/>
      <c r="S19" s="35"/>
      <c r="T19" s="35"/>
      <c r="U19" s="35"/>
      <c r="V19" s="29"/>
      <c r="W19" s="29"/>
      <c r="X19" s="14"/>
    </row>
    <row r="20" spans="1:24" ht="29.25" customHeight="1">
      <c r="A20" s="10" t="s">
        <v>69</v>
      </c>
      <c r="B20" s="31">
        <v>199</v>
      </c>
      <c r="C20" s="32">
        <f>D20+I20</f>
        <v>7373</v>
      </c>
      <c r="D20" s="32">
        <f>SUM(E20:H20)</f>
        <v>3131</v>
      </c>
      <c r="E20" s="33">
        <v>34</v>
      </c>
      <c r="F20" s="33">
        <v>2447</v>
      </c>
      <c r="G20" s="33">
        <v>577</v>
      </c>
      <c r="H20" s="33">
        <v>73</v>
      </c>
      <c r="I20" s="32">
        <f>SUM(J20:M20)</f>
        <v>4242</v>
      </c>
      <c r="J20" s="33">
        <v>22</v>
      </c>
      <c r="K20" s="33">
        <v>1932</v>
      </c>
      <c r="L20" s="33">
        <v>2186</v>
      </c>
      <c r="M20" s="33">
        <v>102</v>
      </c>
      <c r="N20" s="29"/>
      <c r="O20" s="42">
        <v>1850756</v>
      </c>
      <c r="P20" s="42">
        <v>7692060</v>
      </c>
      <c r="Q20" s="34">
        <f>SUM(R20:T20)</f>
        <v>11833428</v>
      </c>
      <c r="R20" s="43">
        <v>10478752</v>
      </c>
      <c r="S20" s="43">
        <v>227775</v>
      </c>
      <c r="T20" s="43">
        <v>1126901</v>
      </c>
      <c r="U20" s="37" t="s">
        <v>67</v>
      </c>
      <c r="V20" s="42">
        <v>10757044</v>
      </c>
      <c r="W20" s="34">
        <v>3716397</v>
      </c>
      <c r="X20" s="44" t="s">
        <v>70</v>
      </c>
    </row>
    <row r="21" spans="1:24" ht="29.25" customHeight="1">
      <c r="A21" s="10" t="s">
        <v>71</v>
      </c>
      <c r="B21" s="31">
        <v>37</v>
      </c>
      <c r="C21" s="32">
        <f>D21+I21</f>
        <v>746</v>
      </c>
      <c r="D21" s="32">
        <f>SUM(E21:H21)</f>
        <v>593</v>
      </c>
      <c r="E21" s="33">
        <v>1</v>
      </c>
      <c r="F21" s="33">
        <v>493</v>
      </c>
      <c r="G21" s="33">
        <v>58</v>
      </c>
      <c r="H21" s="33">
        <v>41</v>
      </c>
      <c r="I21" s="32">
        <f>SUM(J21:M21)</f>
        <v>153</v>
      </c>
      <c r="J21" s="33">
        <v>2</v>
      </c>
      <c r="K21" s="33">
        <v>96</v>
      </c>
      <c r="L21" s="33">
        <v>53</v>
      </c>
      <c r="M21" s="33">
        <v>2</v>
      </c>
      <c r="N21" s="29"/>
      <c r="O21" s="42">
        <v>318107</v>
      </c>
      <c r="P21" s="42">
        <v>1590756</v>
      </c>
      <c r="Q21" s="34">
        <f>SUM(R21:T21)</f>
        <v>8723639</v>
      </c>
      <c r="R21" s="43">
        <v>8472124</v>
      </c>
      <c r="S21" s="43">
        <v>221531</v>
      </c>
      <c r="T21" s="43">
        <v>29984</v>
      </c>
      <c r="U21" s="43">
        <v>500</v>
      </c>
      <c r="V21" s="42">
        <v>8686161</v>
      </c>
      <c r="W21" s="34">
        <v>865283</v>
      </c>
      <c r="X21" s="17">
        <v>10</v>
      </c>
    </row>
    <row r="22" spans="1:24" ht="29.25" customHeight="1">
      <c r="A22" s="10" t="s">
        <v>72</v>
      </c>
      <c r="B22" s="31">
        <v>96</v>
      </c>
      <c r="C22" s="32">
        <f>D22+I22</f>
        <v>3171</v>
      </c>
      <c r="D22" s="32">
        <f>SUM(E22:H22)</f>
        <v>675</v>
      </c>
      <c r="E22" s="33">
        <v>16</v>
      </c>
      <c r="F22" s="33">
        <v>596</v>
      </c>
      <c r="G22" s="33">
        <v>38</v>
      </c>
      <c r="H22" s="33">
        <v>25</v>
      </c>
      <c r="I22" s="32">
        <f>SUM(J22:M22)</f>
        <v>2496</v>
      </c>
      <c r="J22" s="33">
        <v>12</v>
      </c>
      <c r="K22" s="33">
        <v>1977</v>
      </c>
      <c r="L22" s="33">
        <v>422</v>
      </c>
      <c r="M22" s="33">
        <v>85</v>
      </c>
      <c r="N22" s="29"/>
      <c r="O22" s="42">
        <v>671221</v>
      </c>
      <c r="P22" s="42">
        <v>1407036</v>
      </c>
      <c r="Q22" s="34">
        <f>SUM(R22:T22)</f>
        <v>2427700</v>
      </c>
      <c r="R22" s="43">
        <v>1592446</v>
      </c>
      <c r="S22" s="43">
        <v>684395</v>
      </c>
      <c r="T22" s="43">
        <v>150859</v>
      </c>
      <c r="U22" s="43">
        <v>90</v>
      </c>
      <c r="V22" s="42">
        <v>2266242</v>
      </c>
      <c r="W22" s="34">
        <v>917826</v>
      </c>
      <c r="X22" s="17">
        <v>11</v>
      </c>
    </row>
    <row r="23" spans="1:24" ht="29.25" customHeight="1">
      <c r="A23" s="10" t="s">
        <v>73</v>
      </c>
      <c r="B23" s="31">
        <v>44</v>
      </c>
      <c r="C23" s="32">
        <f>D23+I23</f>
        <v>727</v>
      </c>
      <c r="D23" s="32">
        <f>SUM(E23:H23)</f>
        <v>606</v>
      </c>
      <c r="E23" s="33">
        <v>1</v>
      </c>
      <c r="F23" s="33">
        <v>561</v>
      </c>
      <c r="G23" s="33">
        <v>40</v>
      </c>
      <c r="H23" s="33">
        <v>4</v>
      </c>
      <c r="I23" s="32">
        <f>SUM(J23:M23)</f>
        <v>121</v>
      </c>
      <c r="J23" s="33">
        <v>1</v>
      </c>
      <c r="K23" s="33">
        <v>94</v>
      </c>
      <c r="L23" s="33">
        <v>22</v>
      </c>
      <c r="M23" s="33">
        <v>4</v>
      </c>
      <c r="N23" s="29"/>
      <c r="O23" s="42">
        <v>220571</v>
      </c>
      <c r="P23" s="42">
        <v>1029808</v>
      </c>
      <c r="Q23" s="34">
        <f>SUM(R23:T23)</f>
        <v>1607444</v>
      </c>
      <c r="R23" s="43">
        <v>1465516</v>
      </c>
      <c r="S23" s="43">
        <v>41800</v>
      </c>
      <c r="T23" s="43">
        <v>100128</v>
      </c>
      <c r="U23" s="43">
        <v>32</v>
      </c>
      <c r="V23" s="42">
        <v>1480836</v>
      </c>
      <c r="W23" s="34">
        <v>439430</v>
      </c>
      <c r="X23" s="17" t="s">
        <v>31</v>
      </c>
    </row>
    <row r="24" spans="1:24" ht="29.25" customHeight="1">
      <c r="A24" s="10" t="s">
        <v>74</v>
      </c>
      <c r="B24" s="31">
        <v>31</v>
      </c>
      <c r="C24" s="32">
        <f>D24+I24</f>
        <v>298</v>
      </c>
      <c r="D24" s="32">
        <f>SUM(E24:H24)</f>
        <v>234</v>
      </c>
      <c r="E24" s="33">
        <v>7</v>
      </c>
      <c r="F24" s="33">
        <v>212</v>
      </c>
      <c r="G24" s="33">
        <v>15</v>
      </c>
      <c r="H24" s="33">
        <v>0</v>
      </c>
      <c r="I24" s="32">
        <f>SUM(J24:M24)</f>
        <v>64</v>
      </c>
      <c r="J24" s="33">
        <v>3</v>
      </c>
      <c r="K24" s="33">
        <v>50</v>
      </c>
      <c r="L24" s="33">
        <v>11</v>
      </c>
      <c r="M24" s="37" t="s">
        <v>75</v>
      </c>
      <c r="N24" s="29"/>
      <c r="O24" s="42">
        <v>69181</v>
      </c>
      <c r="P24" s="42">
        <v>151182</v>
      </c>
      <c r="Q24" s="34">
        <f>SUM(R24:T24)</f>
        <v>285009</v>
      </c>
      <c r="R24" s="43">
        <v>246762</v>
      </c>
      <c r="S24" s="43">
        <v>3186</v>
      </c>
      <c r="T24" s="43">
        <v>35061</v>
      </c>
      <c r="U24" s="43">
        <v>120</v>
      </c>
      <c r="V24" s="42">
        <v>250495</v>
      </c>
      <c r="W24" s="34">
        <v>123220</v>
      </c>
      <c r="X24" s="17" t="s">
        <v>32</v>
      </c>
    </row>
    <row r="25" spans="1:24" ht="29.25" customHeight="1">
      <c r="A25" s="10"/>
      <c r="B25" s="31"/>
      <c r="C25" s="32"/>
      <c r="D25" s="32"/>
      <c r="E25" s="33"/>
      <c r="F25" s="33"/>
      <c r="G25" s="33"/>
      <c r="H25" s="33"/>
      <c r="I25" s="32"/>
      <c r="J25" s="33"/>
      <c r="K25" s="33"/>
      <c r="L25" s="33"/>
      <c r="M25" s="33"/>
      <c r="N25" s="29"/>
      <c r="O25" s="42"/>
      <c r="P25" s="42"/>
      <c r="Q25" s="34"/>
      <c r="R25" s="43"/>
      <c r="S25" s="43"/>
      <c r="T25" s="43"/>
      <c r="U25" s="43"/>
      <c r="V25" s="42"/>
      <c r="W25" s="34"/>
      <c r="X25" s="14"/>
    </row>
    <row r="26" spans="1:24" ht="29.25" customHeight="1">
      <c r="A26" s="10" t="s">
        <v>76</v>
      </c>
      <c r="B26" s="31">
        <v>37</v>
      </c>
      <c r="C26" s="32">
        <f>D26+I26</f>
        <v>1483</v>
      </c>
      <c r="D26" s="32">
        <f>SUM(E26:H26)</f>
        <v>1066</v>
      </c>
      <c r="E26" s="33">
        <v>4</v>
      </c>
      <c r="F26" s="33">
        <v>1044</v>
      </c>
      <c r="G26" s="33">
        <v>11</v>
      </c>
      <c r="H26" s="33">
        <v>7</v>
      </c>
      <c r="I26" s="32">
        <f>SUM(J26:M26)</f>
        <v>417</v>
      </c>
      <c r="J26" s="33">
        <v>2</v>
      </c>
      <c r="K26" s="33">
        <v>295</v>
      </c>
      <c r="L26" s="33">
        <v>107</v>
      </c>
      <c r="M26" s="33">
        <v>13</v>
      </c>
      <c r="N26" s="29"/>
      <c r="O26" s="42">
        <v>652343</v>
      </c>
      <c r="P26" s="42">
        <v>6525004</v>
      </c>
      <c r="Q26" s="34">
        <f>SUM(R26:T26)</f>
        <v>7636688</v>
      </c>
      <c r="R26" s="43">
        <v>7468251</v>
      </c>
      <c r="S26" s="43">
        <v>16181</v>
      </c>
      <c r="T26" s="43">
        <v>152256</v>
      </c>
      <c r="U26" s="43">
        <v>6</v>
      </c>
      <c r="V26" s="42">
        <v>7481754</v>
      </c>
      <c r="W26" s="42">
        <v>-310415</v>
      </c>
      <c r="X26" s="17">
        <v>14</v>
      </c>
    </row>
    <row r="27" spans="1:24" ht="29.25" customHeight="1">
      <c r="A27" s="10" t="s">
        <v>77</v>
      </c>
      <c r="B27" s="31">
        <v>42</v>
      </c>
      <c r="C27" s="32">
        <f>D27+I27</f>
        <v>883</v>
      </c>
      <c r="D27" s="32">
        <f>SUM(E27:H27)</f>
        <v>556</v>
      </c>
      <c r="E27" s="33">
        <v>1</v>
      </c>
      <c r="F27" s="33">
        <v>537</v>
      </c>
      <c r="G27" s="33">
        <v>18</v>
      </c>
      <c r="H27" s="37" t="s">
        <v>78</v>
      </c>
      <c r="I27" s="32">
        <f>SUM(J27:M27)</f>
        <v>327</v>
      </c>
      <c r="J27" s="37" t="s">
        <v>78</v>
      </c>
      <c r="K27" s="33">
        <v>261</v>
      </c>
      <c r="L27" s="33">
        <v>65</v>
      </c>
      <c r="M27" s="33">
        <v>1</v>
      </c>
      <c r="N27" s="29"/>
      <c r="O27" s="42">
        <v>255325</v>
      </c>
      <c r="P27" s="42">
        <v>428857</v>
      </c>
      <c r="Q27" s="34">
        <f>SUM(R27:T27)</f>
        <v>928699</v>
      </c>
      <c r="R27" s="43">
        <v>855149</v>
      </c>
      <c r="S27" s="43">
        <v>52527</v>
      </c>
      <c r="T27" s="43">
        <v>21023</v>
      </c>
      <c r="U27" s="37" t="s">
        <v>78</v>
      </c>
      <c r="V27" s="42">
        <v>908839</v>
      </c>
      <c r="W27" s="45">
        <v>454756</v>
      </c>
      <c r="X27" s="17">
        <v>15</v>
      </c>
    </row>
    <row r="28" spans="1:24" ht="29.25" customHeight="1">
      <c r="A28" s="10" t="s">
        <v>79</v>
      </c>
      <c r="B28" s="31">
        <v>5</v>
      </c>
      <c r="C28" s="32">
        <f>D28+I28</f>
        <v>55</v>
      </c>
      <c r="D28" s="32">
        <f>SUM(E28:H28)</f>
        <v>31</v>
      </c>
      <c r="E28" s="37" t="s">
        <v>78</v>
      </c>
      <c r="F28" s="33">
        <v>26</v>
      </c>
      <c r="G28" s="33">
        <v>5</v>
      </c>
      <c r="H28" s="37" t="s">
        <v>78</v>
      </c>
      <c r="I28" s="32">
        <f>SUM(J28:M28)</f>
        <v>24</v>
      </c>
      <c r="J28" s="37" t="s">
        <v>78</v>
      </c>
      <c r="K28" s="33">
        <v>17</v>
      </c>
      <c r="L28" s="33">
        <v>7</v>
      </c>
      <c r="M28" s="37" t="s">
        <v>78</v>
      </c>
      <c r="N28" s="29"/>
      <c r="O28" s="42">
        <v>21837</v>
      </c>
      <c r="P28" s="42">
        <v>63722</v>
      </c>
      <c r="Q28" s="34">
        <f>SUM(R28:T28)</f>
        <v>108854</v>
      </c>
      <c r="R28" s="43">
        <v>102668</v>
      </c>
      <c r="S28" s="43">
        <v>6186</v>
      </c>
      <c r="T28" s="37" t="s">
        <v>78</v>
      </c>
      <c r="U28" s="37" t="s">
        <v>78</v>
      </c>
      <c r="V28" s="42">
        <v>108854</v>
      </c>
      <c r="W28" s="34">
        <v>42984</v>
      </c>
      <c r="X28" s="17">
        <v>16</v>
      </c>
    </row>
    <row r="29" spans="1:24" ht="29.25" customHeight="1">
      <c r="A29" s="10" t="s">
        <v>80</v>
      </c>
      <c r="B29" s="31">
        <v>10</v>
      </c>
      <c r="C29" s="32">
        <f>D29+I29</f>
        <v>76</v>
      </c>
      <c r="D29" s="32">
        <f>SUM(E29:H29)</f>
        <v>60</v>
      </c>
      <c r="E29" s="37" t="s">
        <v>78</v>
      </c>
      <c r="F29" s="33">
        <v>49</v>
      </c>
      <c r="G29" s="33">
        <v>2</v>
      </c>
      <c r="H29" s="33">
        <v>9</v>
      </c>
      <c r="I29" s="32">
        <f>SUM(J29:M29)</f>
        <v>16</v>
      </c>
      <c r="J29" s="37" t="s">
        <v>78</v>
      </c>
      <c r="K29" s="33">
        <v>13</v>
      </c>
      <c r="L29" s="33">
        <v>1</v>
      </c>
      <c r="M29" s="33">
        <v>2</v>
      </c>
      <c r="N29" s="29"/>
      <c r="O29" s="42">
        <v>36662</v>
      </c>
      <c r="P29" s="42">
        <v>298705</v>
      </c>
      <c r="Q29" s="34">
        <f>SUM(R29:T29)</f>
        <v>435013</v>
      </c>
      <c r="R29" s="43">
        <v>409685</v>
      </c>
      <c r="S29" s="37" t="s">
        <v>78</v>
      </c>
      <c r="T29" s="43">
        <v>25328</v>
      </c>
      <c r="U29" s="37" t="s">
        <v>78</v>
      </c>
      <c r="V29" s="42">
        <v>409685</v>
      </c>
      <c r="W29" s="34">
        <v>129817</v>
      </c>
      <c r="X29" s="17">
        <v>17</v>
      </c>
    </row>
    <row r="30" spans="1:24" ht="29.25" customHeight="1">
      <c r="A30" s="10" t="s">
        <v>81</v>
      </c>
      <c r="B30" s="31">
        <v>31</v>
      </c>
      <c r="C30" s="32">
        <f>D30+I30</f>
        <v>973</v>
      </c>
      <c r="D30" s="32">
        <f>SUM(E30:H30)</f>
        <v>610</v>
      </c>
      <c r="E30" s="33">
        <v>2</v>
      </c>
      <c r="F30" s="33">
        <v>493</v>
      </c>
      <c r="G30" s="33">
        <v>86</v>
      </c>
      <c r="H30" s="33">
        <v>29</v>
      </c>
      <c r="I30" s="32">
        <f>SUM(J30:M30)</f>
        <v>363</v>
      </c>
      <c r="J30" s="37" t="s">
        <v>78</v>
      </c>
      <c r="K30" s="33">
        <v>104</v>
      </c>
      <c r="L30" s="33">
        <v>252</v>
      </c>
      <c r="M30" s="33">
        <v>7</v>
      </c>
      <c r="N30" s="29"/>
      <c r="O30" s="42">
        <v>279778</v>
      </c>
      <c r="P30" s="42">
        <v>760361</v>
      </c>
      <c r="Q30" s="34">
        <f>SUM(R30:T30)</f>
        <v>1619809</v>
      </c>
      <c r="R30" s="43">
        <v>1522456</v>
      </c>
      <c r="S30" s="43">
        <v>26745</v>
      </c>
      <c r="T30" s="43">
        <v>70608</v>
      </c>
      <c r="U30" s="37" t="s">
        <v>78</v>
      </c>
      <c r="V30" s="42">
        <v>1546239</v>
      </c>
      <c r="W30" s="34">
        <v>752896</v>
      </c>
      <c r="X30" s="17" t="s">
        <v>33</v>
      </c>
    </row>
    <row r="31" spans="1:24" ht="29.25" customHeight="1">
      <c r="A31" s="10"/>
      <c r="B31" s="31"/>
      <c r="C31" s="32"/>
      <c r="D31" s="32"/>
      <c r="E31" s="33"/>
      <c r="F31" s="33"/>
      <c r="G31" s="33"/>
      <c r="H31" s="33"/>
      <c r="I31" s="32"/>
      <c r="J31" s="33"/>
      <c r="K31" s="33"/>
      <c r="L31" s="33"/>
      <c r="M31" s="33"/>
      <c r="N31" s="29"/>
      <c r="O31" s="42"/>
      <c r="P31" s="42"/>
      <c r="Q31" s="34"/>
      <c r="R31" s="43"/>
      <c r="S31" s="43"/>
      <c r="T31" s="43"/>
      <c r="U31" s="43"/>
      <c r="V31" s="42"/>
      <c r="W31" s="34"/>
      <c r="X31" s="14"/>
    </row>
    <row r="32" spans="1:24" ht="29.25" customHeight="1">
      <c r="A32" s="10" t="s">
        <v>82</v>
      </c>
      <c r="B32" s="31">
        <v>7</v>
      </c>
      <c r="C32" s="32">
        <f>D32+I32</f>
        <v>180</v>
      </c>
      <c r="D32" s="32">
        <f>SUM(E32:H32)</f>
        <v>88</v>
      </c>
      <c r="E32" s="33">
        <v>1</v>
      </c>
      <c r="F32" s="33">
        <v>74</v>
      </c>
      <c r="G32" s="33">
        <v>13</v>
      </c>
      <c r="H32" s="37" t="s">
        <v>78</v>
      </c>
      <c r="I32" s="32">
        <f>SUM(J32:M32)</f>
        <v>92</v>
      </c>
      <c r="J32" s="37" t="s">
        <v>78</v>
      </c>
      <c r="K32" s="33">
        <v>50</v>
      </c>
      <c r="L32" s="33">
        <v>34</v>
      </c>
      <c r="M32" s="33">
        <v>8</v>
      </c>
      <c r="N32" s="29"/>
      <c r="O32" s="42">
        <v>48816</v>
      </c>
      <c r="P32" s="42">
        <v>50647</v>
      </c>
      <c r="Q32" s="34">
        <f>SUM(R32:T32)</f>
        <v>136785</v>
      </c>
      <c r="R32" s="43">
        <v>131062</v>
      </c>
      <c r="S32" s="43">
        <v>111</v>
      </c>
      <c r="T32" s="43">
        <v>5612</v>
      </c>
      <c r="U32" s="37" t="s">
        <v>78</v>
      </c>
      <c r="V32" s="42">
        <v>130410</v>
      </c>
      <c r="W32" s="34">
        <v>75949</v>
      </c>
      <c r="X32" s="17" t="s">
        <v>34</v>
      </c>
    </row>
    <row r="33" spans="1:24" ht="29.25" customHeight="1">
      <c r="A33" s="10" t="s">
        <v>83</v>
      </c>
      <c r="B33" s="31">
        <v>4</v>
      </c>
      <c r="C33" s="32">
        <f>D33+I33</f>
        <v>263</v>
      </c>
      <c r="D33" s="32">
        <f>SUM(E33:H33)</f>
        <v>107</v>
      </c>
      <c r="E33" s="37" t="s">
        <v>78</v>
      </c>
      <c r="F33" s="33">
        <v>92</v>
      </c>
      <c r="G33" s="33">
        <v>14</v>
      </c>
      <c r="H33" s="33">
        <v>1</v>
      </c>
      <c r="I33" s="32">
        <f>SUM(J33:M33)</f>
        <v>156</v>
      </c>
      <c r="J33" s="37" t="s">
        <v>78</v>
      </c>
      <c r="K33" s="33">
        <v>96</v>
      </c>
      <c r="L33" s="33">
        <v>60</v>
      </c>
      <c r="M33" s="37" t="s">
        <v>78</v>
      </c>
      <c r="N33" s="29"/>
      <c r="O33" s="42">
        <v>66605</v>
      </c>
      <c r="P33" s="42">
        <v>343457</v>
      </c>
      <c r="Q33" s="34">
        <f>SUM(R33:T33)</f>
        <v>460597</v>
      </c>
      <c r="R33" s="43">
        <v>442505</v>
      </c>
      <c r="S33" s="43">
        <v>17772</v>
      </c>
      <c r="T33" s="43">
        <v>320</v>
      </c>
      <c r="U33" s="37" t="s">
        <v>78</v>
      </c>
      <c r="V33" s="42">
        <v>454185</v>
      </c>
      <c r="W33" s="42">
        <v>101929</v>
      </c>
      <c r="X33" s="17" t="s">
        <v>35</v>
      </c>
    </row>
    <row r="34" spans="1:24" ht="29.25" customHeight="1">
      <c r="A34" s="10" t="s">
        <v>84</v>
      </c>
      <c r="B34" s="31">
        <v>49</v>
      </c>
      <c r="C34" s="32">
        <f>D34+I34</f>
        <v>687</v>
      </c>
      <c r="D34" s="32">
        <f>SUM(E34:H34)</f>
        <v>560</v>
      </c>
      <c r="E34" s="33">
        <v>6</v>
      </c>
      <c r="F34" s="33">
        <v>511</v>
      </c>
      <c r="G34" s="33">
        <v>27</v>
      </c>
      <c r="H34" s="33">
        <v>16</v>
      </c>
      <c r="I34" s="32">
        <f>SUM(J34:M34)</f>
        <v>127</v>
      </c>
      <c r="J34" s="33">
        <v>5</v>
      </c>
      <c r="K34" s="33">
        <v>100</v>
      </c>
      <c r="L34" s="33">
        <v>21</v>
      </c>
      <c r="M34" s="33">
        <v>1</v>
      </c>
      <c r="N34" s="29"/>
      <c r="O34" s="42">
        <v>213755</v>
      </c>
      <c r="P34" s="42">
        <v>931094</v>
      </c>
      <c r="Q34" s="34">
        <f>SUM(R34:T34)</f>
        <v>1454917</v>
      </c>
      <c r="R34" s="43">
        <v>934273</v>
      </c>
      <c r="S34" s="43">
        <v>1066</v>
      </c>
      <c r="T34" s="43">
        <v>519578</v>
      </c>
      <c r="U34" s="37" t="s">
        <v>78</v>
      </c>
      <c r="V34" s="42">
        <v>934298</v>
      </c>
      <c r="W34" s="34">
        <v>491394</v>
      </c>
      <c r="X34" s="17" t="s">
        <v>36</v>
      </c>
    </row>
    <row r="35" spans="1:24" ht="29.25" customHeight="1">
      <c r="A35" s="10" t="s">
        <v>85</v>
      </c>
      <c r="B35" s="31">
        <v>9</v>
      </c>
      <c r="C35" s="32">
        <f>D35+I35</f>
        <v>671</v>
      </c>
      <c r="D35" s="32">
        <f>SUM(E35:H35)</f>
        <v>623</v>
      </c>
      <c r="E35" s="37" t="s">
        <v>78</v>
      </c>
      <c r="F35" s="33">
        <v>565</v>
      </c>
      <c r="G35" s="33">
        <v>56</v>
      </c>
      <c r="H35" s="33">
        <v>2</v>
      </c>
      <c r="I35" s="32">
        <f>SUM(J35:M35)</f>
        <v>48</v>
      </c>
      <c r="J35" s="37" t="s">
        <v>78</v>
      </c>
      <c r="K35" s="33">
        <v>40</v>
      </c>
      <c r="L35" s="33">
        <v>8</v>
      </c>
      <c r="M35" s="37" t="s">
        <v>78</v>
      </c>
      <c r="N35" s="29"/>
      <c r="O35" s="42">
        <v>244354</v>
      </c>
      <c r="P35" s="42">
        <v>844839</v>
      </c>
      <c r="Q35" s="34">
        <f>SUM(R35:T35)</f>
        <v>1420819</v>
      </c>
      <c r="R35" s="43">
        <v>1405077</v>
      </c>
      <c r="S35" s="43">
        <v>6086</v>
      </c>
      <c r="T35" s="43">
        <v>9656</v>
      </c>
      <c r="U35" s="37" t="s">
        <v>78</v>
      </c>
      <c r="V35" s="42">
        <v>1381855</v>
      </c>
      <c r="W35" s="34">
        <v>461435</v>
      </c>
      <c r="X35" s="17" t="s">
        <v>37</v>
      </c>
    </row>
    <row r="36" spans="1:39" ht="29.25" customHeight="1">
      <c r="A36" s="10" t="s">
        <v>86</v>
      </c>
      <c r="B36" s="31">
        <v>4</v>
      </c>
      <c r="C36" s="32">
        <f>D36+I36</f>
        <v>82</v>
      </c>
      <c r="D36" s="32">
        <f>SUM(E36:H36)</f>
        <v>70</v>
      </c>
      <c r="E36" s="37" t="s">
        <v>78</v>
      </c>
      <c r="F36" s="33">
        <v>68</v>
      </c>
      <c r="G36" s="33">
        <v>2</v>
      </c>
      <c r="H36" s="37" t="s">
        <v>78</v>
      </c>
      <c r="I36" s="32">
        <f>SUM(J36:M36)</f>
        <v>12</v>
      </c>
      <c r="J36" s="37" t="s">
        <v>78</v>
      </c>
      <c r="K36" s="33">
        <v>7</v>
      </c>
      <c r="L36" s="33">
        <v>5</v>
      </c>
      <c r="M36" s="37" t="s">
        <v>78</v>
      </c>
      <c r="N36" s="29"/>
      <c r="O36" s="42">
        <v>28725</v>
      </c>
      <c r="P36" s="42">
        <v>97212</v>
      </c>
      <c r="Q36" s="34">
        <f>SUM(R36:T36)</f>
        <v>162456</v>
      </c>
      <c r="R36" s="43">
        <v>159656</v>
      </c>
      <c r="S36" s="43">
        <v>2800</v>
      </c>
      <c r="T36" s="37" t="s">
        <v>78</v>
      </c>
      <c r="U36" s="37" t="s">
        <v>78</v>
      </c>
      <c r="V36" s="42">
        <v>157015</v>
      </c>
      <c r="W36" s="34">
        <v>50190</v>
      </c>
      <c r="X36" s="17" t="s">
        <v>38</v>
      </c>
      <c r="AB36" s="1"/>
      <c r="AM36" s="1"/>
    </row>
    <row r="37" spans="1:24" ht="29.25" customHeight="1">
      <c r="A37" s="10"/>
      <c r="B37" s="31"/>
      <c r="C37" s="32"/>
      <c r="D37" s="32"/>
      <c r="E37" s="33"/>
      <c r="F37" s="33"/>
      <c r="G37" s="33"/>
      <c r="H37" s="33"/>
      <c r="I37" s="32"/>
      <c r="J37" s="33"/>
      <c r="K37" s="33"/>
      <c r="L37" s="33"/>
      <c r="M37" s="33"/>
      <c r="N37" s="29"/>
      <c r="O37" s="42"/>
      <c r="P37" s="42"/>
      <c r="Q37" s="34"/>
      <c r="R37" s="43"/>
      <c r="S37" s="43"/>
      <c r="T37" s="43"/>
      <c r="U37" s="43"/>
      <c r="V37" s="42"/>
      <c r="W37" s="34"/>
      <c r="X37" s="14"/>
    </row>
    <row r="38" spans="1:24" ht="29.25" customHeight="1">
      <c r="A38" s="10" t="s">
        <v>87</v>
      </c>
      <c r="B38" s="31">
        <v>81</v>
      </c>
      <c r="C38" s="32">
        <f>D38+I38</f>
        <v>1945</v>
      </c>
      <c r="D38" s="32">
        <f>SUM(E38:H38)</f>
        <v>1538</v>
      </c>
      <c r="E38" s="33">
        <v>4</v>
      </c>
      <c r="F38" s="33">
        <v>1417</v>
      </c>
      <c r="G38" s="33">
        <v>74</v>
      </c>
      <c r="H38" s="33">
        <v>43</v>
      </c>
      <c r="I38" s="32">
        <f>SUM(J38:M38)</f>
        <v>407</v>
      </c>
      <c r="J38" s="33">
        <v>2</v>
      </c>
      <c r="K38" s="33">
        <v>240</v>
      </c>
      <c r="L38" s="33">
        <v>154</v>
      </c>
      <c r="M38" s="33">
        <v>11</v>
      </c>
      <c r="N38" s="29"/>
      <c r="O38" s="42">
        <v>648969</v>
      </c>
      <c r="P38" s="42">
        <v>1769247</v>
      </c>
      <c r="Q38" s="34">
        <f>SUM(R38:T38)</f>
        <v>3419094</v>
      </c>
      <c r="R38" s="43">
        <v>3030660</v>
      </c>
      <c r="S38" s="43">
        <v>258966</v>
      </c>
      <c r="T38" s="43">
        <v>129468</v>
      </c>
      <c r="U38" s="43">
        <v>7256</v>
      </c>
      <c r="V38" s="42">
        <v>3271990</v>
      </c>
      <c r="W38" s="34">
        <v>1478706</v>
      </c>
      <c r="X38" s="17" t="s">
        <v>39</v>
      </c>
    </row>
    <row r="39" spans="1:24" ht="29.25" customHeight="1">
      <c r="A39" s="10" t="s">
        <v>88</v>
      </c>
      <c r="B39" s="31">
        <v>14</v>
      </c>
      <c r="C39" s="32">
        <f>D39+I39</f>
        <v>303</v>
      </c>
      <c r="D39" s="32">
        <f>SUM(E39:H39)</f>
        <v>258</v>
      </c>
      <c r="E39" s="33">
        <v>1</v>
      </c>
      <c r="F39" s="33">
        <v>232</v>
      </c>
      <c r="G39" s="33">
        <v>21</v>
      </c>
      <c r="H39" s="33">
        <v>4</v>
      </c>
      <c r="I39" s="32">
        <f>SUM(J39:M39)</f>
        <v>45</v>
      </c>
      <c r="J39" s="33">
        <v>1</v>
      </c>
      <c r="K39" s="33">
        <v>26</v>
      </c>
      <c r="L39" s="33">
        <v>18</v>
      </c>
      <c r="M39" s="37" t="s">
        <v>78</v>
      </c>
      <c r="N39" s="29"/>
      <c r="O39" s="42">
        <v>122295</v>
      </c>
      <c r="P39" s="42">
        <v>248032</v>
      </c>
      <c r="Q39" s="34">
        <f>SUM(R39:T39)</f>
        <v>533247</v>
      </c>
      <c r="R39" s="43">
        <v>531039</v>
      </c>
      <c r="S39" s="43">
        <v>1000</v>
      </c>
      <c r="T39" s="43">
        <v>1208</v>
      </c>
      <c r="U39" s="43">
        <v>1208</v>
      </c>
      <c r="V39" s="42">
        <v>501462</v>
      </c>
      <c r="W39" s="34">
        <v>235376</v>
      </c>
      <c r="X39" s="17" t="s">
        <v>40</v>
      </c>
    </row>
    <row r="40" spans="1:24" ht="29.25" customHeight="1">
      <c r="A40" s="10" t="s">
        <v>89</v>
      </c>
      <c r="B40" s="31">
        <v>56</v>
      </c>
      <c r="C40" s="32">
        <f>D40+I40</f>
        <v>1374</v>
      </c>
      <c r="D40" s="32">
        <f>SUM(E40:H40)</f>
        <v>1185</v>
      </c>
      <c r="E40" s="33">
        <v>3</v>
      </c>
      <c r="F40" s="33">
        <v>1149</v>
      </c>
      <c r="G40" s="33">
        <v>28</v>
      </c>
      <c r="H40" s="33">
        <v>5</v>
      </c>
      <c r="I40" s="32">
        <f>SUM(J40:M40)</f>
        <v>189</v>
      </c>
      <c r="J40" s="37" t="s">
        <v>90</v>
      </c>
      <c r="K40" s="33">
        <v>145</v>
      </c>
      <c r="L40" s="33">
        <v>43</v>
      </c>
      <c r="M40" s="33">
        <v>1</v>
      </c>
      <c r="N40" s="29"/>
      <c r="O40" s="42">
        <v>511646</v>
      </c>
      <c r="P40" s="42">
        <v>966023</v>
      </c>
      <c r="Q40" s="34">
        <f>SUM(R40:T40)</f>
        <v>1917921</v>
      </c>
      <c r="R40" s="43">
        <v>1596490</v>
      </c>
      <c r="S40" s="43">
        <v>120445</v>
      </c>
      <c r="T40" s="43">
        <v>200986</v>
      </c>
      <c r="U40" s="43">
        <v>7413</v>
      </c>
      <c r="V40" s="42">
        <v>1658301</v>
      </c>
      <c r="W40" s="42">
        <v>811401</v>
      </c>
      <c r="X40" s="17" t="s">
        <v>41</v>
      </c>
    </row>
    <row r="41" spans="1:24" ht="29.25" customHeight="1">
      <c r="A41" s="10" t="s">
        <v>91</v>
      </c>
      <c r="B41" s="31">
        <v>13</v>
      </c>
      <c r="C41" s="32">
        <f>D41+I41</f>
        <v>619</v>
      </c>
      <c r="D41" s="32">
        <f>SUM(E41:H41)</f>
        <v>285</v>
      </c>
      <c r="E41" s="33">
        <v>2</v>
      </c>
      <c r="F41" s="33">
        <v>275</v>
      </c>
      <c r="G41" s="33">
        <v>8</v>
      </c>
      <c r="H41" s="37" t="s">
        <v>92</v>
      </c>
      <c r="I41" s="32">
        <f>SUM(J41:M41)</f>
        <v>334</v>
      </c>
      <c r="J41" s="33">
        <v>1</v>
      </c>
      <c r="K41" s="33">
        <v>249</v>
      </c>
      <c r="L41" s="33">
        <v>77</v>
      </c>
      <c r="M41" s="33">
        <v>7</v>
      </c>
      <c r="N41" s="29"/>
      <c r="O41" s="42">
        <v>143075</v>
      </c>
      <c r="P41" s="42">
        <v>552081</v>
      </c>
      <c r="Q41" s="34">
        <f>SUM(R41:T41)</f>
        <v>772728</v>
      </c>
      <c r="R41" s="43">
        <v>579654</v>
      </c>
      <c r="S41" s="43">
        <v>190074</v>
      </c>
      <c r="T41" s="43">
        <v>3000</v>
      </c>
      <c r="U41" s="37" t="s">
        <v>92</v>
      </c>
      <c r="V41" s="42">
        <v>769033</v>
      </c>
      <c r="W41" s="34">
        <v>193962</v>
      </c>
      <c r="X41" s="17" t="s">
        <v>42</v>
      </c>
    </row>
    <row r="42" spans="1:24" ht="29.25" customHeight="1">
      <c r="A42" s="10" t="s">
        <v>93</v>
      </c>
      <c r="B42" s="31">
        <v>60</v>
      </c>
      <c r="C42" s="32">
        <f>D42+I42</f>
        <v>6343</v>
      </c>
      <c r="D42" s="32">
        <f>SUM(E42:H42)</f>
        <v>4159</v>
      </c>
      <c r="E42" s="33">
        <v>4</v>
      </c>
      <c r="F42" s="33">
        <v>3683</v>
      </c>
      <c r="G42" s="33">
        <v>162</v>
      </c>
      <c r="H42" s="33">
        <v>310</v>
      </c>
      <c r="I42" s="32">
        <f>SUM(J42:M42)</f>
        <v>2184</v>
      </c>
      <c r="J42" s="33">
        <v>2</v>
      </c>
      <c r="K42" s="33">
        <v>1362</v>
      </c>
      <c r="L42" s="33">
        <v>643</v>
      </c>
      <c r="M42" s="33">
        <v>177</v>
      </c>
      <c r="N42" s="29"/>
      <c r="O42" s="42">
        <v>2587623</v>
      </c>
      <c r="P42" s="42">
        <v>10991042</v>
      </c>
      <c r="Q42" s="34">
        <f>SUM(R42:T42)</f>
        <v>19426949</v>
      </c>
      <c r="R42" s="43">
        <v>18751500</v>
      </c>
      <c r="S42" s="43">
        <v>595633</v>
      </c>
      <c r="T42" s="43">
        <v>79816</v>
      </c>
      <c r="U42" s="43">
        <v>524</v>
      </c>
      <c r="V42" s="42">
        <v>19119774</v>
      </c>
      <c r="W42" s="34">
        <v>7157615</v>
      </c>
      <c r="X42" s="17" t="s">
        <v>43</v>
      </c>
    </row>
    <row r="43" spans="1:24" ht="29.25" customHeight="1">
      <c r="A43" s="10"/>
      <c r="B43" s="31"/>
      <c r="C43" s="32"/>
      <c r="D43" s="32"/>
      <c r="E43" s="33"/>
      <c r="F43" s="33"/>
      <c r="G43" s="33"/>
      <c r="H43" s="33"/>
      <c r="I43" s="32"/>
      <c r="J43" s="33"/>
      <c r="K43" s="33"/>
      <c r="L43" s="33"/>
      <c r="M43" s="33"/>
      <c r="N43" s="29"/>
      <c r="O43" s="42"/>
      <c r="P43" s="42"/>
      <c r="Q43" s="34"/>
      <c r="R43" s="43"/>
      <c r="S43" s="43"/>
      <c r="T43" s="43"/>
      <c r="U43" s="43"/>
      <c r="V43" s="42"/>
      <c r="W43" s="34"/>
      <c r="X43" s="14"/>
    </row>
    <row r="44" spans="1:24" ht="29.25" customHeight="1">
      <c r="A44" s="10" t="s">
        <v>94</v>
      </c>
      <c r="B44" s="31">
        <v>76</v>
      </c>
      <c r="C44" s="32">
        <f>D44+I44</f>
        <v>3366</v>
      </c>
      <c r="D44" s="32">
        <f>SUM(E44:H44)</f>
        <v>2020</v>
      </c>
      <c r="E44" s="33">
        <v>11</v>
      </c>
      <c r="F44" s="33">
        <v>1828</v>
      </c>
      <c r="G44" s="33">
        <v>72</v>
      </c>
      <c r="H44" s="33">
        <v>109</v>
      </c>
      <c r="I44" s="32">
        <f>SUM(J44:M44)</f>
        <v>1346</v>
      </c>
      <c r="J44" s="33">
        <v>2</v>
      </c>
      <c r="K44" s="33">
        <v>954</v>
      </c>
      <c r="L44" s="33">
        <v>317</v>
      </c>
      <c r="M44" s="33">
        <v>73</v>
      </c>
      <c r="N44" s="29"/>
      <c r="O44" s="42">
        <v>1111170</v>
      </c>
      <c r="P44" s="42">
        <v>6574140</v>
      </c>
      <c r="Q44" s="34">
        <f>SUM(R44:T44)</f>
        <v>9792741</v>
      </c>
      <c r="R44" s="43">
        <v>9122293</v>
      </c>
      <c r="S44" s="43">
        <v>368156</v>
      </c>
      <c r="T44" s="43">
        <v>302292</v>
      </c>
      <c r="U44" s="43">
        <v>20153</v>
      </c>
      <c r="V44" s="42">
        <v>9416409</v>
      </c>
      <c r="W44" s="34">
        <v>2881614</v>
      </c>
      <c r="X44" s="17" t="s">
        <v>44</v>
      </c>
    </row>
    <row r="45" spans="1:24" ht="29.25" customHeight="1">
      <c r="A45" s="10" t="s">
        <v>95</v>
      </c>
      <c r="B45" s="31">
        <v>21</v>
      </c>
      <c r="C45" s="32">
        <f>D45+I45</f>
        <v>1926</v>
      </c>
      <c r="D45" s="32">
        <f>SUM(E45:H45)</f>
        <v>1233</v>
      </c>
      <c r="E45" s="37" t="s">
        <v>67</v>
      </c>
      <c r="F45" s="33">
        <v>856</v>
      </c>
      <c r="G45" s="33">
        <v>21</v>
      </c>
      <c r="H45" s="33">
        <v>356</v>
      </c>
      <c r="I45" s="32">
        <f>SUM(J45:M45)</f>
        <v>693</v>
      </c>
      <c r="J45" s="33">
        <v>1</v>
      </c>
      <c r="K45" s="33">
        <v>514</v>
      </c>
      <c r="L45" s="33">
        <v>107</v>
      </c>
      <c r="M45" s="33">
        <v>71</v>
      </c>
      <c r="N45" s="29"/>
      <c r="O45" s="42">
        <v>627042</v>
      </c>
      <c r="P45" s="42">
        <v>6341014</v>
      </c>
      <c r="Q45" s="34">
        <f>SUM(R45:T45)</f>
        <v>8608714</v>
      </c>
      <c r="R45" s="43">
        <v>8271514</v>
      </c>
      <c r="S45" s="43">
        <v>322555</v>
      </c>
      <c r="T45" s="43">
        <v>14645</v>
      </c>
      <c r="U45" s="37" t="s">
        <v>67</v>
      </c>
      <c r="V45" s="42">
        <v>8531949</v>
      </c>
      <c r="W45" s="34">
        <v>2044606</v>
      </c>
      <c r="X45" s="17" t="s">
        <v>45</v>
      </c>
    </row>
    <row r="46" spans="1:24" ht="29.25" customHeight="1">
      <c r="A46" s="10" t="s">
        <v>96</v>
      </c>
      <c r="B46" s="31">
        <v>21</v>
      </c>
      <c r="C46" s="32">
        <f>D46+I46</f>
        <v>742</v>
      </c>
      <c r="D46" s="32">
        <f>SUM(E46:H46)</f>
        <v>609</v>
      </c>
      <c r="E46" s="37" t="s">
        <v>67</v>
      </c>
      <c r="F46" s="33">
        <v>533</v>
      </c>
      <c r="G46" s="33">
        <v>30</v>
      </c>
      <c r="H46" s="33">
        <v>46</v>
      </c>
      <c r="I46" s="32">
        <f>SUM(J46:M46)</f>
        <v>133</v>
      </c>
      <c r="J46" s="33">
        <v>1</v>
      </c>
      <c r="K46" s="33">
        <v>89</v>
      </c>
      <c r="L46" s="33">
        <v>38</v>
      </c>
      <c r="M46" s="33">
        <v>5</v>
      </c>
      <c r="N46" s="29"/>
      <c r="O46" s="42">
        <v>278250</v>
      </c>
      <c r="P46" s="42">
        <v>780520</v>
      </c>
      <c r="Q46" s="34">
        <f>SUM(R46:T46)</f>
        <v>1386842</v>
      </c>
      <c r="R46" s="43">
        <v>1080583</v>
      </c>
      <c r="S46" s="43">
        <v>300236</v>
      </c>
      <c r="T46" s="43">
        <v>6023</v>
      </c>
      <c r="U46" s="43">
        <v>5814</v>
      </c>
      <c r="V46" s="42">
        <v>1395799</v>
      </c>
      <c r="W46" s="42">
        <v>556312</v>
      </c>
      <c r="X46" s="17" t="s">
        <v>46</v>
      </c>
    </row>
    <row r="47" spans="1:24" ht="29.25" customHeight="1">
      <c r="A47" s="10" t="s">
        <v>97</v>
      </c>
      <c r="B47" s="31">
        <v>30</v>
      </c>
      <c r="C47" s="32">
        <f>D47+I47</f>
        <v>271</v>
      </c>
      <c r="D47" s="32">
        <f>SUM(E47:H47)</f>
        <v>184</v>
      </c>
      <c r="E47" s="33">
        <v>3</v>
      </c>
      <c r="F47" s="33">
        <v>169</v>
      </c>
      <c r="G47" s="33">
        <v>12</v>
      </c>
      <c r="H47" s="37" t="s">
        <v>67</v>
      </c>
      <c r="I47" s="32">
        <f>SUM(J47:M47)</f>
        <v>87</v>
      </c>
      <c r="J47" s="33">
        <v>1</v>
      </c>
      <c r="K47" s="33">
        <v>51</v>
      </c>
      <c r="L47" s="33">
        <v>35</v>
      </c>
      <c r="M47" s="37" t="s">
        <v>67</v>
      </c>
      <c r="N47" s="29"/>
      <c r="O47" s="42">
        <v>85202</v>
      </c>
      <c r="P47" s="42">
        <v>91804</v>
      </c>
      <c r="Q47" s="34">
        <f>SUM(R47:T47)</f>
        <v>219666</v>
      </c>
      <c r="R47" s="43">
        <v>211550</v>
      </c>
      <c r="S47" s="43">
        <v>5461</v>
      </c>
      <c r="T47" s="43">
        <v>2655</v>
      </c>
      <c r="U47" s="43">
        <v>1794</v>
      </c>
      <c r="V47" s="42">
        <v>216543</v>
      </c>
      <c r="W47" s="42">
        <v>117887</v>
      </c>
      <c r="X47" s="17" t="s">
        <v>47</v>
      </c>
    </row>
    <row r="48" spans="1:24" ht="29.25" customHeight="1">
      <c r="A48" s="52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4"/>
    </row>
    <row r="49" spans="1:24" ht="24.75" customHeight="1">
      <c r="A49" s="24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1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24.75" customHeight="1">
      <c r="A50" s="1" t="s">
        <v>99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7.25">
      <c r="A51" s="1" t="s">
        <v>100</v>
      </c>
    </row>
    <row r="54" spans="2:23" ht="17.25">
      <c r="B54" s="3">
        <f aca="true" t="shared" si="6" ref="B54:M54">SUM(B20:B47)</f>
        <v>977</v>
      </c>
      <c r="C54" s="3">
        <f t="shared" si="6"/>
        <v>34557</v>
      </c>
      <c r="D54" s="3">
        <f t="shared" si="6"/>
        <v>20481</v>
      </c>
      <c r="E54" s="3">
        <f t="shared" si="6"/>
        <v>101</v>
      </c>
      <c r="F54" s="3">
        <f t="shared" si="6"/>
        <v>17910</v>
      </c>
      <c r="G54" s="3">
        <f t="shared" si="6"/>
        <v>1390</v>
      </c>
      <c r="H54" s="3">
        <f t="shared" si="6"/>
        <v>1080</v>
      </c>
      <c r="I54" s="3">
        <f t="shared" si="6"/>
        <v>14076</v>
      </c>
      <c r="J54" s="3">
        <f t="shared" si="6"/>
        <v>58</v>
      </c>
      <c r="K54" s="3">
        <f t="shared" si="6"/>
        <v>8762</v>
      </c>
      <c r="L54" s="3">
        <f t="shared" si="6"/>
        <v>4686</v>
      </c>
      <c r="M54" s="3">
        <f t="shared" si="6"/>
        <v>570</v>
      </c>
      <c r="O54" s="3">
        <f aca="true" t="shared" si="7" ref="O54:W54">SUM(O20:O47)</f>
        <v>11093308</v>
      </c>
      <c r="P54" s="3">
        <f t="shared" si="7"/>
        <v>50528643</v>
      </c>
      <c r="Q54" s="3">
        <f t="shared" si="7"/>
        <v>85319759</v>
      </c>
      <c r="R54" s="3">
        <f t="shared" si="7"/>
        <v>78861665</v>
      </c>
      <c r="S54" s="3">
        <f t="shared" si="7"/>
        <v>3470687</v>
      </c>
      <c r="T54" s="3">
        <f t="shared" si="7"/>
        <v>2987407</v>
      </c>
      <c r="U54" s="3">
        <f t="shared" si="7"/>
        <v>44910</v>
      </c>
      <c r="V54" s="3">
        <f t="shared" si="7"/>
        <v>81835172</v>
      </c>
      <c r="W54" s="3">
        <f t="shared" si="7"/>
        <v>23790570</v>
      </c>
    </row>
  </sheetData>
  <mergeCells count="7">
    <mergeCell ref="I7:M7"/>
    <mergeCell ref="Q6:U6"/>
    <mergeCell ref="Q7:Q8"/>
    <mergeCell ref="C6:M6"/>
    <mergeCell ref="T7:U7"/>
    <mergeCell ref="C7:C8"/>
    <mergeCell ref="D7:H7"/>
  </mergeCells>
  <printOptions horizontalCentered="1" verticalCentered="1"/>
  <pageMargins left="0.68" right="0.67" top="0.787401574803149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2011-02-01T02:42:51Z</cp:lastPrinted>
  <dcterms:created xsi:type="dcterms:W3CDTF">2011-02-01T01:43:45Z</dcterms:created>
  <dcterms:modified xsi:type="dcterms:W3CDTF">2011-03-04T07:33:24Z</dcterms:modified>
  <cp:category/>
  <cp:version/>
  <cp:contentType/>
  <cp:contentStatus/>
</cp:coreProperties>
</file>