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firstSheet="14" activeTab="18"/>
  </bookViews>
  <sheets>
    <sheet name="Ｔ9" sheetId="1" r:id="rId1"/>
    <sheet name="Ｔ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'Ｈ１２'!$A$2:$M$27</definedName>
    <definedName name="_xlnm.Print_Area" localSheetId="15">'Ｈ１７'!$A$2:$I$27</definedName>
    <definedName name="_xlnm.Print_Area" localSheetId="12">'Ｈ２'!$A$2:$M$27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'Ｈ７'!$A$2:$M$27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'Ｓ３０'!$2:$27</definedName>
    <definedName name="_xlnm.Print_Area" localSheetId="6">'Ｓ３５'!$A$2:$M$27</definedName>
    <definedName name="_xlnm.Print_Area" localSheetId="7">'Ｓ４０'!$A$2:$M$27</definedName>
    <definedName name="_xlnm.Print_Area" localSheetId="8">'Ｓ４５'!$A$2:$M$27</definedName>
    <definedName name="_xlnm.Print_Area" localSheetId="2">'Ｓ５'!$2:$19</definedName>
    <definedName name="_xlnm.Print_Area" localSheetId="9">'Ｓ５０'!$A$2:$M$27</definedName>
    <definedName name="_xlnm.Print_Area" localSheetId="10">'Ｓ５５'!$A$2:$M$27</definedName>
    <definedName name="_xlnm.Print_Area" localSheetId="11">'Ｓ６０'!$A$2:$M$27</definedName>
    <definedName name="_xlnm.Print_Area" localSheetId="1">'Ｔ14'!$2:$19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'Ｔ14'!$A:$A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<sst xmlns="http://schemas.openxmlformats.org/spreadsheetml/2006/main" count="1287" uniqueCount="272">
  <si>
    <t>総数</t>
  </si>
  <si>
    <t>男</t>
  </si>
  <si>
    <t>女</t>
  </si>
  <si>
    <t>　０～４歳</t>
  </si>
  <si>
    <t>不詳</t>
  </si>
  <si>
    <t>八頭町</t>
  </si>
  <si>
    <t>賀茂村</t>
  </si>
  <si>
    <t>国中村</t>
  </si>
  <si>
    <t>船岡村</t>
  </si>
  <si>
    <t>大伊村</t>
  </si>
  <si>
    <t>大御門村</t>
  </si>
  <si>
    <t>隼村</t>
  </si>
  <si>
    <t>安部村</t>
  </si>
  <si>
    <t>丹比村</t>
  </si>
  <si>
    <t>八東村</t>
  </si>
  <si>
    <t>上私都村</t>
  </si>
  <si>
    <t>中私都村</t>
  </si>
  <si>
    <t>下私都村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</si>
  <si>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</si>
  <si>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</si>
  <si>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</si>
  <si>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</si>
  <si>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</si>
  <si>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</si>
  <si>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</si>
  <si>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</si>
  <si>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</si>
  <si>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</si>
  <si>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</si>
  <si>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</si>
  <si>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</si>
  <si>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</si>
  <si>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</si>
  <si>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</si>
  <si>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</si>
  <si>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</si>
  <si>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</si>
  <si>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</si>
  <si>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郡家町</t>
  </si>
  <si>
    <t>船岡町</t>
  </si>
  <si>
    <t>上私都村</t>
  </si>
  <si>
    <t>中私都村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</si>
  <si>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</si>
  <si>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</si>
  <si>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</si>
  <si>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</si>
  <si>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</si>
  <si>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</si>
  <si>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</si>
  <si>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</si>
  <si>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</si>
  <si>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</si>
  <si>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</si>
  <si>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</si>
  <si>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</si>
  <si>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</si>
  <si>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</si>
  <si>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</si>
  <si>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</si>
  <si>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</si>
  <si>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</si>
  <si>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八東町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</si>
  <si>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</si>
  <si>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</si>
  <si>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</si>
  <si>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</si>
  <si>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</si>
  <si>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</si>
  <si>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</si>
  <si>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</si>
  <si>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</si>
  <si>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</si>
  <si>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</si>
  <si>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</si>
  <si>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</si>
  <si>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</si>
  <si>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</si>
  <si>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</si>
  <si>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</si>
  <si>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</si>
  <si>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</si>
  <si>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</si>
  <si>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</si>
  <si>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</si>
  <si>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</si>
  <si>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</si>
  <si>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</si>
  <si>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</si>
  <si>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</si>
  <si>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</si>
  <si>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</si>
  <si>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</si>
  <si>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</si>
  <si>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</si>
  <si>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</si>
  <si>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</si>
  <si>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</si>
  <si>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</si>
  <si>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</si>
  <si>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</si>
  <si>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</si>
  <si>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</si>
  <si>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</si>
  <si>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</si>
  <si>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</si>
  <si>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</si>
  <si>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</si>
  <si>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</si>
  <si>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</si>
  <si>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</si>
  <si>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</si>
  <si>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</si>
  <si>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</si>
  <si>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</si>
  <si>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</si>
  <si>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</si>
  <si>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</si>
  <si>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</si>
  <si>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</si>
  <si>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</si>
  <si>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</si>
  <si>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</si>
  <si>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</si>
  <si>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</si>
  <si>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</si>
  <si>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</si>
  <si>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</si>
  <si>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</si>
  <si>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</si>
  <si>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</si>
  <si>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</si>
  <si>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</si>
  <si>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</si>
  <si>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</si>
  <si>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</si>
  <si>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</si>
  <si>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</si>
  <si>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</si>
  <si>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</si>
  <si>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</si>
  <si>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30～34</t>
  </si>
  <si>
    <t>　40～44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</si>
  <si>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</si>
  <si>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</si>
  <si>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</si>
  <si>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</si>
  <si>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</si>
  <si>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</si>
  <si>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</si>
  <si>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</si>
  <si>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</si>
  <si>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</si>
  <si>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</si>
  <si>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</si>
  <si>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</si>
  <si>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</si>
  <si>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</si>
  <si>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</si>
  <si>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</si>
  <si>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</si>
  <si>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</si>
  <si>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</si>
  <si>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</si>
  <si>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</si>
  <si>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</si>
  <si>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</si>
  <si>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</si>
  <si>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</si>
  <si>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</si>
  <si>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</si>
  <si>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15～19</t>
  </si>
  <si>
    <t>　25～29</t>
  </si>
  <si>
    <t>　35～39</t>
  </si>
  <si>
    <t>　45～49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</si>
  <si>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</si>
  <si>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</si>
  <si>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</si>
  <si>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</si>
  <si>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</si>
  <si>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</si>
  <si>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</si>
  <si>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</si>
  <si>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</si>
  <si>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</si>
  <si>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</si>
  <si>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</si>
  <si>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</si>
  <si>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</si>
  <si>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</si>
  <si>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</si>
  <si>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</si>
  <si>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</si>
  <si>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</si>
  <si>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</si>
  <si>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</si>
  <si>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</si>
  <si>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</si>
  <si>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</si>
  <si>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</si>
  <si>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</si>
  <si>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</si>
  <si>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</si>
  <si>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</si>
  <si>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</si>
  <si>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</si>
  <si>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</si>
  <si>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</si>
  <si>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</si>
  <si>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</si>
  <si>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</si>
  <si>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</si>
  <si>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</si>
  <si>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</si>
  <si>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</si>
  <si>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</si>
  <si>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</si>
  <si>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</si>
  <si>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</si>
  <si>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</si>
  <si>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</si>
  <si>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</si>
  <si>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</si>
  <si>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</si>
  <si>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</si>
  <si>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</si>
  <si>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</si>
  <si>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</si>
  <si>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</si>
  <si>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大御門村</t>
  </si>
  <si>
    <t>上私都村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</si>
  <si>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</si>
  <si>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</si>
  <si>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</si>
  <si>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</si>
  <si>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</si>
  <si>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</si>
  <si>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</si>
  <si>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</si>
  <si>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</si>
  <si>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</si>
  <si>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</si>
  <si>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</si>
  <si>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 xml:space="preserve">- </t>
  </si>
  <si>
    <t>60以上</t>
  </si>
  <si>
    <t>65以上</t>
  </si>
  <si>
    <t>70以上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</si>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</sst>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0" fillId="0" borderId="0" xfId="0" applyNumberFormat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3" fillId="0" borderId="25" xfId="48" applyFont="1" applyBorder="1" applyAlignment="1">
      <alignment horizontal="center"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26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6" fillId="0" borderId="27" xfId="48" applyNumberFormat="1" applyFont="1" applyBorder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0" xfId="48" applyNumberFormat="1" applyFont="1" applyFill="1" applyBorder="1" applyAlignment="1">
      <alignment/>
    </xf>
    <xf numFmtId="176" fontId="6" fillId="0" borderId="31" xfId="48" applyNumberFormat="1" applyFont="1" applyBorder="1" applyAlignment="1">
      <alignment/>
    </xf>
    <xf numFmtId="38" fontId="3" fillId="0" borderId="32" xfId="48" applyFont="1" applyBorder="1" applyAlignment="1">
      <alignment horizontal="center"/>
    </xf>
    <xf numFmtId="177" fontId="6" fillId="0" borderId="23" xfId="48" applyNumberFormat="1" applyFont="1" applyFill="1" applyBorder="1" applyAlignment="1">
      <alignment horizontal="right"/>
    </xf>
    <xf numFmtId="177" fontId="6" fillId="0" borderId="30" xfId="48" applyNumberFormat="1" applyFont="1" applyFill="1" applyBorder="1" applyAlignment="1">
      <alignment horizontal="right"/>
    </xf>
    <xf numFmtId="176" fontId="6" fillId="0" borderId="33" xfId="48" applyNumberFormat="1" applyFont="1" applyBorder="1" applyAlignment="1">
      <alignment/>
    </xf>
    <xf numFmtId="49" fontId="6" fillId="0" borderId="18" xfId="48" applyNumberFormat="1" applyFont="1" applyBorder="1" applyAlignment="1">
      <alignment horizontal="right"/>
    </xf>
    <xf numFmtId="49" fontId="6" fillId="0" borderId="29" xfId="48" applyNumberFormat="1" applyFont="1" applyBorder="1" applyAlignment="1">
      <alignment horizontal="right"/>
    </xf>
    <xf numFmtId="49" fontId="6" fillId="0" borderId="25" xfId="48" applyNumberFormat="1" applyFont="1" applyBorder="1" applyAlignment="1">
      <alignment horizontal="right"/>
    </xf>
    <xf numFmtId="49" fontId="6" fillId="0" borderId="33" xfId="48" applyNumberFormat="1" applyFont="1" applyBorder="1" applyAlignment="1">
      <alignment horizontal="right"/>
    </xf>
    <xf numFmtId="49" fontId="6" fillId="0" borderId="23" xfId="48" applyNumberFormat="1" applyFont="1" applyBorder="1" applyAlignment="1">
      <alignment horizontal="right"/>
    </xf>
    <xf numFmtId="49" fontId="6" fillId="0" borderId="30" xfId="48" applyNumberFormat="1" applyFont="1" applyBorder="1" applyAlignment="1">
      <alignment horizontal="right"/>
    </xf>
    <xf numFmtId="38" fontId="3" fillId="0" borderId="34" xfId="48" applyFont="1" applyBorder="1" applyAlignment="1">
      <alignment horizontal="center"/>
    </xf>
    <xf numFmtId="177" fontId="6" fillId="0" borderId="27" xfId="48" applyNumberFormat="1" applyFont="1" applyFill="1" applyBorder="1" applyAlignment="1">
      <alignment horizontal="right"/>
    </xf>
    <xf numFmtId="177" fontId="6" fillId="0" borderId="35" xfId="48" applyNumberFormat="1" applyFont="1" applyFill="1" applyBorder="1" applyAlignment="1">
      <alignment horizontal="right"/>
    </xf>
    <xf numFmtId="177" fontId="6" fillId="0" borderId="33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5" sqref="I25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23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1" ht="12.75" customHeight="1">
      <c r="A5" s="6" t="s">
        <v>217</v>
      </c>
      <c r="B5" s="15">
        <f aca="true" t="shared" si="0" ref="B5:B15">SUM(C5:D5)</f>
        <v>702</v>
      </c>
      <c r="C5" s="26">
        <f aca="true" t="shared" si="1" ref="C5:D10">SUM(F5,I5,L5,O5,R5,U5,X5,AA5,AD5,AG5,AJ5,AM5,)</f>
        <v>368</v>
      </c>
      <c r="D5" s="16">
        <f t="shared" si="1"/>
        <v>334</v>
      </c>
      <c r="E5" s="15">
        <f aca="true" t="shared" si="2" ref="E5:E15">SUM(F5:G5)</f>
        <v>64</v>
      </c>
      <c r="F5" s="26">
        <v>35</v>
      </c>
      <c r="G5" s="16">
        <v>29</v>
      </c>
      <c r="H5" s="15">
        <f aca="true" t="shared" si="3" ref="H5:H15">SUM(I5:J5)</f>
        <v>60</v>
      </c>
      <c r="I5" s="26">
        <v>28</v>
      </c>
      <c r="J5" s="16">
        <v>32</v>
      </c>
      <c r="K5" s="15">
        <f aca="true" t="shared" si="4" ref="K5:K15">SUM(L5:M5)</f>
        <v>38</v>
      </c>
      <c r="L5" s="26">
        <v>22</v>
      </c>
      <c r="M5" s="16">
        <v>16</v>
      </c>
      <c r="N5" s="15">
        <f aca="true" t="shared" si="5" ref="N5:N15">SUM(O5:P5)</f>
        <v>71</v>
      </c>
      <c r="O5" s="26">
        <v>38</v>
      </c>
      <c r="P5" s="16">
        <v>33</v>
      </c>
      <c r="Q5" s="32">
        <f>SUM(R5:S5)</f>
        <v>32</v>
      </c>
      <c r="R5" s="26">
        <v>17</v>
      </c>
      <c r="S5" s="16">
        <v>15</v>
      </c>
      <c r="T5" s="15">
        <f aca="true" t="shared" si="6" ref="T5:T15">SUM(U5:V5)</f>
        <v>47</v>
      </c>
      <c r="U5" s="26">
        <v>28</v>
      </c>
      <c r="V5" s="16">
        <v>19</v>
      </c>
      <c r="W5" s="15">
        <f aca="true" t="shared" si="7" ref="W5:W15">SUM(X5:Y5)</f>
        <v>46</v>
      </c>
      <c r="X5" s="26">
        <v>21</v>
      </c>
      <c r="Y5" s="16">
        <v>25</v>
      </c>
      <c r="Z5" s="15">
        <f aca="true" t="shared" si="8" ref="Z5:Z15">SUM(AA5:AB5)</f>
        <v>141</v>
      </c>
      <c r="AA5" s="26">
        <v>70</v>
      </c>
      <c r="AB5" s="16">
        <v>71</v>
      </c>
      <c r="AC5" s="15">
        <f aca="true" t="shared" si="9" ref="AC5:AC15">SUM(AD5:AE5)</f>
        <v>86</v>
      </c>
      <c r="AD5" s="26">
        <v>50</v>
      </c>
      <c r="AE5" s="16">
        <v>36</v>
      </c>
      <c r="AF5" s="15">
        <f aca="true" t="shared" si="10" ref="AF5:AF15">SUM(AG5:AH5)</f>
        <v>44</v>
      </c>
      <c r="AG5" s="26">
        <v>23</v>
      </c>
      <c r="AH5" s="16">
        <v>21</v>
      </c>
      <c r="AI5" s="15">
        <f aca="true" t="shared" si="11" ref="AI5:AI15">SUM(AJ5:AK5)</f>
        <v>48</v>
      </c>
      <c r="AJ5" s="26">
        <v>21</v>
      </c>
      <c r="AK5" s="16">
        <v>27</v>
      </c>
      <c r="AL5" s="15">
        <f aca="true" t="shared" si="12" ref="AL5:AL15">SUM(AM5:AN5)</f>
        <v>25</v>
      </c>
      <c r="AM5" s="26">
        <v>15</v>
      </c>
      <c r="AN5" s="16">
        <v>10</v>
      </c>
      <c r="AO5" s="33"/>
    </row>
    <row r="6" spans="1:41" ht="12.75" customHeight="1">
      <c r="A6" s="6" t="s">
        <v>218</v>
      </c>
      <c r="B6" s="13">
        <f t="shared" si="0"/>
        <v>2901</v>
      </c>
      <c r="C6" s="25">
        <f t="shared" si="1"/>
        <v>1519</v>
      </c>
      <c r="D6" s="14">
        <f t="shared" si="1"/>
        <v>1382</v>
      </c>
      <c r="E6" s="13">
        <f t="shared" si="2"/>
        <v>256</v>
      </c>
      <c r="F6" s="25">
        <v>138</v>
      </c>
      <c r="G6" s="14">
        <v>118</v>
      </c>
      <c r="H6" s="13">
        <f t="shared" si="3"/>
        <v>234</v>
      </c>
      <c r="I6" s="25">
        <v>119</v>
      </c>
      <c r="J6" s="14">
        <v>115</v>
      </c>
      <c r="K6" s="13">
        <f t="shared" si="4"/>
        <v>187</v>
      </c>
      <c r="L6" s="25">
        <v>101</v>
      </c>
      <c r="M6" s="14">
        <v>86</v>
      </c>
      <c r="N6" s="13">
        <f t="shared" si="5"/>
        <v>303</v>
      </c>
      <c r="O6" s="25">
        <v>179</v>
      </c>
      <c r="P6" s="14">
        <v>124</v>
      </c>
      <c r="Q6" s="34">
        <f aca="true" t="shared" si="13" ref="Q6:Q15">SUM(R6:S6)</f>
        <v>151</v>
      </c>
      <c r="R6" s="25">
        <v>73</v>
      </c>
      <c r="S6" s="14">
        <v>78</v>
      </c>
      <c r="T6" s="13">
        <f t="shared" si="6"/>
        <v>188</v>
      </c>
      <c r="U6" s="25">
        <v>93</v>
      </c>
      <c r="V6" s="14">
        <v>95</v>
      </c>
      <c r="W6" s="13">
        <f t="shared" si="7"/>
        <v>188</v>
      </c>
      <c r="X6" s="25">
        <v>99</v>
      </c>
      <c r="Y6" s="14">
        <v>89</v>
      </c>
      <c r="Z6" s="13">
        <f t="shared" si="8"/>
        <v>484</v>
      </c>
      <c r="AA6" s="25">
        <v>246</v>
      </c>
      <c r="AB6" s="14">
        <v>238</v>
      </c>
      <c r="AC6" s="13">
        <f t="shared" si="9"/>
        <v>343</v>
      </c>
      <c r="AD6" s="25">
        <v>169</v>
      </c>
      <c r="AE6" s="14">
        <v>174</v>
      </c>
      <c r="AF6" s="13">
        <f t="shared" si="10"/>
        <v>216</v>
      </c>
      <c r="AG6" s="25">
        <v>124</v>
      </c>
      <c r="AH6" s="14">
        <v>92</v>
      </c>
      <c r="AI6" s="13">
        <f t="shared" si="11"/>
        <v>193</v>
      </c>
      <c r="AJ6" s="25">
        <v>96</v>
      </c>
      <c r="AK6" s="14">
        <v>97</v>
      </c>
      <c r="AL6" s="13">
        <f t="shared" si="12"/>
        <v>158</v>
      </c>
      <c r="AM6" s="25">
        <v>82</v>
      </c>
      <c r="AN6" s="42">
        <v>76</v>
      </c>
      <c r="AO6" s="33"/>
    </row>
    <row r="7" spans="1:41" ht="12.75" customHeight="1">
      <c r="A7" s="6" t="s">
        <v>219</v>
      </c>
      <c r="B7" s="13">
        <f t="shared" si="0"/>
        <v>4097</v>
      </c>
      <c r="C7" s="25">
        <f t="shared" si="1"/>
        <v>2082</v>
      </c>
      <c r="D7" s="14">
        <f t="shared" si="1"/>
        <v>2015</v>
      </c>
      <c r="E7" s="13">
        <f t="shared" si="2"/>
        <v>335</v>
      </c>
      <c r="F7" s="25">
        <v>180</v>
      </c>
      <c r="G7" s="14">
        <v>155</v>
      </c>
      <c r="H7" s="13">
        <f t="shared" si="3"/>
        <v>305</v>
      </c>
      <c r="I7" s="25">
        <v>159</v>
      </c>
      <c r="J7" s="14">
        <v>146</v>
      </c>
      <c r="K7" s="13">
        <f t="shared" si="4"/>
        <v>267</v>
      </c>
      <c r="L7" s="25">
        <v>133</v>
      </c>
      <c r="M7" s="14">
        <v>134</v>
      </c>
      <c r="N7" s="13">
        <f t="shared" si="5"/>
        <v>444</v>
      </c>
      <c r="O7" s="25">
        <v>221</v>
      </c>
      <c r="P7" s="14">
        <v>223</v>
      </c>
      <c r="Q7" s="34">
        <f t="shared" si="13"/>
        <v>204</v>
      </c>
      <c r="R7" s="25">
        <v>97</v>
      </c>
      <c r="S7" s="14">
        <v>107</v>
      </c>
      <c r="T7" s="13">
        <f t="shared" si="6"/>
        <v>272</v>
      </c>
      <c r="U7" s="25">
        <v>153</v>
      </c>
      <c r="V7" s="14">
        <v>119</v>
      </c>
      <c r="W7" s="13">
        <f t="shared" si="7"/>
        <v>284</v>
      </c>
      <c r="X7" s="25">
        <v>152</v>
      </c>
      <c r="Y7" s="14">
        <v>132</v>
      </c>
      <c r="Z7" s="13">
        <f t="shared" si="8"/>
        <v>678</v>
      </c>
      <c r="AA7" s="25">
        <v>334</v>
      </c>
      <c r="AB7" s="14">
        <v>344</v>
      </c>
      <c r="AC7" s="13">
        <f t="shared" si="9"/>
        <v>517</v>
      </c>
      <c r="AD7" s="25">
        <v>259</v>
      </c>
      <c r="AE7" s="14">
        <v>258</v>
      </c>
      <c r="AF7" s="13">
        <f t="shared" si="10"/>
        <v>291</v>
      </c>
      <c r="AG7" s="25">
        <v>138</v>
      </c>
      <c r="AH7" s="14">
        <v>153</v>
      </c>
      <c r="AI7" s="13">
        <f t="shared" si="11"/>
        <v>309</v>
      </c>
      <c r="AJ7" s="25">
        <v>157</v>
      </c>
      <c r="AK7" s="14">
        <v>152</v>
      </c>
      <c r="AL7" s="13">
        <f t="shared" si="12"/>
        <v>191</v>
      </c>
      <c r="AM7" s="25">
        <v>99</v>
      </c>
      <c r="AN7" s="42">
        <v>92</v>
      </c>
      <c r="AO7" s="33"/>
    </row>
    <row r="8" spans="1:41" ht="12.75" customHeight="1">
      <c r="A8" s="6">
        <v>14</v>
      </c>
      <c r="B8" s="13">
        <f t="shared" si="0"/>
        <v>368</v>
      </c>
      <c r="C8" s="25">
        <f t="shared" si="1"/>
        <v>185</v>
      </c>
      <c r="D8" s="14">
        <f t="shared" si="1"/>
        <v>183</v>
      </c>
      <c r="E8" s="13">
        <f t="shared" si="2"/>
        <v>42</v>
      </c>
      <c r="F8" s="25">
        <v>24</v>
      </c>
      <c r="G8" s="14">
        <v>18</v>
      </c>
      <c r="H8" s="13">
        <f t="shared" si="3"/>
        <v>33</v>
      </c>
      <c r="I8" s="25">
        <v>15</v>
      </c>
      <c r="J8" s="14">
        <v>18</v>
      </c>
      <c r="K8" s="13">
        <f t="shared" si="4"/>
        <v>21</v>
      </c>
      <c r="L8" s="25">
        <v>9</v>
      </c>
      <c r="M8" s="14">
        <v>12</v>
      </c>
      <c r="N8" s="13">
        <f t="shared" si="5"/>
        <v>37</v>
      </c>
      <c r="O8" s="25">
        <v>22</v>
      </c>
      <c r="P8" s="14">
        <v>15</v>
      </c>
      <c r="Q8" s="34">
        <f t="shared" si="13"/>
        <v>24</v>
      </c>
      <c r="R8" s="25">
        <v>14</v>
      </c>
      <c r="S8" s="14">
        <v>10</v>
      </c>
      <c r="T8" s="13">
        <f t="shared" si="6"/>
        <v>20</v>
      </c>
      <c r="U8" s="25">
        <v>14</v>
      </c>
      <c r="V8" s="14">
        <v>6</v>
      </c>
      <c r="W8" s="13">
        <f t="shared" si="7"/>
        <v>20</v>
      </c>
      <c r="X8" s="25">
        <v>7</v>
      </c>
      <c r="Y8" s="14">
        <v>13</v>
      </c>
      <c r="Z8" s="13">
        <f t="shared" si="8"/>
        <v>55</v>
      </c>
      <c r="AA8" s="25">
        <v>26</v>
      </c>
      <c r="AB8" s="14">
        <v>29</v>
      </c>
      <c r="AC8" s="13">
        <f t="shared" si="9"/>
        <v>39</v>
      </c>
      <c r="AD8" s="25">
        <v>10</v>
      </c>
      <c r="AE8" s="14">
        <v>29</v>
      </c>
      <c r="AF8" s="13">
        <f t="shared" si="10"/>
        <v>26</v>
      </c>
      <c r="AG8" s="25">
        <v>17</v>
      </c>
      <c r="AH8" s="14">
        <v>9</v>
      </c>
      <c r="AI8" s="13">
        <f t="shared" si="11"/>
        <v>32</v>
      </c>
      <c r="AJ8" s="25">
        <v>15</v>
      </c>
      <c r="AK8" s="14">
        <v>17</v>
      </c>
      <c r="AL8" s="13">
        <f t="shared" si="12"/>
        <v>19</v>
      </c>
      <c r="AM8" s="25">
        <v>12</v>
      </c>
      <c r="AN8" s="42">
        <v>7</v>
      </c>
      <c r="AO8" s="33"/>
    </row>
    <row r="9" spans="1:41" ht="12.75" customHeight="1">
      <c r="A9" s="6" t="s">
        <v>220</v>
      </c>
      <c r="B9" s="13">
        <f t="shared" si="0"/>
        <v>1874</v>
      </c>
      <c r="C9" s="25">
        <f>SUM(F9,I9,L9,O9,R9,U9,X9,AA9,AD9,AG9,AJ9,AM9,)</f>
        <v>893</v>
      </c>
      <c r="D9" s="14">
        <f t="shared" si="1"/>
        <v>981</v>
      </c>
      <c r="E9" s="13">
        <f t="shared" si="2"/>
        <v>165</v>
      </c>
      <c r="F9" s="25">
        <v>90</v>
      </c>
      <c r="G9" s="14">
        <v>75</v>
      </c>
      <c r="H9" s="13">
        <f t="shared" si="3"/>
        <v>173</v>
      </c>
      <c r="I9" s="25">
        <v>93</v>
      </c>
      <c r="J9" s="14">
        <v>80</v>
      </c>
      <c r="K9" s="13">
        <f t="shared" si="4"/>
        <v>124</v>
      </c>
      <c r="L9" s="25">
        <v>64</v>
      </c>
      <c r="M9" s="14">
        <v>60</v>
      </c>
      <c r="N9" s="13">
        <f t="shared" si="5"/>
        <v>170</v>
      </c>
      <c r="O9" s="25">
        <v>88</v>
      </c>
      <c r="P9" s="14">
        <v>82</v>
      </c>
      <c r="Q9" s="34">
        <f t="shared" si="13"/>
        <v>100</v>
      </c>
      <c r="R9" s="25">
        <v>46</v>
      </c>
      <c r="S9" s="14">
        <v>54</v>
      </c>
      <c r="T9" s="13">
        <f t="shared" si="6"/>
        <v>153</v>
      </c>
      <c r="U9" s="25">
        <v>76</v>
      </c>
      <c r="V9" s="14">
        <v>77</v>
      </c>
      <c r="W9" s="13">
        <f t="shared" si="7"/>
        <v>114</v>
      </c>
      <c r="X9" s="25">
        <v>54</v>
      </c>
      <c r="Y9" s="14">
        <v>60</v>
      </c>
      <c r="Z9" s="13">
        <f t="shared" si="8"/>
        <v>273</v>
      </c>
      <c r="AA9" s="25">
        <v>122</v>
      </c>
      <c r="AB9" s="14">
        <v>151</v>
      </c>
      <c r="AC9" s="13">
        <f t="shared" si="9"/>
        <v>226</v>
      </c>
      <c r="AD9" s="25">
        <v>93</v>
      </c>
      <c r="AE9" s="14">
        <v>133</v>
      </c>
      <c r="AF9" s="13">
        <f t="shared" si="10"/>
        <v>147</v>
      </c>
      <c r="AG9" s="25">
        <v>63</v>
      </c>
      <c r="AH9" s="14">
        <v>84</v>
      </c>
      <c r="AI9" s="13">
        <f t="shared" si="11"/>
        <v>120</v>
      </c>
      <c r="AJ9" s="25">
        <v>59</v>
      </c>
      <c r="AK9" s="14">
        <v>61</v>
      </c>
      <c r="AL9" s="13">
        <f t="shared" si="12"/>
        <v>109</v>
      </c>
      <c r="AM9" s="25">
        <v>45</v>
      </c>
      <c r="AN9" s="42">
        <v>64</v>
      </c>
      <c r="AO9" s="33"/>
    </row>
    <row r="10" spans="1:41" ht="12.75" customHeight="1">
      <c r="A10" s="6" t="s">
        <v>221</v>
      </c>
      <c r="B10" s="13">
        <f t="shared" si="0"/>
        <v>1492</v>
      </c>
      <c r="C10" s="25">
        <f t="shared" si="1"/>
        <v>711</v>
      </c>
      <c r="D10" s="14">
        <f t="shared" si="1"/>
        <v>781</v>
      </c>
      <c r="E10" s="13">
        <f t="shared" si="2"/>
        <v>159</v>
      </c>
      <c r="F10" s="25">
        <v>74</v>
      </c>
      <c r="G10" s="14">
        <v>85</v>
      </c>
      <c r="H10" s="13">
        <f t="shared" si="3"/>
        <v>131</v>
      </c>
      <c r="I10" s="25">
        <v>68</v>
      </c>
      <c r="J10" s="14">
        <v>63</v>
      </c>
      <c r="K10" s="13">
        <f t="shared" si="4"/>
        <v>98</v>
      </c>
      <c r="L10" s="25">
        <v>44</v>
      </c>
      <c r="M10" s="14">
        <v>54</v>
      </c>
      <c r="N10" s="13">
        <f t="shared" si="5"/>
        <v>150</v>
      </c>
      <c r="O10" s="25">
        <v>72</v>
      </c>
      <c r="P10" s="14">
        <v>78</v>
      </c>
      <c r="Q10" s="34">
        <f t="shared" si="13"/>
        <v>78</v>
      </c>
      <c r="R10" s="25">
        <v>36</v>
      </c>
      <c r="S10" s="14">
        <v>42</v>
      </c>
      <c r="T10" s="13">
        <f t="shared" si="6"/>
        <v>108</v>
      </c>
      <c r="U10" s="25">
        <v>54</v>
      </c>
      <c r="V10" s="14">
        <v>54</v>
      </c>
      <c r="W10" s="13">
        <f t="shared" si="7"/>
        <v>87</v>
      </c>
      <c r="X10" s="25">
        <v>38</v>
      </c>
      <c r="Y10" s="14">
        <v>49</v>
      </c>
      <c r="Z10" s="13">
        <f t="shared" si="8"/>
        <v>241</v>
      </c>
      <c r="AA10" s="25">
        <v>104</v>
      </c>
      <c r="AB10" s="14">
        <v>137</v>
      </c>
      <c r="AC10" s="13">
        <f t="shared" si="9"/>
        <v>149</v>
      </c>
      <c r="AD10" s="25">
        <v>69</v>
      </c>
      <c r="AE10" s="14">
        <v>80</v>
      </c>
      <c r="AF10" s="13">
        <f t="shared" si="10"/>
        <v>118</v>
      </c>
      <c r="AG10" s="25">
        <v>58</v>
      </c>
      <c r="AH10" s="14">
        <v>60</v>
      </c>
      <c r="AI10" s="13">
        <f t="shared" si="11"/>
        <v>92</v>
      </c>
      <c r="AJ10" s="25">
        <v>51</v>
      </c>
      <c r="AK10" s="14">
        <v>41</v>
      </c>
      <c r="AL10" s="13">
        <f t="shared" si="12"/>
        <v>81</v>
      </c>
      <c r="AM10" s="25">
        <v>43</v>
      </c>
      <c r="AN10" s="42">
        <v>38</v>
      </c>
      <c r="AO10" s="33"/>
    </row>
    <row r="11" spans="1:41" s="31" customFormat="1" ht="12.75" customHeight="1">
      <c r="A11" s="30" t="s">
        <v>222</v>
      </c>
      <c r="B11" s="35">
        <f t="shared" si="0"/>
        <v>1908</v>
      </c>
      <c r="C11" s="36">
        <f>SUM(F11,I11,L11,O11,R11,U11,X11,AA11,AD11,AG11,AJ11,AM11,)</f>
        <v>1908</v>
      </c>
      <c r="D11" s="46" t="s">
        <v>242</v>
      </c>
      <c r="E11" s="35">
        <f t="shared" si="2"/>
        <v>173</v>
      </c>
      <c r="F11" s="36">
        <v>173</v>
      </c>
      <c r="G11" s="46" t="s">
        <v>242</v>
      </c>
      <c r="H11" s="35">
        <f t="shared" si="3"/>
        <v>137</v>
      </c>
      <c r="I11" s="36">
        <v>137</v>
      </c>
      <c r="J11" s="46" t="s">
        <v>242</v>
      </c>
      <c r="K11" s="35">
        <f t="shared" si="4"/>
        <v>121</v>
      </c>
      <c r="L11" s="36">
        <v>121</v>
      </c>
      <c r="M11" s="46" t="s">
        <v>242</v>
      </c>
      <c r="N11" s="35">
        <f t="shared" si="5"/>
        <v>189</v>
      </c>
      <c r="O11" s="36">
        <v>189</v>
      </c>
      <c r="P11" s="47" t="s">
        <v>242</v>
      </c>
      <c r="Q11" s="34">
        <f t="shared" si="13"/>
        <v>110</v>
      </c>
      <c r="R11" s="36">
        <v>110</v>
      </c>
      <c r="S11" s="46" t="s">
        <v>242</v>
      </c>
      <c r="T11" s="35">
        <f t="shared" si="6"/>
        <v>122</v>
      </c>
      <c r="U11" s="36">
        <v>122</v>
      </c>
      <c r="V11" s="46" t="s">
        <v>242</v>
      </c>
      <c r="W11" s="35">
        <f t="shared" si="7"/>
        <v>145</v>
      </c>
      <c r="X11" s="36">
        <v>145</v>
      </c>
      <c r="Y11" s="46" t="s">
        <v>242</v>
      </c>
      <c r="Z11" s="35">
        <f t="shared" si="8"/>
        <v>299</v>
      </c>
      <c r="AA11" s="36">
        <v>299</v>
      </c>
      <c r="AB11" s="46" t="s">
        <v>242</v>
      </c>
      <c r="AC11" s="35">
        <f t="shared" si="9"/>
        <v>232</v>
      </c>
      <c r="AD11" s="36">
        <v>232</v>
      </c>
      <c r="AE11" s="47" t="s">
        <v>242</v>
      </c>
      <c r="AF11" s="35">
        <f t="shared" si="10"/>
        <v>151</v>
      </c>
      <c r="AG11" s="36">
        <v>151</v>
      </c>
      <c r="AH11" s="46" t="s">
        <v>242</v>
      </c>
      <c r="AI11" s="35">
        <f t="shared" si="11"/>
        <v>120</v>
      </c>
      <c r="AJ11" s="36">
        <v>120</v>
      </c>
      <c r="AK11" s="46" t="s">
        <v>242</v>
      </c>
      <c r="AL11" s="35">
        <f t="shared" si="12"/>
        <v>109</v>
      </c>
      <c r="AM11" s="36">
        <v>109</v>
      </c>
      <c r="AN11" s="47" t="s">
        <v>242</v>
      </c>
      <c r="AO11" s="37"/>
    </row>
    <row r="12" spans="1:41" s="31" customFormat="1" ht="12.75" customHeight="1">
      <c r="A12" s="30" t="s">
        <v>223</v>
      </c>
      <c r="B12" s="35">
        <f t="shared" si="0"/>
        <v>2016</v>
      </c>
      <c r="C12" s="36">
        <f>SUM(F12,I12,L12,O12,R12,U12,X12,AA12,AD12,AG12,AJ12,AM12,)</f>
        <v>2016</v>
      </c>
      <c r="D12" s="46" t="s">
        <v>242</v>
      </c>
      <c r="E12" s="35">
        <f t="shared" si="2"/>
        <v>184</v>
      </c>
      <c r="F12" s="36">
        <v>184</v>
      </c>
      <c r="G12" s="46" t="s">
        <v>242</v>
      </c>
      <c r="H12" s="35">
        <f t="shared" si="3"/>
        <v>165</v>
      </c>
      <c r="I12" s="36">
        <v>165</v>
      </c>
      <c r="J12" s="46" t="s">
        <v>242</v>
      </c>
      <c r="K12" s="35">
        <f t="shared" si="4"/>
        <v>141</v>
      </c>
      <c r="L12" s="36">
        <v>141</v>
      </c>
      <c r="M12" s="46" t="s">
        <v>242</v>
      </c>
      <c r="N12" s="35">
        <f t="shared" si="5"/>
        <v>197</v>
      </c>
      <c r="O12" s="36">
        <v>197</v>
      </c>
      <c r="P12" s="47" t="s">
        <v>242</v>
      </c>
      <c r="Q12" s="34">
        <f t="shared" si="13"/>
        <v>103</v>
      </c>
      <c r="R12" s="36">
        <v>103</v>
      </c>
      <c r="S12" s="46" t="s">
        <v>242</v>
      </c>
      <c r="T12" s="35">
        <f t="shared" si="6"/>
        <v>159</v>
      </c>
      <c r="U12" s="36">
        <v>159</v>
      </c>
      <c r="V12" s="46" t="s">
        <v>242</v>
      </c>
      <c r="W12" s="35">
        <f t="shared" si="7"/>
        <v>139</v>
      </c>
      <c r="X12" s="36">
        <v>139</v>
      </c>
      <c r="Y12" s="46" t="s">
        <v>242</v>
      </c>
      <c r="Z12" s="35">
        <f t="shared" si="8"/>
        <v>304</v>
      </c>
      <c r="AA12" s="36">
        <v>304</v>
      </c>
      <c r="AB12" s="46" t="s">
        <v>242</v>
      </c>
      <c r="AC12" s="35">
        <f t="shared" si="9"/>
        <v>229</v>
      </c>
      <c r="AD12" s="36">
        <v>229</v>
      </c>
      <c r="AE12" s="47" t="s">
        <v>242</v>
      </c>
      <c r="AF12" s="35">
        <f t="shared" si="10"/>
        <v>153</v>
      </c>
      <c r="AG12" s="36">
        <v>153</v>
      </c>
      <c r="AH12" s="46" t="s">
        <v>242</v>
      </c>
      <c r="AI12" s="35">
        <f t="shared" si="11"/>
        <v>135</v>
      </c>
      <c r="AJ12" s="36">
        <v>135</v>
      </c>
      <c r="AK12" s="46" t="s">
        <v>242</v>
      </c>
      <c r="AL12" s="35">
        <f t="shared" si="12"/>
        <v>107</v>
      </c>
      <c r="AM12" s="36">
        <v>107</v>
      </c>
      <c r="AN12" s="47" t="s">
        <v>242</v>
      </c>
      <c r="AO12" s="37"/>
    </row>
    <row r="13" spans="1:41" s="31" customFormat="1" ht="12.75" customHeight="1">
      <c r="A13" s="30" t="s">
        <v>224</v>
      </c>
      <c r="B13" s="35">
        <f t="shared" si="0"/>
        <v>2607</v>
      </c>
      <c r="C13" s="46" t="s">
        <v>242</v>
      </c>
      <c r="D13" s="38">
        <f aca="true" t="shared" si="14" ref="D13:D18">SUM(G13,J13,M13,P13,S13,V13,Y13,AB13,AE13,AH13,AK13,AN13,)</f>
        <v>2607</v>
      </c>
      <c r="E13" s="35">
        <f t="shared" si="2"/>
        <v>230</v>
      </c>
      <c r="F13" s="46" t="s">
        <v>242</v>
      </c>
      <c r="G13" s="38">
        <v>230</v>
      </c>
      <c r="H13" s="35">
        <f t="shared" si="3"/>
        <v>194</v>
      </c>
      <c r="I13" s="46" t="s">
        <v>242</v>
      </c>
      <c r="J13" s="38">
        <v>194</v>
      </c>
      <c r="K13" s="35">
        <f t="shared" si="4"/>
        <v>183</v>
      </c>
      <c r="L13" s="46" t="s">
        <v>242</v>
      </c>
      <c r="M13" s="38">
        <v>183</v>
      </c>
      <c r="N13" s="35">
        <f t="shared" si="5"/>
        <v>264</v>
      </c>
      <c r="O13" s="46" t="s">
        <v>242</v>
      </c>
      <c r="P13" s="38">
        <v>264</v>
      </c>
      <c r="Q13" s="34">
        <f t="shared" si="13"/>
        <v>158</v>
      </c>
      <c r="R13" s="46" t="s">
        <v>242</v>
      </c>
      <c r="S13" s="38">
        <v>158</v>
      </c>
      <c r="T13" s="35">
        <f t="shared" si="6"/>
        <v>181</v>
      </c>
      <c r="U13" s="46" t="s">
        <v>242</v>
      </c>
      <c r="V13" s="38">
        <v>181</v>
      </c>
      <c r="W13" s="35">
        <f t="shared" si="7"/>
        <v>186</v>
      </c>
      <c r="X13" s="46" t="s">
        <v>242</v>
      </c>
      <c r="Y13" s="38">
        <v>186</v>
      </c>
      <c r="Z13" s="35">
        <f t="shared" si="8"/>
        <v>397</v>
      </c>
      <c r="AA13" s="46" t="s">
        <v>242</v>
      </c>
      <c r="AB13" s="38">
        <v>397</v>
      </c>
      <c r="AC13" s="35">
        <f t="shared" si="9"/>
        <v>304</v>
      </c>
      <c r="AD13" s="46" t="s">
        <v>242</v>
      </c>
      <c r="AE13" s="38">
        <v>304</v>
      </c>
      <c r="AF13" s="35">
        <f t="shared" si="10"/>
        <v>181</v>
      </c>
      <c r="AG13" s="46" t="s">
        <v>242</v>
      </c>
      <c r="AH13" s="38">
        <v>181</v>
      </c>
      <c r="AI13" s="35">
        <f t="shared" si="11"/>
        <v>190</v>
      </c>
      <c r="AJ13" s="46" t="s">
        <v>242</v>
      </c>
      <c r="AK13" s="38">
        <v>190</v>
      </c>
      <c r="AL13" s="35">
        <f t="shared" si="12"/>
        <v>139</v>
      </c>
      <c r="AM13" s="46" t="s">
        <v>242</v>
      </c>
      <c r="AN13" s="43">
        <v>139</v>
      </c>
      <c r="AO13" s="37"/>
    </row>
    <row r="14" spans="1:41" s="31" customFormat="1" ht="12.75" customHeight="1">
      <c r="A14" s="30" t="s">
        <v>225</v>
      </c>
      <c r="B14" s="35">
        <f t="shared" si="0"/>
        <v>1491</v>
      </c>
      <c r="C14" s="46" t="s">
        <v>242</v>
      </c>
      <c r="D14" s="38">
        <f t="shared" si="14"/>
        <v>1491</v>
      </c>
      <c r="E14" s="35">
        <f t="shared" si="2"/>
        <v>141</v>
      </c>
      <c r="F14" s="46" t="s">
        <v>242</v>
      </c>
      <c r="G14" s="38">
        <v>141</v>
      </c>
      <c r="H14" s="35">
        <f t="shared" si="3"/>
        <v>111</v>
      </c>
      <c r="I14" s="46" t="s">
        <v>242</v>
      </c>
      <c r="J14" s="38">
        <v>111</v>
      </c>
      <c r="K14" s="35">
        <f t="shared" si="4"/>
        <v>110</v>
      </c>
      <c r="L14" s="46" t="s">
        <v>242</v>
      </c>
      <c r="M14" s="38">
        <v>110</v>
      </c>
      <c r="N14" s="35">
        <f t="shared" si="5"/>
        <v>139</v>
      </c>
      <c r="O14" s="46" t="s">
        <v>242</v>
      </c>
      <c r="P14" s="38">
        <v>139</v>
      </c>
      <c r="Q14" s="34">
        <f t="shared" si="13"/>
        <v>89</v>
      </c>
      <c r="R14" s="46" t="s">
        <v>242</v>
      </c>
      <c r="S14" s="38">
        <v>89</v>
      </c>
      <c r="T14" s="35">
        <f t="shared" si="6"/>
        <v>116</v>
      </c>
      <c r="U14" s="46" t="s">
        <v>242</v>
      </c>
      <c r="V14" s="38">
        <v>116</v>
      </c>
      <c r="W14" s="35">
        <f t="shared" si="7"/>
        <v>117</v>
      </c>
      <c r="X14" s="46" t="s">
        <v>242</v>
      </c>
      <c r="Y14" s="38">
        <v>117</v>
      </c>
      <c r="Z14" s="35">
        <f t="shared" si="8"/>
        <v>222</v>
      </c>
      <c r="AA14" s="46" t="s">
        <v>242</v>
      </c>
      <c r="AB14" s="38">
        <v>222</v>
      </c>
      <c r="AC14" s="35">
        <f t="shared" si="9"/>
        <v>152</v>
      </c>
      <c r="AD14" s="46" t="s">
        <v>242</v>
      </c>
      <c r="AE14" s="38">
        <v>152</v>
      </c>
      <c r="AF14" s="35">
        <f t="shared" si="10"/>
        <v>109</v>
      </c>
      <c r="AG14" s="46" t="s">
        <v>242</v>
      </c>
      <c r="AH14" s="38">
        <v>109</v>
      </c>
      <c r="AI14" s="35">
        <f t="shared" si="11"/>
        <v>103</v>
      </c>
      <c r="AJ14" s="46" t="s">
        <v>242</v>
      </c>
      <c r="AK14" s="38">
        <v>103</v>
      </c>
      <c r="AL14" s="35">
        <f t="shared" si="12"/>
        <v>82</v>
      </c>
      <c r="AM14" s="46" t="s">
        <v>242</v>
      </c>
      <c r="AN14" s="43">
        <v>82</v>
      </c>
      <c r="AO14" s="37"/>
    </row>
    <row r="15" spans="1:41" ht="12.75" customHeight="1">
      <c r="A15" s="6" t="s">
        <v>243</v>
      </c>
      <c r="B15" s="13">
        <f t="shared" si="0"/>
        <v>2632</v>
      </c>
      <c r="C15" s="25">
        <f>SUM(F15,I15,L15,O15,R15,U15,X15,AA15,AD15,AG15,AJ15,AM15,)</f>
        <v>1193</v>
      </c>
      <c r="D15" s="14">
        <f t="shared" si="14"/>
        <v>1439</v>
      </c>
      <c r="E15" s="13">
        <f t="shared" si="2"/>
        <v>228</v>
      </c>
      <c r="F15" s="25">
        <v>100</v>
      </c>
      <c r="G15" s="14">
        <v>128</v>
      </c>
      <c r="H15" s="13">
        <f t="shared" si="3"/>
        <v>190</v>
      </c>
      <c r="I15" s="25">
        <v>87</v>
      </c>
      <c r="J15" s="14">
        <v>103</v>
      </c>
      <c r="K15" s="13">
        <f t="shared" si="4"/>
        <v>169</v>
      </c>
      <c r="L15" s="25">
        <v>77</v>
      </c>
      <c r="M15" s="14">
        <v>92</v>
      </c>
      <c r="N15" s="13">
        <f t="shared" si="5"/>
        <v>289</v>
      </c>
      <c r="O15" s="25">
        <v>138</v>
      </c>
      <c r="P15" s="14">
        <v>151</v>
      </c>
      <c r="Q15" s="34">
        <f t="shared" si="13"/>
        <v>142</v>
      </c>
      <c r="R15" s="25">
        <v>58</v>
      </c>
      <c r="S15" s="14">
        <v>84</v>
      </c>
      <c r="T15" s="13">
        <f t="shared" si="6"/>
        <v>184</v>
      </c>
      <c r="U15" s="25">
        <v>90</v>
      </c>
      <c r="V15" s="14">
        <v>94</v>
      </c>
      <c r="W15" s="13">
        <f t="shared" si="7"/>
        <v>190</v>
      </c>
      <c r="X15" s="25">
        <v>87</v>
      </c>
      <c r="Y15" s="14">
        <v>103</v>
      </c>
      <c r="Z15" s="13">
        <f t="shared" si="8"/>
        <v>391</v>
      </c>
      <c r="AA15" s="25">
        <v>179</v>
      </c>
      <c r="AB15" s="14">
        <v>212</v>
      </c>
      <c r="AC15" s="13">
        <f t="shared" si="9"/>
        <v>299</v>
      </c>
      <c r="AD15" s="25">
        <v>139</v>
      </c>
      <c r="AE15" s="14">
        <v>160</v>
      </c>
      <c r="AF15" s="13">
        <f t="shared" si="10"/>
        <v>199</v>
      </c>
      <c r="AG15" s="25">
        <v>95</v>
      </c>
      <c r="AH15" s="14">
        <v>104</v>
      </c>
      <c r="AI15" s="13">
        <f t="shared" si="11"/>
        <v>214</v>
      </c>
      <c r="AJ15" s="25">
        <v>93</v>
      </c>
      <c r="AK15" s="14">
        <v>121</v>
      </c>
      <c r="AL15" s="13">
        <f t="shared" si="12"/>
        <v>137</v>
      </c>
      <c r="AM15" s="25">
        <v>50</v>
      </c>
      <c r="AN15" s="42">
        <v>87</v>
      </c>
      <c r="AO15" s="33"/>
    </row>
    <row r="16" spans="1:41" ht="12.75" customHeight="1">
      <c r="A16" s="6"/>
      <c r="B16" s="13"/>
      <c r="C16" s="25"/>
      <c r="D16" s="14"/>
      <c r="E16" s="13"/>
      <c r="F16" s="25"/>
      <c r="G16" s="14"/>
      <c r="H16" s="13"/>
      <c r="I16" s="25"/>
      <c r="J16" s="14"/>
      <c r="K16" s="13"/>
      <c r="L16" s="25"/>
      <c r="M16" s="14"/>
      <c r="N16" s="13"/>
      <c r="O16" s="25"/>
      <c r="P16" s="14"/>
      <c r="Q16" s="34"/>
      <c r="R16" s="25"/>
      <c r="S16" s="14"/>
      <c r="T16" s="13"/>
      <c r="U16" s="25"/>
      <c r="V16" s="14"/>
      <c r="W16" s="13"/>
      <c r="X16" s="25"/>
      <c r="Y16" s="14"/>
      <c r="Z16" s="13"/>
      <c r="AA16" s="25"/>
      <c r="AB16" s="14"/>
      <c r="AC16" s="13"/>
      <c r="AD16" s="25"/>
      <c r="AE16" s="14"/>
      <c r="AF16" s="13"/>
      <c r="AG16" s="25"/>
      <c r="AH16" s="14"/>
      <c r="AI16" s="13"/>
      <c r="AJ16" s="25"/>
      <c r="AK16" s="14"/>
      <c r="AL16" s="13"/>
      <c r="AM16" s="25"/>
      <c r="AN16" s="42"/>
      <c r="AO16" s="33"/>
    </row>
    <row r="17" spans="1:41" ht="12.75" customHeight="1">
      <c r="A17" s="6"/>
      <c r="B17" s="17"/>
      <c r="C17" s="27"/>
      <c r="D17" s="18"/>
      <c r="E17" s="13"/>
      <c r="F17" s="25"/>
      <c r="G17" s="14"/>
      <c r="H17" s="13"/>
      <c r="I17" s="25"/>
      <c r="J17" s="14"/>
      <c r="K17" s="13"/>
      <c r="L17" s="25"/>
      <c r="M17" s="14"/>
      <c r="N17" s="13"/>
      <c r="O17" s="25"/>
      <c r="P17" s="14"/>
      <c r="Q17" s="39"/>
      <c r="R17" s="25"/>
      <c r="S17" s="14"/>
      <c r="T17" s="13"/>
      <c r="U17" s="25"/>
      <c r="V17" s="14"/>
      <c r="W17" s="13"/>
      <c r="X17" s="25"/>
      <c r="Y17" s="14"/>
      <c r="Z17" s="13"/>
      <c r="AA17" s="25"/>
      <c r="AB17" s="14"/>
      <c r="AC17" s="13"/>
      <c r="AD17" s="25"/>
      <c r="AE17" s="14"/>
      <c r="AF17" s="13"/>
      <c r="AG17" s="25"/>
      <c r="AH17" s="14"/>
      <c r="AI17" s="13"/>
      <c r="AJ17" s="25"/>
      <c r="AK17" s="14"/>
      <c r="AL17" s="13"/>
      <c r="AM17" s="25"/>
      <c r="AN17" s="42"/>
      <c r="AO17" s="33"/>
    </row>
    <row r="18" spans="1:41" ht="12.75" customHeight="1">
      <c r="A18" s="7" t="s">
        <v>0</v>
      </c>
      <c r="B18" s="15">
        <f>SUM(B5:B17)</f>
        <v>22088</v>
      </c>
      <c r="C18" s="26">
        <f>SUM(F18,I18,L18,O18,R18,U18,X18,AA18,AD18,AG18,AJ18,AM18,)</f>
        <v>10875</v>
      </c>
      <c r="D18" s="40">
        <f t="shared" si="14"/>
        <v>11213</v>
      </c>
      <c r="E18" s="15">
        <f aca="true" t="shared" si="15" ref="E18:AN18">SUM(E5:E16)</f>
        <v>1977</v>
      </c>
      <c r="F18" s="26">
        <f t="shared" si="15"/>
        <v>998</v>
      </c>
      <c r="G18" s="16">
        <f t="shared" si="15"/>
        <v>979</v>
      </c>
      <c r="H18" s="15">
        <f t="shared" si="15"/>
        <v>1733</v>
      </c>
      <c r="I18" s="26">
        <f t="shared" si="15"/>
        <v>871</v>
      </c>
      <c r="J18" s="16">
        <f t="shared" si="15"/>
        <v>862</v>
      </c>
      <c r="K18" s="15">
        <f t="shared" si="15"/>
        <v>1459</v>
      </c>
      <c r="L18" s="26">
        <f t="shared" si="15"/>
        <v>712</v>
      </c>
      <c r="M18" s="16">
        <f t="shared" si="15"/>
        <v>747</v>
      </c>
      <c r="N18" s="15">
        <f t="shared" si="15"/>
        <v>2253</v>
      </c>
      <c r="O18" s="26">
        <f t="shared" si="15"/>
        <v>1144</v>
      </c>
      <c r="P18" s="16">
        <f t="shared" si="15"/>
        <v>1109</v>
      </c>
      <c r="Q18" s="15">
        <f t="shared" si="15"/>
        <v>1191</v>
      </c>
      <c r="R18" s="26">
        <f t="shared" si="15"/>
        <v>554</v>
      </c>
      <c r="S18" s="16">
        <f t="shared" si="15"/>
        <v>637</v>
      </c>
      <c r="T18" s="15">
        <f t="shared" si="15"/>
        <v>1550</v>
      </c>
      <c r="U18" s="26">
        <f t="shared" si="15"/>
        <v>789</v>
      </c>
      <c r="V18" s="16">
        <f t="shared" si="15"/>
        <v>761</v>
      </c>
      <c r="W18" s="15">
        <f t="shared" si="15"/>
        <v>1516</v>
      </c>
      <c r="X18" s="26">
        <f t="shared" si="15"/>
        <v>742</v>
      </c>
      <c r="Y18" s="16">
        <f t="shared" si="15"/>
        <v>774</v>
      </c>
      <c r="Z18" s="15">
        <f t="shared" si="15"/>
        <v>3485</v>
      </c>
      <c r="AA18" s="26">
        <f t="shared" si="15"/>
        <v>1684</v>
      </c>
      <c r="AB18" s="16">
        <f t="shared" si="15"/>
        <v>1801</v>
      </c>
      <c r="AC18" s="15">
        <f t="shared" si="15"/>
        <v>2576</v>
      </c>
      <c r="AD18" s="26">
        <f t="shared" si="15"/>
        <v>1250</v>
      </c>
      <c r="AE18" s="16">
        <f t="shared" si="15"/>
        <v>1326</v>
      </c>
      <c r="AF18" s="15">
        <f t="shared" si="15"/>
        <v>1635</v>
      </c>
      <c r="AG18" s="26">
        <f t="shared" si="15"/>
        <v>822</v>
      </c>
      <c r="AH18" s="16">
        <f t="shared" si="15"/>
        <v>813</v>
      </c>
      <c r="AI18" s="15">
        <f t="shared" si="15"/>
        <v>1556</v>
      </c>
      <c r="AJ18" s="26">
        <f t="shared" si="15"/>
        <v>747</v>
      </c>
      <c r="AK18" s="16">
        <f t="shared" si="15"/>
        <v>809</v>
      </c>
      <c r="AL18" s="15">
        <f t="shared" si="15"/>
        <v>1157</v>
      </c>
      <c r="AM18" s="26">
        <f t="shared" si="15"/>
        <v>562</v>
      </c>
      <c r="AN18" s="44">
        <f t="shared" si="15"/>
        <v>595</v>
      </c>
      <c r="AO18" s="33"/>
    </row>
    <row r="19" spans="1:41" ht="12.75" customHeight="1">
      <c r="A19" s="8"/>
      <c r="B19" s="41"/>
      <c r="C19" s="27"/>
      <c r="D19" s="18"/>
      <c r="E19" s="17"/>
      <c r="F19" s="27"/>
      <c r="G19" s="18"/>
      <c r="H19" s="17"/>
      <c r="I19" s="27"/>
      <c r="J19" s="18"/>
      <c r="K19" s="17"/>
      <c r="L19" s="27"/>
      <c r="M19" s="18"/>
      <c r="N19" s="17"/>
      <c r="O19" s="27"/>
      <c r="P19" s="18"/>
      <c r="Q19" s="17"/>
      <c r="R19" s="27"/>
      <c r="S19" s="18"/>
      <c r="T19" s="17"/>
      <c r="U19" s="27"/>
      <c r="V19" s="18"/>
      <c r="W19" s="17"/>
      <c r="X19" s="27"/>
      <c r="Y19" s="18"/>
      <c r="Z19" s="17"/>
      <c r="AA19" s="27"/>
      <c r="AB19" s="18"/>
      <c r="AC19" s="17"/>
      <c r="AD19" s="27"/>
      <c r="AE19" s="18"/>
      <c r="AF19" s="17"/>
      <c r="AG19" s="27"/>
      <c r="AH19" s="18"/>
      <c r="AI19" s="17"/>
      <c r="AJ19" s="27"/>
      <c r="AK19" s="18"/>
      <c r="AL19" s="17"/>
      <c r="AM19" s="27"/>
      <c r="AN19" s="18"/>
      <c r="AO19" s="33"/>
    </row>
    <row r="20" spans="2:41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2:41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7" sqref="D7"/>
    </sheetView>
  </sheetViews>
  <sheetFormatPr defaultColWidth="9.00390625" defaultRowHeight="13.5"/>
  <sheetData>
    <row r="1" spans="1:4" ht="21.75" customHeight="1">
      <c r="A1" s="1" t="s">
        <v>235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1376</v>
      </c>
      <c r="C5" s="26">
        <f aca="true" t="shared" si="0" ref="C5:C24">SUM(F5,I5,L5)</f>
        <v>708</v>
      </c>
      <c r="D5" s="16">
        <f aca="true" t="shared" si="1" ref="D5:D24">SUM(G5,J5,M5)</f>
        <v>668</v>
      </c>
      <c r="E5" s="13">
        <f>SUM(F5:G5)</f>
        <v>649</v>
      </c>
      <c r="F5" s="25">
        <v>315</v>
      </c>
      <c r="G5" s="14">
        <v>334</v>
      </c>
      <c r="H5" s="13">
        <f>SUM(I5:J5)</f>
        <v>277</v>
      </c>
      <c r="I5" s="25">
        <v>136</v>
      </c>
      <c r="J5" s="14">
        <v>141</v>
      </c>
      <c r="K5" s="13">
        <f>SUM(L5:M5)</f>
        <v>450</v>
      </c>
      <c r="L5" s="25">
        <v>257</v>
      </c>
      <c r="M5" s="14">
        <v>193</v>
      </c>
    </row>
    <row r="6" spans="1:13" ht="12.75" customHeight="1">
      <c r="A6" s="4" t="s">
        <v>119</v>
      </c>
      <c r="B6" s="13">
        <f aca="true" t="shared" si="2" ref="B6:B24">SUM(C6:D6)</f>
        <v>1359</v>
      </c>
      <c r="C6" s="25">
        <f t="shared" si="0"/>
        <v>718</v>
      </c>
      <c r="D6" s="14">
        <f t="shared" si="1"/>
        <v>641</v>
      </c>
      <c r="E6" s="13">
        <f aca="true" t="shared" si="3" ref="E6:E24">SUM(F6:G6)</f>
        <v>644</v>
      </c>
      <c r="F6" s="25">
        <v>354</v>
      </c>
      <c r="G6" s="14">
        <v>290</v>
      </c>
      <c r="H6" s="13">
        <f aca="true" t="shared" si="4" ref="H6:H24">SUM(I6:J6)</f>
        <v>328</v>
      </c>
      <c r="I6" s="25">
        <v>156</v>
      </c>
      <c r="J6" s="14">
        <v>172</v>
      </c>
      <c r="K6" s="13">
        <f aca="true" t="shared" si="5" ref="K6:K24">SUM(L6:M6)</f>
        <v>387</v>
      </c>
      <c r="L6" s="25">
        <v>208</v>
      </c>
      <c r="M6" s="14">
        <v>179</v>
      </c>
    </row>
    <row r="7" spans="1:13" ht="12.75" customHeight="1">
      <c r="A7" s="4" t="s">
        <v>120</v>
      </c>
      <c r="B7" s="13">
        <f t="shared" si="2"/>
        <v>1692</v>
      </c>
      <c r="C7" s="25">
        <f t="shared" si="0"/>
        <v>852</v>
      </c>
      <c r="D7" s="14">
        <f t="shared" si="1"/>
        <v>840</v>
      </c>
      <c r="E7" s="13">
        <f t="shared" si="3"/>
        <v>757</v>
      </c>
      <c r="F7" s="25">
        <v>376</v>
      </c>
      <c r="G7" s="14">
        <v>381</v>
      </c>
      <c r="H7" s="13">
        <f t="shared" si="4"/>
        <v>416</v>
      </c>
      <c r="I7" s="25">
        <v>215</v>
      </c>
      <c r="J7" s="14">
        <v>201</v>
      </c>
      <c r="K7" s="13">
        <f t="shared" si="5"/>
        <v>519</v>
      </c>
      <c r="L7" s="25">
        <v>261</v>
      </c>
      <c r="M7" s="14">
        <v>258</v>
      </c>
    </row>
    <row r="8" spans="1:13" ht="12.75" customHeight="1">
      <c r="A8" s="5" t="s">
        <v>121</v>
      </c>
      <c r="B8" s="13">
        <f t="shared" si="2"/>
        <v>1742</v>
      </c>
      <c r="C8" s="25">
        <f t="shared" si="0"/>
        <v>869</v>
      </c>
      <c r="D8" s="14">
        <f t="shared" si="1"/>
        <v>873</v>
      </c>
      <c r="E8" s="13">
        <f t="shared" si="3"/>
        <v>780</v>
      </c>
      <c r="F8" s="25">
        <v>399</v>
      </c>
      <c r="G8" s="14">
        <v>381</v>
      </c>
      <c r="H8" s="13">
        <f t="shared" si="4"/>
        <v>398</v>
      </c>
      <c r="I8" s="25">
        <v>190</v>
      </c>
      <c r="J8" s="14">
        <v>208</v>
      </c>
      <c r="K8" s="13">
        <f t="shared" si="5"/>
        <v>564</v>
      </c>
      <c r="L8" s="25">
        <v>280</v>
      </c>
      <c r="M8" s="14">
        <v>284</v>
      </c>
    </row>
    <row r="9" spans="1:13" ht="12.75" customHeight="1">
      <c r="A9" s="5" t="s">
        <v>122</v>
      </c>
      <c r="B9" s="13">
        <f t="shared" si="2"/>
        <v>1480</v>
      </c>
      <c r="C9" s="25">
        <f t="shared" si="0"/>
        <v>672</v>
      </c>
      <c r="D9" s="14">
        <f t="shared" si="1"/>
        <v>808</v>
      </c>
      <c r="E9" s="13">
        <f t="shared" si="3"/>
        <v>673</v>
      </c>
      <c r="F9" s="25">
        <v>286</v>
      </c>
      <c r="G9" s="14">
        <v>387</v>
      </c>
      <c r="H9" s="13">
        <f t="shared" si="4"/>
        <v>340</v>
      </c>
      <c r="I9" s="25">
        <v>158</v>
      </c>
      <c r="J9" s="14">
        <v>182</v>
      </c>
      <c r="K9" s="13">
        <f t="shared" si="5"/>
        <v>467</v>
      </c>
      <c r="L9" s="25">
        <v>228</v>
      </c>
      <c r="M9" s="14">
        <v>239</v>
      </c>
    </row>
    <row r="10" spans="1:13" ht="12.75" customHeight="1">
      <c r="A10" s="5" t="s">
        <v>123</v>
      </c>
      <c r="B10" s="13">
        <f t="shared" si="2"/>
        <v>1463</v>
      </c>
      <c r="C10" s="25">
        <f t="shared" si="0"/>
        <v>790</v>
      </c>
      <c r="D10" s="14">
        <f t="shared" si="1"/>
        <v>673</v>
      </c>
      <c r="E10" s="13">
        <f t="shared" si="3"/>
        <v>666</v>
      </c>
      <c r="F10" s="25">
        <v>356</v>
      </c>
      <c r="G10" s="14">
        <v>310</v>
      </c>
      <c r="H10" s="13">
        <f t="shared" si="4"/>
        <v>323</v>
      </c>
      <c r="I10" s="25">
        <v>183</v>
      </c>
      <c r="J10" s="14">
        <v>140</v>
      </c>
      <c r="K10" s="13">
        <f t="shared" si="5"/>
        <v>474</v>
      </c>
      <c r="L10" s="25">
        <v>251</v>
      </c>
      <c r="M10" s="14">
        <v>223</v>
      </c>
    </row>
    <row r="11" spans="1:13" ht="12.75" customHeight="1">
      <c r="A11" s="5" t="s">
        <v>124</v>
      </c>
      <c r="B11" s="13">
        <f t="shared" si="2"/>
        <v>1067</v>
      </c>
      <c r="C11" s="25">
        <f t="shared" si="0"/>
        <v>512</v>
      </c>
      <c r="D11" s="14">
        <f t="shared" si="1"/>
        <v>555</v>
      </c>
      <c r="E11" s="13">
        <f t="shared" si="3"/>
        <v>522</v>
      </c>
      <c r="F11" s="25">
        <v>271</v>
      </c>
      <c r="G11" s="14">
        <v>251</v>
      </c>
      <c r="H11" s="13">
        <f t="shared" si="4"/>
        <v>243</v>
      </c>
      <c r="I11" s="25">
        <v>106</v>
      </c>
      <c r="J11" s="14">
        <v>137</v>
      </c>
      <c r="K11" s="13">
        <f t="shared" si="5"/>
        <v>302</v>
      </c>
      <c r="L11" s="25">
        <v>135</v>
      </c>
      <c r="M11" s="14">
        <v>167</v>
      </c>
    </row>
    <row r="12" spans="1:13" ht="12.75" customHeight="1">
      <c r="A12" s="5" t="s">
        <v>125</v>
      </c>
      <c r="B12" s="13">
        <f t="shared" si="2"/>
        <v>1329</v>
      </c>
      <c r="C12" s="25">
        <f t="shared" si="0"/>
        <v>633</v>
      </c>
      <c r="D12" s="14">
        <f t="shared" si="1"/>
        <v>696</v>
      </c>
      <c r="E12" s="13">
        <f t="shared" si="3"/>
        <v>631</v>
      </c>
      <c r="F12" s="25">
        <v>291</v>
      </c>
      <c r="G12" s="14">
        <v>340</v>
      </c>
      <c r="H12" s="13">
        <f t="shared" si="4"/>
        <v>310</v>
      </c>
      <c r="I12" s="25">
        <v>159</v>
      </c>
      <c r="J12" s="14">
        <v>151</v>
      </c>
      <c r="K12" s="13">
        <f t="shared" si="5"/>
        <v>388</v>
      </c>
      <c r="L12" s="25">
        <v>183</v>
      </c>
      <c r="M12" s="14">
        <v>205</v>
      </c>
    </row>
    <row r="13" spans="1:13" ht="12.75" customHeight="1">
      <c r="A13" s="5" t="s">
        <v>126</v>
      </c>
      <c r="B13" s="13">
        <f t="shared" si="2"/>
        <v>1573</v>
      </c>
      <c r="C13" s="25">
        <f t="shared" si="0"/>
        <v>787</v>
      </c>
      <c r="D13" s="14">
        <f t="shared" si="1"/>
        <v>786</v>
      </c>
      <c r="E13" s="13">
        <f t="shared" si="3"/>
        <v>736</v>
      </c>
      <c r="F13" s="25">
        <v>361</v>
      </c>
      <c r="G13" s="14">
        <v>375</v>
      </c>
      <c r="H13" s="13">
        <f t="shared" si="4"/>
        <v>367</v>
      </c>
      <c r="I13" s="25">
        <v>180</v>
      </c>
      <c r="J13" s="14">
        <v>187</v>
      </c>
      <c r="K13" s="13">
        <f t="shared" si="5"/>
        <v>470</v>
      </c>
      <c r="L13" s="25">
        <v>246</v>
      </c>
      <c r="M13" s="14">
        <v>224</v>
      </c>
    </row>
    <row r="14" spans="1:13" ht="12.75" customHeight="1">
      <c r="A14" s="5" t="s">
        <v>127</v>
      </c>
      <c r="B14" s="13">
        <f t="shared" si="2"/>
        <v>1688</v>
      </c>
      <c r="C14" s="25">
        <f t="shared" si="0"/>
        <v>779</v>
      </c>
      <c r="D14" s="14">
        <f t="shared" si="1"/>
        <v>909</v>
      </c>
      <c r="E14" s="13">
        <f t="shared" si="3"/>
        <v>768</v>
      </c>
      <c r="F14" s="25">
        <v>366</v>
      </c>
      <c r="G14" s="14">
        <v>402</v>
      </c>
      <c r="H14" s="13">
        <f t="shared" si="4"/>
        <v>387</v>
      </c>
      <c r="I14" s="25">
        <v>181</v>
      </c>
      <c r="J14" s="14">
        <v>206</v>
      </c>
      <c r="K14" s="13">
        <f t="shared" si="5"/>
        <v>533</v>
      </c>
      <c r="L14" s="25">
        <v>232</v>
      </c>
      <c r="M14" s="14">
        <v>301</v>
      </c>
    </row>
    <row r="15" spans="1:13" ht="12.75" customHeight="1">
      <c r="A15" s="5" t="s">
        <v>128</v>
      </c>
      <c r="B15" s="13">
        <f t="shared" si="2"/>
        <v>1387</v>
      </c>
      <c r="C15" s="25">
        <f t="shared" si="0"/>
        <v>627</v>
      </c>
      <c r="D15" s="14">
        <f t="shared" si="1"/>
        <v>760</v>
      </c>
      <c r="E15" s="13">
        <f t="shared" si="3"/>
        <v>640</v>
      </c>
      <c r="F15" s="25">
        <v>272</v>
      </c>
      <c r="G15" s="14">
        <v>368</v>
      </c>
      <c r="H15" s="13">
        <f t="shared" si="4"/>
        <v>304</v>
      </c>
      <c r="I15" s="25">
        <v>139</v>
      </c>
      <c r="J15" s="14">
        <v>165</v>
      </c>
      <c r="K15" s="13">
        <f t="shared" si="5"/>
        <v>443</v>
      </c>
      <c r="L15" s="25">
        <v>216</v>
      </c>
      <c r="M15" s="14">
        <v>227</v>
      </c>
    </row>
    <row r="16" spans="1:13" ht="12.75" customHeight="1">
      <c r="A16" s="5" t="s">
        <v>129</v>
      </c>
      <c r="B16" s="13">
        <f t="shared" si="2"/>
        <v>1157</v>
      </c>
      <c r="C16" s="25">
        <f t="shared" si="0"/>
        <v>507</v>
      </c>
      <c r="D16" s="14">
        <f t="shared" si="1"/>
        <v>650</v>
      </c>
      <c r="E16" s="13">
        <f t="shared" si="3"/>
        <v>522</v>
      </c>
      <c r="F16" s="25">
        <v>234</v>
      </c>
      <c r="G16" s="14">
        <v>288</v>
      </c>
      <c r="H16" s="13">
        <f t="shared" si="4"/>
        <v>291</v>
      </c>
      <c r="I16" s="25">
        <v>125</v>
      </c>
      <c r="J16" s="14">
        <v>166</v>
      </c>
      <c r="K16" s="13">
        <f t="shared" si="5"/>
        <v>344</v>
      </c>
      <c r="L16" s="25">
        <v>148</v>
      </c>
      <c r="M16" s="14">
        <v>196</v>
      </c>
    </row>
    <row r="17" spans="1:13" ht="12.75" customHeight="1">
      <c r="A17" s="5" t="s">
        <v>130</v>
      </c>
      <c r="B17" s="13">
        <f t="shared" si="2"/>
        <v>1128</v>
      </c>
      <c r="C17" s="25">
        <f t="shared" si="0"/>
        <v>527</v>
      </c>
      <c r="D17" s="14">
        <f t="shared" si="1"/>
        <v>601</v>
      </c>
      <c r="E17" s="13">
        <f t="shared" si="3"/>
        <v>468</v>
      </c>
      <c r="F17" s="25">
        <v>216</v>
      </c>
      <c r="G17" s="14">
        <v>252</v>
      </c>
      <c r="H17" s="13">
        <f t="shared" si="4"/>
        <v>293</v>
      </c>
      <c r="I17" s="25">
        <v>130</v>
      </c>
      <c r="J17" s="14">
        <v>163</v>
      </c>
      <c r="K17" s="13">
        <f t="shared" si="5"/>
        <v>367</v>
      </c>
      <c r="L17" s="25">
        <v>181</v>
      </c>
      <c r="M17" s="14">
        <v>186</v>
      </c>
    </row>
    <row r="18" spans="1:13" ht="12.75" customHeight="1">
      <c r="A18" s="5" t="s">
        <v>131</v>
      </c>
      <c r="B18" s="13">
        <f t="shared" si="2"/>
        <v>935</v>
      </c>
      <c r="C18" s="25">
        <f t="shared" si="0"/>
        <v>434</v>
      </c>
      <c r="D18" s="14">
        <f t="shared" si="1"/>
        <v>501</v>
      </c>
      <c r="E18" s="13">
        <f t="shared" si="3"/>
        <v>407</v>
      </c>
      <c r="F18" s="25">
        <v>190</v>
      </c>
      <c r="G18" s="14">
        <v>217</v>
      </c>
      <c r="H18" s="13">
        <f t="shared" si="4"/>
        <v>229</v>
      </c>
      <c r="I18" s="25">
        <v>109</v>
      </c>
      <c r="J18" s="14">
        <v>120</v>
      </c>
      <c r="K18" s="13">
        <f t="shared" si="5"/>
        <v>299</v>
      </c>
      <c r="L18" s="25">
        <v>135</v>
      </c>
      <c r="M18" s="14">
        <v>164</v>
      </c>
    </row>
    <row r="19" spans="1:13" ht="12.75" customHeight="1">
      <c r="A19" s="5" t="s">
        <v>132</v>
      </c>
      <c r="B19" s="13">
        <f t="shared" si="2"/>
        <v>771</v>
      </c>
      <c r="C19" s="25">
        <f t="shared" si="0"/>
        <v>362</v>
      </c>
      <c r="D19" s="14">
        <f t="shared" si="1"/>
        <v>409</v>
      </c>
      <c r="E19" s="13">
        <f t="shared" si="3"/>
        <v>316</v>
      </c>
      <c r="F19" s="25">
        <v>156</v>
      </c>
      <c r="G19" s="14">
        <v>160</v>
      </c>
      <c r="H19" s="13">
        <f t="shared" si="4"/>
        <v>200</v>
      </c>
      <c r="I19" s="25">
        <v>93</v>
      </c>
      <c r="J19" s="14">
        <v>107</v>
      </c>
      <c r="K19" s="13">
        <f t="shared" si="5"/>
        <v>255</v>
      </c>
      <c r="L19" s="25">
        <v>113</v>
      </c>
      <c r="M19" s="14">
        <v>142</v>
      </c>
    </row>
    <row r="20" spans="1:13" ht="12.75">
      <c r="A20" s="5" t="s">
        <v>133</v>
      </c>
      <c r="B20" s="13">
        <f t="shared" si="2"/>
        <v>561</v>
      </c>
      <c r="C20" s="25">
        <f t="shared" si="0"/>
        <v>265</v>
      </c>
      <c r="D20" s="14">
        <f t="shared" si="1"/>
        <v>296</v>
      </c>
      <c r="E20" s="13">
        <f t="shared" si="3"/>
        <v>274</v>
      </c>
      <c r="F20" s="25">
        <v>120</v>
      </c>
      <c r="G20" s="14">
        <v>154</v>
      </c>
      <c r="H20" s="13">
        <f t="shared" si="4"/>
        <v>131</v>
      </c>
      <c r="I20" s="25">
        <v>73</v>
      </c>
      <c r="J20" s="14">
        <v>58</v>
      </c>
      <c r="K20" s="13">
        <f t="shared" si="5"/>
        <v>156</v>
      </c>
      <c r="L20" s="25">
        <v>72</v>
      </c>
      <c r="M20" s="14">
        <v>84</v>
      </c>
    </row>
    <row r="21" spans="1:13" ht="12.75">
      <c r="A21" s="5" t="s">
        <v>134</v>
      </c>
      <c r="B21" s="13">
        <f t="shared" si="2"/>
        <v>295</v>
      </c>
      <c r="C21" s="25">
        <f t="shared" si="0"/>
        <v>111</v>
      </c>
      <c r="D21" s="14">
        <f t="shared" si="1"/>
        <v>184</v>
      </c>
      <c r="E21" s="13">
        <f t="shared" si="3"/>
        <v>133</v>
      </c>
      <c r="F21" s="25">
        <v>53</v>
      </c>
      <c r="G21" s="14">
        <v>80</v>
      </c>
      <c r="H21" s="13">
        <f t="shared" si="4"/>
        <v>61</v>
      </c>
      <c r="I21" s="25">
        <v>22</v>
      </c>
      <c r="J21" s="14">
        <v>39</v>
      </c>
      <c r="K21" s="13">
        <f t="shared" si="5"/>
        <v>101</v>
      </c>
      <c r="L21" s="25">
        <v>36</v>
      </c>
      <c r="M21" s="14">
        <v>65</v>
      </c>
    </row>
    <row r="22" spans="1:13" ht="12.75">
      <c r="A22" s="5" t="s">
        <v>135</v>
      </c>
      <c r="B22" s="13">
        <f t="shared" si="2"/>
        <v>119</v>
      </c>
      <c r="C22" s="25">
        <f t="shared" si="0"/>
        <v>31</v>
      </c>
      <c r="D22" s="14">
        <f t="shared" si="1"/>
        <v>88</v>
      </c>
      <c r="E22" s="13">
        <f t="shared" si="3"/>
        <v>51</v>
      </c>
      <c r="F22" s="25">
        <v>10</v>
      </c>
      <c r="G22" s="14">
        <v>41</v>
      </c>
      <c r="H22" s="13">
        <f t="shared" si="4"/>
        <v>30</v>
      </c>
      <c r="I22" s="25">
        <v>11</v>
      </c>
      <c r="J22" s="14">
        <v>19</v>
      </c>
      <c r="K22" s="13">
        <f t="shared" si="5"/>
        <v>38</v>
      </c>
      <c r="L22" s="25">
        <v>10</v>
      </c>
      <c r="M22" s="14">
        <v>28</v>
      </c>
    </row>
    <row r="23" spans="1:13" ht="12.75">
      <c r="A23" s="5" t="s">
        <v>136</v>
      </c>
      <c r="B23" s="13">
        <f t="shared" si="2"/>
        <v>33</v>
      </c>
      <c r="C23" s="25">
        <f t="shared" si="0"/>
        <v>11</v>
      </c>
      <c r="D23" s="14">
        <f t="shared" si="1"/>
        <v>22</v>
      </c>
      <c r="E23" s="13">
        <f t="shared" si="3"/>
        <v>11</v>
      </c>
      <c r="F23" s="25">
        <v>2</v>
      </c>
      <c r="G23" s="14">
        <v>9</v>
      </c>
      <c r="H23" s="13">
        <f t="shared" si="4"/>
        <v>8</v>
      </c>
      <c r="I23" s="25">
        <v>3</v>
      </c>
      <c r="J23" s="14">
        <v>5</v>
      </c>
      <c r="K23" s="13">
        <f t="shared" si="5"/>
        <v>14</v>
      </c>
      <c r="L23" s="25">
        <v>6</v>
      </c>
      <c r="M23" s="42">
        <v>8</v>
      </c>
    </row>
    <row r="24" spans="1:13" ht="12.75">
      <c r="A24" s="5" t="s">
        <v>137</v>
      </c>
      <c r="B24" s="13">
        <f t="shared" si="2"/>
        <v>6</v>
      </c>
      <c r="C24" s="25">
        <f t="shared" si="0"/>
        <v>1</v>
      </c>
      <c r="D24" s="14">
        <f t="shared" si="1"/>
        <v>5</v>
      </c>
      <c r="E24" s="13">
        <f t="shared" si="3"/>
        <v>3</v>
      </c>
      <c r="F24" s="25">
        <v>1</v>
      </c>
      <c r="G24" s="14">
        <v>2</v>
      </c>
      <c r="H24" s="13">
        <f t="shared" si="4"/>
        <v>2</v>
      </c>
      <c r="I24" s="53" t="s">
        <v>242</v>
      </c>
      <c r="J24" s="14">
        <v>2</v>
      </c>
      <c r="K24" s="13">
        <f t="shared" si="5"/>
        <v>1</v>
      </c>
      <c r="L24" s="53" t="s">
        <v>242</v>
      </c>
      <c r="M24" s="42">
        <v>1</v>
      </c>
    </row>
    <row r="25" spans="1:13" ht="12.7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0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2.75">
      <c r="A26" s="7" t="s">
        <v>0</v>
      </c>
      <c r="B26" s="15">
        <f>SUM(C26:D26)</f>
        <v>21161</v>
      </c>
      <c r="C26" s="26">
        <f>SUM(C5:C25)</f>
        <v>10196</v>
      </c>
      <c r="D26" s="16">
        <f>SUM(D5:D25)</f>
        <v>10965</v>
      </c>
      <c r="E26" s="15">
        <f>SUM(F26:G26)</f>
        <v>9651</v>
      </c>
      <c r="F26" s="26">
        <f>SUM(F5:F25)</f>
        <v>4629</v>
      </c>
      <c r="G26" s="16">
        <f>SUM(G5:G25)</f>
        <v>5022</v>
      </c>
      <c r="H26" s="15">
        <f>SUM(I26:J26)</f>
        <v>4938</v>
      </c>
      <c r="I26" s="26">
        <f>SUM(I5:I25)</f>
        <v>2369</v>
      </c>
      <c r="J26" s="16">
        <f>SUM(J5:J25)</f>
        <v>2569</v>
      </c>
      <c r="K26" s="15">
        <f>SUM(L26:M26)</f>
        <v>6572</v>
      </c>
      <c r="L26" s="26">
        <f>SUM(L5:L25)</f>
        <v>3198</v>
      </c>
      <c r="M26" s="44">
        <f>SUM(M5:M25)</f>
        <v>3374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1455</v>
      </c>
      <c r="C5" s="26">
        <f aca="true" t="shared" si="0" ref="C5:C24">SUM(F5,I5,L5)</f>
        <v>764</v>
      </c>
      <c r="D5" s="16">
        <f aca="true" t="shared" si="1" ref="D5:D24">SUM(G5,J5,M5)</f>
        <v>691</v>
      </c>
      <c r="E5" s="13">
        <f>SUM(F5:G5)</f>
        <v>669</v>
      </c>
      <c r="F5" s="25">
        <v>362</v>
      </c>
      <c r="G5" s="14">
        <v>307</v>
      </c>
      <c r="H5" s="13">
        <f>SUM(I5:J5)</f>
        <v>356</v>
      </c>
      <c r="I5" s="25">
        <v>181</v>
      </c>
      <c r="J5" s="14">
        <v>175</v>
      </c>
      <c r="K5" s="13">
        <f>SUM(L5:M5)</f>
        <v>430</v>
      </c>
      <c r="L5" s="25">
        <v>221</v>
      </c>
      <c r="M5" s="14">
        <v>209</v>
      </c>
    </row>
    <row r="6" spans="1:13" ht="12.75" customHeight="1">
      <c r="A6" s="4" t="s">
        <v>138</v>
      </c>
      <c r="B6" s="13">
        <f aca="true" t="shared" si="2" ref="B6:B24">SUM(C6:D6)</f>
        <v>1448</v>
      </c>
      <c r="C6" s="25">
        <f t="shared" si="0"/>
        <v>761</v>
      </c>
      <c r="D6" s="14">
        <f t="shared" si="1"/>
        <v>687</v>
      </c>
      <c r="E6" s="13">
        <f aca="true" t="shared" si="3" ref="E6:E24">SUM(F6:G6)</f>
        <v>684</v>
      </c>
      <c r="F6" s="25">
        <v>341</v>
      </c>
      <c r="G6" s="14">
        <v>343</v>
      </c>
      <c r="H6" s="13">
        <f aca="true" t="shared" si="4" ref="H6:H24">SUM(I6:J6)</f>
        <v>303</v>
      </c>
      <c r="I6" s="25">
        <v>152</v>
      </c>
      <c r="J6" s="14">
        <v>151</v>
      </c>
      <c r="K6" s="13">
        <f aca="true" t="shared" si="5" ref="K6:K24">SUM(L6:M6)</f>
        <v>461</v>
      </c>
      <c r="L6" s="25">
        <v>268</v>
      </c>
      <c r="M6" s="14">
        <v>193</v>
      </c>
    </row>
    <row r="7" spans="1:13" ht="12.75" customHeight="1">
      <c r="A7" s="4" t="s">
        <v>139</v>
      </c>
      <c r="B7" s="13">
        <f t="shared" si="2"/>
        <v>1384</v>
      </c>
      <c r="C7" s="25">
        <f t="shared" si="0"/>
        <v>739</v>
      </c>
      <c r="D7" s="14">
        <f t="shared" si="1"/>
        <v>645</v>
      </c>
      <c r="E7" s="13">
        <f t="shared" si="3"/>
        <v>664</v>
      </c>
      <c r="F7" s="25">
        <v>371</v>
      </c>
      <c r="G7" s="14">
        <v>293</v>
      </c>
      <c r="H7" s="13">
        <f t="shared" si="4"/>
        <v>335</v>
      </c>
      <c r="I7" s="25">
        <v>161</v>
      </c>
      <c r="J7" s="14">
        <v>174</v>
      </c>
      <c r="K7" s="13">
        <f t="shared" si="5"/>
        <v>385</v>
      </c>
      <c r="L7" s="25">
        <v>207</v>
      </c>
      <c r="M7" s="14">
        <v>178</v>
      </c>
    </row>
    <row r="8" spans="1:13" ht="12.75" customHeight="1">
      <c r="A8" s="5" t="s">
        <v>20</v>
      </c>
      <c r="B8" s="13">
        <f t="shared" si="2"/>
        <v>1438</v>
      </c>
      <c r="C8" s="25">
        <f t="shared" si="0"/>
        <v>727</v>
      </c>
      <c r="D8" s="14">
        <f t="shared" si="1"/>
        <v>711</v>
      </c>
      <c r="E8" s="13">
        <f t="shared" si="3"/>
        <v>667</v>
      </c>
      <c r="F8" s="25">
        <v>337</v>
      </c>
      <c r="G8" s="14">
        <v>330</v>
      </c>
      <c r="H8" s="13">
        <f t="shared" si="4"/>
        <v>345</v>
      </c>
      <c r="I8" s="25">
        <v>181</v>
      </c>
      <c r="J8" s="14">
        <v>164</v>
      </c>
      <c r="K8" s="13">
        <f t="shared" si="5"/>
        <v>426</v>
      </c>
      <c r="L8" s="25">
        <v>209</v>
      </c>
      <c r="M8" s="14">
        <v>217</v>
      </c>
    </row>
    <row r="9" spans="1:13" ht="12.75" customHeight="1">
      <c r="A9" s="5" t="s">
        <v>21</v>
      </c>
      <c r="B9" s="13">
        <f t="shared" si="2"/>
        <v>1300</v>
      </c>
      <c r="C9" s="25">
        <f t="shared" si="0"/>
        <v>603</v>
      </c>
      <c r="D9" s="14">
        <f t="shared" si="1"/>
        <v>697</v>
      </c>
      <c r="E9" s="13">
        <f t="shared" si="3"/>
        <v>578</v>
      </c>
      <c r="F9" s="25">
        <v>272</v>
      </c>
      <c r="G9" s="14">
        <v>306</v>
      </c>
      <c r="H9" s="13">
        <f t="shared" si="4"/>
        <v>299</v>
      </c>
      <c r="I9" s="25">
        <v>138</v>
      </c>
      <c r="J9" s="14">
        <v>161</v>
      </c>
      <c r="K9" s="13">
        <f t="shared" si="5"/>
        <v>423</v>
      </c>
      <c r="L9" s="25">
        <v>193</v>
      </c>
      <c r="M9" s="14">
        <v>230</v>
      </c>
    </row>
    <row r="10" spans="1:13" ht="12.75" customHeight="1">
      <c r="A10" s="5" t="s">
        <v>22</v>
      </c>
      <c r="B10" s="13">
        <f t="shared" si="2"/>
        <v>1619</v>
      </c>
      <c r="C10" s="25">
        <f t="shared" si="0"/>
        <v>840</v>
      </c>
      <c r="D10" s="14">
        <f t="shared" si="1"/>
        <v>779</v>
      </c>
      <c r="E10" s="13">
        <f t="shared" si="3"/>
        <v>734</v>
      </c>
      <c r="F10" s="25">
        <v>364</v>
      </c>
      <c r="G10" s="14">
        <v>370</v>
      </c>
      <c r="H10" s="13">
        <f t="shared" si="4"/>
        <v>382</v>
      </c>
      <c r="I10" s="25">
        <v>198</v>
      </c>
      <c r="J10" s="14">
        <v>184</v>
      </c>
      <c r="K10" s="13">
        <f t="shared" si="5"/>
        <v>503</v>
      </c>
      <c r="L10" s="25">
        <v>278</v>
      </c>
      <c r="M10" s="14">
        <v>225</v>
      </c>
    </row>
    <row r="11" spans="1:13" ht="12.75" customHeight="1">
      <c r="A11" s="5" t="s">
        <v>140</v>
      </c>
      <c r="B11" s="13">
        <f t="shared" si="2"/>
        <v>1489</v>
      </c>
      <c r="C11" s="25">
        <f t="shared" si="0"/>
        <v>788</v>
      </c>
      <c r="D11" s="14">
        <f t="shared" si="1"/>
        <v>701</v>
      </c>
      <c r="E11" s="13">
        <f t="shared" si="3"/>
        <v>699</v>
      </c>
      <c r="F11" s="25">
        <v>362</v>
      </c>
      <c r="G11" s="14">
        <v>337</v>
      </c>
      <c r="H11" s="13">
        <f t="shared" si="4"/>
        <v>327</v>
      </c>
      <c r="I11" s="25">
        <v>184</v>
      </c>
      <c r="J11" s="14">
        <v>143</v>
      </c>
      <c r="K11" s="13">
        <f t="shared" si="5"/>
        <v>463</v>
      </c>
      <c r="L11" s="25">
        <v>242</v>
      </c>
      <c r="M11" s="14">
        <v>221</v>
      </c>
    </row>
    <row r="12" spans="1:13" ht="12.75" customHeight="1">
      <c r="A12" s="5" t="s">
        <v>24</v>
      </c>
      <c r="B12" s="13">
        <f t="shared" si="2"/>
        <v>1085</v>
      </c>
      <c r="C12" s="25">
        <f t="shared" si="0"/>
        <v>516</v>
      </c>
      <c r="D12" s="14">
        <f t="shared" si="1"/>
        <v>569</v>
      </c>
      <c r="E12" s="13">
        <f t="shared" si="3"/>
        <v>536</v>
      </c>
      <c r="F12" s="25">
        <v>277</v>
      </c>
      <c r="G12" s="14">
        <v>259</v>
      </c>
      <c r="H12" s="13">
        <f t="shared" si="4"/>
        <v>250</v>
      </c>
      <c r="I12" s="25">
        <v>105</v>
      </c>
      <c r="J12" s="14">
        <v>145</v>
      </c>
      <c r="K12" s="13">
        <f t="shared" si="5"/>
        <v>299</v>
      </c>
      <c r="L12" s="25">
        <v>134</v>
      </c>
      <c r="M12" s="14">
        <v>165</v>
      </c>
    </row>
    <row r="13" spans="1:13" ht="12.75" customHeight="1">
      <c r="A13" s="5" t="s">
        <v>141</v>
      </c>
      <c r="B13" s="13">
        <f t="shared" si="2"/>
        <v>1335</v>
      </c>
      <c r="C13" s="25">
        <f t="shared" si="0"/>
        <v>633</v>
      </c>
      <c r="D13" s="14">
        <f t="shared" si="1"/>
        <v>702</v>
      </c>
      <c r="E13" s="13">
        <f t="shared" si="3"/>
        <v>635</v>
      </c>
      <c r="F13" s="25">
        <v>287</v>
      </c>
      <c r="G13" s="14">
        <v>348</v>
      </c>
      <c r="H13" s="13">
        <f t="shared" si="4"/>
        <v>312</v>
      </c>
      <c r="I13" s="25">
        <v>162</v>
      </c>
      <c r="J13" s="14">
        <v>150</v>
      </c>
      <c r="K13" s="13">
        <f t="shared" si="5"/>
        <v>388</v>
      </c>
      <c r="L13" s="25">
        <v>184</v>
      </c>
      <c r="M13" s="14">
        <v>204</v>
      </c>
    </row>
    <row r="14" spans="1:13" ht="12.75" customHeight="1">
      <c r="A14" s="5" t="s">
        <v>26</v>
      </c>
      <c r="B14" s="13">
        <f t="shared" si="2"/>
        <v>1560</v>
      </c>
      <c r="C14" s="25">
        <f t="shared" si="0"/>
        <v>780</v>
      </c>
      <c r="D14" s="14">
        <f t="shared" si="1"/>
        <v>780</v>
      </c>
      <c r="E14" s="13">
        <f t="shared" si="3"/>
        <v>736</v>
      </c>
      <c r="F14" s="25">
        <v>364</v>
      </c>
      <c r="G14" s="14">
        <v>372</v>
      </c>
      <c r="H14" s="13">
        <f t="shared" si="4"/>
        <v>361</v>
      </c>
      <c r="I14" s="25">
        <v>178</v>
      </c>
      <c r="J14" s="14">
        <v>183</v>
      </c>
      <c r="K14" s="13">
        <f t="shared" si="5"/>
        <v>463</v>
      </c>
      <c r="L14" s="25">
        <v>238</v>
      </c>
      <c r="M14" s="14">
        <v>225</v>
      </c>
    </row>
    <row r="15" spans="1:13" ht="12.75" customHeight="1">
      <c r="A15" s="5" t="s">
        <v>142</v>
      </c>
      <c r="B15" s="13">
        <f t="shared" si="2"/>
        <v>1672</v>
      </c>
      <c r="C15" s="25">
        <f t="shared" si="0"/>
        <v>774</v>
      </c>
      <c r="D15" s="14">
        <f t="shared" si="1"/>
        <v>898</v>
      </c>
      <c r="E15" s="13">
        <f t="shared" si="3"/>
        <v>758</v>
      </c>
      <c r="F15" s="25">
        <v>364</v>
      </c>
      <c r="G15" s="14">
        <v>394</v>
      </c>
      <c r="H15" s="13">
        <f t="shared" si="4"/>
        <v>387</v>
      </c>
      <c r="I15" s="25">
        <v>180</v>
      </c>
      <c r="J15" s="14">
        <v>207</v>
      </c>
      <c r="K15" s="13">
        <f t="shared" si="5"/>
        <v>527</v>
      </c>
      <c r="L15" s="25">
        <v>230</v>
      </c>
      <c r="M15" s="14">
        <v>297</v>
      </c>
    </row>
    <row r="16" spans="1:13" ht="12.75" customHeight="1">
      <c r="A16" s="5" t="s">
        <v>143</v>
      </c>
      <c r="B16" s="13">
        <f t="shared" si="2"/>
        <v>1352</v>
      </c>
      <c r="C16" s="25">
        <f t="shared" si="0"/>
        <v>611</v>
      </c>
      <c r="D16" s="14">
        <f t="shared" si="1"/>
        <v>741</v>
      </c>
      <c r="E16" s="13">
        <f t="shared" si="3"/>
        <v>629</v>
      </c>
      <c r="F16" s="25">
        <v>266</v>
      </c>
      <c r="G16" s="14">
        <v>363</v>
      </c>
      <c r="H16" s="13">
        <f t="shared" si="4"/>
        <v>285</v>
      </c>
      <c r="I16" s="25">
        <v>134</v>
      </c>
      <c r="J16" s="14">
        <v>151</v>
      </c>
      <c r="K16" s="13">
        <f t="shared" si="5"/>
        <v>438</v>
      </c>
      <c r="L16" s="25">
        <v>211</v>
      </c>
      <c r="M16" s="14">
        <v>227</v>
      </c>
    </row>
    <row r="17" spans="1:13" ht="12.75" customHeight="1">
      <c r="A17" s="5" t="s">
        <v>144</v>
      </c>
      <c r="B17" s="13">
        <f t="shared" si="2"/>
        <v>1116</v>
      </c>
      <c r="C17" s="25">
        <f t="shared" si="0"/>
        <v>485</v>
      </c>
      <c r="D17" s="14">
        <f t="shared" si="1"/>
        <v>631</v>
      </c>
      <c r="E17" s="13">
        <f t="shared" si="3"/>
        <v>499</v>
      </c>
      <c r="F17" s="25">
        <v>226</v>
      </c>
      <c r="G17" s="14">
        <v>273</v>
      </c>
      <c r="H17" s="13">
        <f t="shared" si="4"/>
        <v>283</v>
      </c>
      <c r="I17" s="25">
        <v>120</v>
      </c>
      <c r="J17" s="14">
        <v>163</v>
      </c>
      <c r="K17" s="13">
        <f t="shared" si="5"/>
        <v>334</v>
      </c>
      <c r="L17" s="25">
        <v>139</v>
      </c>
      <c r="M17" s="14">
        <v>195</v>
      </c>
    </row>
    <row r="18" spans="1:13" ht="12.75" customHeight="1">
      <c r="A18" s="5" t="s">
        <v>145</v>
      </c>
      <c r="B18" s="13">
        <f t="shared" si="2"/>
        <v>1047</v>
      </c>
      <c r="C18" s="25">
        <f t="shared" si="0"/>
        <v>480</v>
      </c>
      <c r="D18" s="14">
        <f t="shared" si="1"/>
        <v>567</v>
      </c>
      <c r="E18" s="13">
        <f t="shared" si="3"/>
        <v>435</v>
      </c>
      <c r="F18" s="25">
        <v>194</v>
      </c>
      <c r="G18" s="14">
        <v>241</v>
      </c>
      <c r="H18" s="13">
        <f t="shared" si="4"/>
        <v>270</v>
      </c>
      <c r="I18" s="25">
        <v>119</v>
      </c>
      <c r="J18" s="14">
        <v>151</v>
      </c>
      <c r="K18" s="13">
        <f t="shared" si="5"/>
        <v>342</v>
      </c>
      <c r="L18" s="25">
        <v>167</v>
      </c>
      <c r="M18" s="14">
        <v>175</v>
      </c>
    </row>
    <row r="19" spans="1:13" ht="12.75" customHeight="1">
      <c r="A19" s="5" t="s">
        <v>146</v>
      </c>
      <c r="B19" s="13">
        <f t="shared" si="2"/>
        <v>802</v>
      </c>
      <c r="C19" s="25">
        <f t="shared" si="0"/>
        <v>367</v>
      </c>
      <c r="D19" s="14">
        <f t="shared" si="1"/>
        <v>435</v>
      </c>
      <c r="E19" s="13">
        <f t="shared" si="3"/>
        <v>349</v>
      </c>
      <c r="F19" s="25">
        <v>164</v>
      </c>
      <c r="G19" s="14">
        <v>185</v>
      </c>
      <c r="H19" s="13">
        <f t="shared" si="4"/>
        <v>205</v>
      </c>
      <c r="I19" s="25">
        <v>95</v>
      </c>
      <c r="J19" s="14">
        <v>110</v>
      </c>
      <c r="K19" s="13">
        <f t="shared" si="5"/>
        <v>248</v>
      </c>
      <c r="L19" s="25">
        <v>108</v>
      </c>
      <c r="M19" s="14">
        <v>140</v>
      </c>
    </row>
    <row r="20" spans="1:13" ht="12.75">
      <c r="A20" s="5" t="s">
        <v>147</v>
      </c>
      <c r="B20" s="13">
        <f t="shared" si="2"/>
        <v>624</v>
      </c>
      <c r="C20" s="25">
        <f t="shared" si="0"/>
        <v>276</v>
      </c>
      <c r="D20" s="14">
        <f t="shared" si="1"/>
        <v>348</v>
      </c>
      <c r="E20" s="13">
        <f t="shared" si="3"/>
        <v>260</v>
      </c>
      <c r="F20" s="25">
        <v>122</v>
      </c>
      <c r="G20" s="14">
        <v>138</v>
      </c>
      <c r="H20" s="13">
        <f t="shared" si="4"/>
        <v>160</v>
      </c>
      <c r="I20" s="25">
        <v>74</v>
      </c>
      <c r="J20" s="14">
        <v>86</v>
      </c>
      <c r="K20" s="13">
        <f t="shared" si="5"/>
        <v>204</v>
      </c>
      <c r="L20" s="25">
        <v>80</v>
      </c>
      <c r="M20" s="14">
        <v>124</v>
      </c>
    </row>
    <row r="21" spans="1:13" ht="12.75">
      <c r="A21" s="5" t="s">
        <v>148</v>
      </c>
      <c r="B21" s="13">
        <f t="shared" si="2"/>
        <v>369</v>
      </c>
      <c r="C21" s="25">
        <f t="shared" si="0"/>
        <v>161</v>
      </c>
      <c r="D21" s="14">
        <f t="shared" si="1"/>
        <v>208</v>
      </c>
      <c r="E21" s="13">
        <f t="shared" si="3"/>
        <v>185</v>
      </c>
      <c r="F21" s="25">
        <v>77</v>
      </c>
      <c r="G21" s="14">
        <v>108</v>
      </c>
      <c r="H21" s="13">
        <f t="shared" si="4"/>
        <v>77</v>
      </c>
      <c r="I21" s="25">
        <v>34</v>
      </c>
      <c r="J21" s="14">
        <v>43</v>
      </c>
      <c r="K21" s="13">
        <f t="shared" si="5"/>
        <v>107</v>
      </c>
      <c r="L21" s="25">
        <v>50</v>
      </c>
      <c r="M21" s="14">
        <v>57</v>
      </c>
    </row>
    <row r="22" spans="1:13" ht="12.75">
      <c r="A22" s="5" t="s">
        <v>34</v>
      </c>
      <c r="B22" s="13">
        <f t="shared" si="2"/>
        <v>168</v>
      </c>
      <c r="C22" s="25">
        <f t="shared" si="0"/>
        <v>51</v>
      </c>
      <c r="D22" s="14">
        <f t="shared" si="1"/>
        <v>117</v>
      </c>
      <c r="E22" s="13">
        <f t="shared" si="3"/>
        <v>70</v>
      </c>
      <c r="F22" s="25">
        <v>23</v>
      </c>
      <c r="G22" s="42">
        <v>47</v>
      </c>
      <c r="H22" s="13">
        <f t="shared" si="4"/>
        <v>40</v>
      </c>
      <c r="I22" s="25">
        <v>10</v>
      </c>
      <c r="J22" s="14">
        <v>30</v>
      </c>
      <c r="K22" s="13">
        <f t="shared" si="5"/>
        <v>58</v>
      </c>
      <c r="L22" s="25">
        <v>18</v>
      </c>
      <c r="M22" s="42">
        <v>40</v>
      </c>
    </row>
    <row r="23" spans="1:13" ht="12.75">
      <c r="A23" s="5" t="s">
        <v>35</v>
      </c>
      <c r="B23" s="13">
        <f t="shared" si="2"/>
        <v>35</v>
      </c>
      <c r="C23" s="25">
        <f t="shared" si="0"/>
        <v>7</v>
      </c>
      <c r="D23" s="14">
        <f t="shared" si="1"/>
        <v>28</v>
      </c>
      <c r="E23" s="13">
        <f t="shared" si="3"/>
        <v>19</v>
      </c>
      <c r="F23" s="25">
        <v>5</v>
      </c>
      <c r="G23" s="42">
        <v>14</v>
      </c>
      <c r="H23" s="13">
        <f t="shared" si="4"/>
        <v>9</v>
      </c>
      <c r="I23" s="53" t="s">
        <v>242</v>
      </c>
      <c r="J23" s="14">
        <v>9</v>
      </c>
      <c r="K23" s="13">
        <f t="shared" si="5"/>
        <v>7</v>
      </c>
      <c r="L23" s="25">
        <v>2</v>
      </c>
      <c r="M23" s="42">
        <v>5</v>
      </c>
    </row>
    <row r="24" spans="1:13" ht="12.75">
      <c r="A24" s="5" t="s">
        <v>149</v>
      </c>
      <c r="B24" s="13">
        <f t="shared" si="2"/>
        <v>5</v>
      </c>
      <c r="C24" s="25">
        <f t="shared" si="0"/>
        <v>2</v>
      </c>
      <c r="D24" s="14">
        <f t="shared" si="1"/>
        <v>3</v>
      </c>
      <c r="E24" s="13">
        <f t="shared" si="3"/>
        <v>2</v>
      </c>
      <c r="F24" s="25">
        <v>2</v>
      </c>
      <c r="G24" s="54" t="s">
        <v>242</v>
      </c>
      <c r="H24" s="13">
        <f t="shared" si="4"/>
        <v>2</v>
      </c>
      <c r="I24" s="53" t="s">
        <v>242</v>
      </c>
      <c r="J24" s="14">
        <v>2</v>
      </c>
      <c r="K24" s="13">
        <f t="shared" si="5"/>
        <v>1</v>
      </c>
      <c r="L24" s="53" t="s">
        <v>242</v>
      </c>
      <c r="M24" s="42">
        <v>1</v>
      </c>
    </row>
    <row r="25" spans="1:13" ht="12.7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2.75">
      <c r="A26" s="7" t="s">
        <v>0</v>
      </c>
      <c r="B26" s="15">
        <f>SUM(C26:D26)</f>
        <v>21303</v>
      </c>
      <c r="C26" s="26">
        <f>SUM(C5:C25)</f>
        <v>10365</v>
      </c>
      <c r="D26" s="16">
        <f>SUM(D5:D25)</f>
        <v>10938</v>
      </c>
      <c r="E26" s="15">
        <f>SUM(F26:G26)</f>
        <v>9808</v>
      </c>
      <c r="F26" s="26">
        <f>SUM(F5:F25)</f>
        <v>4780</v>
      </c>
      <c r="G26" s="16">
        <f>SUM(G5:G25)</f>
        <v>5028</v>
      </c>
      <c r="H26" s="15">
        <f>SUM(I26:J26)</f>
        <v>4988</v>
      </c>
      <c r="I26" s="26">
        <f>SUM(I5:I25)</f>
        <v>2406</v>
      </c>
      <c r="J26" s="16">
        <f>SUM(J5:J25)</f>
        <v>2582</v>
      </c>
      <c r="K26" s="15">
        <f>SUM(L26:M26)</f>
        <v>6507</v>
      </c>
      <c r="L26" s="26">
        <f>SUM(L5:L25)</f>
        <v>3179</v>
      </c>
      <c r="M26" s="44">
        <f>SUM(M5:M25)</f>
        <v>3328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1442</v>
      </c>
      <c r="C5" s="26">
        <f aca="true" t="shared" si="0" ref="C5:C24">SUM(F5,I5,L5)</f>
        <v>753</v>
      </c>
      <c r="D5" s="16">
        <f aca="true" t="shared" si="1" ref="D5:D24">SUM(G5,J5,M5)</f>
        <v>689</v>
      </c>
      <c r="E5" s="13">
        <f>SUM(F5:G5)</f>
        <v>661</v>
      </c>
      <c r="F5" s="25">
        <v>354</v>
      </c>
      <c r="G5" s="14">
        <v>307</v>
      </c>
      <c r="H5" s="13">
        <f>SUM(I5:J5)</f>
        <v>357</v>
      </c>
      <c r="I5" s="25">
        <v>178</v>
      </c>
      <c r="J5" s="14">
        <v>179</v>
      </c>
      <c r="K5" s="13">
        <f>SUM(L5:M5)</f>
        <v>424</v>
      </c>
      <c r="L5" s="25">
        <v>221</v>
      </c>
      <c r="M5" s="14">
        <v>203</v>
      </c>
    </row>
    <row r="6" spans="1:13" ht="12.75" customHeight="1">
      <c r="A6" s="4" t="s">
        <v>150</v>
      </c>
      <c r="B6" s="13">
        <f aca="true" t="shared" si="2" ref="B6:B24">SUM(C6:D6)</f>
        <v>1529</v>
      </c>
      <c r="C6" s="25">
        <f t="shared" si="0"/>
        <v>809</v>
      </c>
      <c r="D6" s="14">
        <f t="shared" si="1"/>
        <v>720</v>
      </c>
      <c r="E6" s="13">
        <f aca="true" t="shared" si="3" ref="E6:E24">SUM(F6:G6)</f>
        <v>712</v>
      </c>
      <c r="F6" s="25">
        <v>383</v>
      </c>
      <c r="G6" s="14">
        <v>329</v>
      </c>
      <c r="H6" s="13">
        <f aca="true" t="shared" si="4" ref="H6:H24">SUM(I6:J6)</f>
        <v>392</v>
      </c>
      <c r="I6" s="25">
        <v>205</v>
      </c>
      <c r="J6" s="14">
        <v>187</v>
      </c>
      <c r="K6" s="13">
        <f aca="true" t="shared" si="5" ref="K6:K24">SUM(L6:M6)</f>
        <v>425</v>
      </c>
      <c r="L6" s="25">
        <v>221</v>
      </c>
      <c r="M6" s="14">
        <v>204</v>
      </c>
    </row>
    <row r="7" spans="1:13" ht="12.75" customHeight="1">
      <c r="A7" s="4" t="s">
        <v>151</v>
      </c>
      <c r="B7" s="13">
        <f t="shared" si="2"/>
        <v>1473</v>
      </c>
      <c r="C7" s="25">
        <f t="shared" si="0"/>
        <v>761</v>
      </c>
      <c r="D7" s="14">
        <f t="shared" si="1"/>
        <v>712</v>
      </c>
      <c r="E7" s="13">
        <f t="shared" si="3"/>
        <v>704</v>
      </c>
      <c r="F7" s="25">
        <v>343</v>
      </c>
      <c r="G7" s="14">
        <v>361</v>
      </c>
      <c r="H7" s="13">
        <f t="shared" si="4"/>
        <v>320</v>
      </c>
      <c r="I7" s="25">
        <v>159</v>
      </c>
      <c r="J7" s="14">
        <v>161</v>
      </c>
      <c r="K7" s="13">
        <f t="shared" si="5"/>
        <v>449</v>
      </c>
      <c r="L7" s="25">
        <v>259</v>
      </c>
      <c r="M7" s="14">
        <v>190</v>
      </c>
    </row>
    <row r="8" spans="1:13" ht="12.75" customHeight="1">
      <c r="A8" s="5" t="s">
        <v>152</v>
      </c>
      <c r="B8" s="13">
        <f t="shared" si="2"/>
        <v>1214</v>
      </c>
      <c r="C8" s="25">
        <f t="shared" si="0"/>
        <v>639</v>
      </c>
      <c r="D8" s="14">
        <f t="shared" si="1"/>
        <v>575</v>
      </c>
      <c r="E8" s="13">
        <f t="shared" si="3"/>
        <v>596</v>
      </c>
      <c r="F8" s="25">
        <v>333</v>
      </c>
      <c r="G8" s="14">
        <v>263</v>
      </c>
      <c r="H8" s="13">
        <f t="shared" si="4"/>
        <v>293</v>
      </c>
      <c r="I8" s="25">
        <v>140</v>
      </c>
      <c r="J8" s="14">
        <v>153</v>
      </c>
      <c r="K8" s="13">
        <f t="shared" si="5"/>
        <v>325</v>
      </c>
      <c r="L8" s="25">
        <v>166</v>
      </c>
      <c r="M8" s="14">
        <v>159</v>
      </c>
    </row>
    <row r="9" spans="1:13" ht="12.75" customHeight="1">
      <c r="A9" s="5" t="s">
        <v>153</v>
      </c>
      <c r="B9" s="13">
        <f t="shared" si="2"/>
        <v>1128</v>
      </c>
      <c r="C9" s="25">
        <f t="shared" si="0"/>
        <v>528</v>
      </c>
      <c r="D9" s="14">
        <f t="shared" si="1"/>
        <v>600</v>
      </c>
      <c r="E9" s="13">
        <f t="shared" si="3"/>
        <v>513</v>
      </c>
      <c r="F9" s="25">
        <v>233</v>
      </c>
      <c r="G9" s="14">
        <v>280</v>
      </c>
      <c r="H9" s="13">
        <f t="shared" si="4"/>
        <v>288</v>
      </c>
      <c r="I9" s="25">
        <v>143</v>
      </c>
      <c r="J9" s="14">
        <v>145</v>
      </c>
      <c r="K9" s="13">
        <f t="shared" si="5"/>
        <v>327</v>
      </c>
      <c r="L9" s="25">
        <v>152</v>
      </c>
      <c r="M9" s="14">
        <v>175</v>
      </c>
    </row>
    <row r="10" spans="1:13" ht="12.75" customHeight="1">
      <c r="A10" s="5" t="s">
        <v>154</v>
      </c>
      <c r="B10" s="13">
        <f t="shared" si="2"/>
        <v>1366</v>
      </c>
      <c r="C10" s="25">
        <f t="shared" si="0"/>
        <v>692</v>
      </c>
      <c r="D10" s="14">
        <f t="shared" si="1"/>
        <v>674</v>
      </c>
      <c r="E10" s="13">
        <f t="shared" si="3"/>
        <v>603</v>
      </c>
      <c r="F10" s="25">
        <v>314</v>
      </c>
      <c r="G10" s="14">
        <v>289</v>
      </c>
      <c r="H10" s="13">
        <f t="shared" si="4"/>
        <v>337</v>
      </c>
      <c r="I10" s="25">
        <v>162</v>
      </c>
      <c r="J10" s="14">
        <v>175</v>
      </c>
      <c r="K10" s="13">
        <f t="shared" si="5"/>
        <v>426</v>
      </c>
      <c r="L10" s="25">
        <v>216</v>
      </c>
      <c r="M10" s="14">
        <v>210</v>
      </c>
    </row>
    <row r="11" spans="1:13" ht="12.75" customHeight="1">
      <c r="A11" s="5" t="s">
        <v>155</v>
      </c>
      <c r="B11" s="13">
        <f t="shared" si="2"/>
        <v>1605</v>
      </c>
      <c r="C11" s="25">
        <f t="shared" si="0"/>
        <v>845</v>
      </c>
      <c r="D11" s="14">
        <f t="shared" si="1"/>
        <v>760</v>
      </c>
      <c r="E11" s="13">
        <f t="shared" si="3"/>
        <v>729</v>
      </c>
      <c r="F11" s="25">
        <v>361</v>
      </c>
      <c r="G11" s="14">
        <v>368</v>
      </c>
      <c r="H11" s="13">
        <f t="shared" si="4"/>
        <v>393</v>
      </c>
      <c r="I11" s="25">
        <v>204</v>
      </c>
      <c r="J11" s="14">
        <v>189</v>
      </c>
      <c r="K11" s="13">
        <f t="shared" si="5"/>
        <v>483</v>
      </c>
      <c r="L11" s="25">
        <v>280</v>
      </c>
      <c r="M11" s="14">
        <v>203</v>
      </c>
    </row>
    <row r="12" spans="1:13" ht="12.75" customHeight="1">
      <c r="A12" s="5" t="s">
        <v>156</v>
      </c>
      <c r="B12" s="13">
        <f t="shared" si="2"/>
        <v>1542</v>
      </c>
      <c r="C12" s="25">
        <f t="shared" si="0"/>
        <v>823</v>
      </c>
      <c r="D12" s="14">
        <f t="shared" si="1"/>
        <v>719</v>
      </c>
      <c r="E12" s="13">
        <f t="shared" si="3"/>
        <v>723</v>
      </c>
      <c r="F12" s="25">
        <v>383</v>
      </c>
      <c r="G12" s="14">
        <v>340</v>
      </c>
      <c r="H12" s="13">
        <f t="shared" si="4"/>
        <v>363</v>
      </c>
      <c r="I12" s="25">
        <v>204</v>
      </c>
      <c r="J12" s="14">
        <v>159</v>
      </c>
      <c r="K12" s="13">
        <f t="shared" si="5"/>
        <v>456</v>
      </c>
      <c r="L12" s="25">
        <v>236</v>
      </c>
      <c r="M12" s="14">
        <v>220</v>
      </c>
    </row>
    <row r="13" spans="1:13" ht="12.75" customHeight="1">
      <c r="A13" s="5" t="s">
        <v>157</v>
      </c>
      <c r="B13" s="13">
        <f t="shared" si="2"/>
        <v>1079</v>
      </c>
      <c r="C13" s="25">
        <f t="shared" si="0"/>
        <v>517</v>
      </c>
      <c r="D13" s="14">
        <f t="shared" si="1"/>
        <v>562</v>
      </c>
      <c r="E13" s="13">
        <f t="shared" si="3"/>
        <v>529</v>
      </c>
      <c r="F13" s="25">
        <v>273</v>
      </c>
      <c r="G13" s="14">
        <v>256</v>
      </c>
      <c r="H13" s="13">
        <f t="shared" si="4"/>
        <v>257</v>
      </c>
      <c r="I13" s="25">
        <v>112</v>
      </c>
      <c r="J13" s="14">
        <v>145</v>
      </c>
      <c r="K13" s="13">
        <f t="shared" si="5"/>
        <v>293</v>
      </c>
      <c r="L13" s="25">
        <v>132</v>
      </c>
      <c r="M13" s="14">
        <v>161</v>
      </c>
    </row>
    <row r="14" spans="1:13" ht="12.75" customHeight="1">
      <c r="A14" s="5" t="s">
        <v>158</v>
      </c>
      <c r="B14" s="13">
        <f t="shared" si="2"/>
        <v>1325</v>
      </c>
      <c r="C14" s="25">
        <f t="shared" si="0"/>
        <v>629</v>
      </c>
      <c r="D14" s="14">
        <f t="shared" si="1"/>
        <v>696</v>
      </c>
      <c r="E14" s="13">
        <f t="shared" si="3"/>
        <v>643</v>
      </c>
      <c r="F14" s="25">
        <v>290</v>
      </c>
      <c r="G14" s="14">
        <v>353</v>
      </c>
      <c r="H14" s="13">
        <f t="shared" si="4"/>
        <v>304</v>
      </c>
      <c r="I14" s="25">
        <v>159</v>
      </c>
      <c r="J14" s="14">
        <v>145</v>
      </c>
      <c r="K14" s="13">
        <f t="shared" si="5"/>
        <v>378</v>
      </c>
      <c r="L14" s="25">
        <v>180</v>
      </c>
      <c r="M14" s="14">
        <v>198</v>
      </c>
    </row>
    <row r="15" spans="1:13" ht="12.75" customHeight="1">
      <c r="A15" s="5" t="s">
        <v>159</v>
      </c>
      <c r="B15" s="13">
        <f t="shared" si="2"/>
        <v>1512</v>
      </c>
      <c r="C15" s="25">
        <f t="shared" si="0"/>
        <v>752</v>
      </c>
      <c r="D15" s="14">
        <f t="shared" si="1"/>
        <v>760</v>
      </c>
      <c r="E15" s="13">
        <f t="shared" si="3"/>
        <v>707</v>
      </c>
      <c r="F15" s="25">
        <v>351</v>
      </c>
      <c r="G15" s="14">
        <v>356</v>
      </c>
      <c r="H15" s="13">
        <f t="shared" si="4"/>
        <v>355</v>
      </c>
      <c r="I15" s="25">
        <v>172</v>
      </c>
      <c r="J15" s="14">
        <v>183</v>
      </c>
      <c r="K15" s="13">
        <f t="shared" si="5"/>
        <v>450</v>
      </c>
      <c r="L15" s="25">
        <v>229</v>
      </c>
      <c r="M15" s="14">
        <v>221</v>
      </c>
    </row>
    <row r="16" spans="1:13" ht="12.75" customHeight="1">
      <c r="A16" s="5" t="s">
        <v>160</v>
      </c>
      <c r="B16" s="13">
        <f t="shared" si="2"/>
        <v>1645</v>
      </c>
      <c r="C16" s="25">
        <f t="shared" si="0"/>
        <v>748</v>
      </c>
      <c r="D16" s="14">
        <f t="shared" si="1"/>
        <v>897</v>
      </c>
      <c r="E16" s="13">
        <f t="shared" si="3"/>
        <v>739</v>
      </c>
      <c r="F16" s="25">
        <v>349</v>
      </c>
      <c r="G16" s="14">
        <v>390</v>
      </c>
      <c r="H16" s="13">
        <f t="shared" si="4"/>
        <v>380</v>
      </c>
      <c r="I16" s="25">
        <v>176</v>
      </c>
      <c r="J16" s="14">
        <v>204</v>
      </c>
      <c r="K16" s="13">
        <f t="shared" si="5"/>
        <v>526</v>
      </c>
      <c r="L16" s="25">
        <v>223</v>
      </c>
      <c r="M16" s="14">
        <v>303</v>
      </c>
    </row>
    <row r="17" spans="1:13" ht="12.75" customHeight="1">
      <c r="A17" s="5" t="s">
        <v>161</v>
      </c>
      <c r="B17" s="13">
        <f t="shared" si="2"/>
        <v>1310</v>
      </c>
      <c r="C17" s="25">
        <f t="shared" si="0"/>
        <v>587</v>
      </c>
      <c r="D17" s="14">
        <f t="shared" si="1"/>
        <v>723</v>
      </c>
      <c r="E17" s="13">
        <f t="shared" si="3"/>
        <v>604</v>
      </c>
      <c r="F17" s="25">
        <v>247</v>
      </c>
      <c r="G17" s="14">
        <v>357</v>
      </c>
      <c r="H17" s="13">
        <f t="shared" si="4"/>
        <v>280</v>
      </c>
      <c r="I17" s="25">
        <v>133</v>
      </c>
      <c r="J17" s="14">
        <v>147</v>
      </c>
      <c r="K17" s="13">
        <f t="shared" si="5"/>
        <v>426</v>
      </c>
      <c r="L17" s="25">
        <v>207</v>
      </c>
      <c r="M17" s="14">
        <v>219</v>
      </c>
    </row>
    <row r="18" spans="1:13" ht="12.75" customHeight="1">
      <c r="A18" s="5" t="s">
        <v>162</v>
      </c>
      <c r="B18" s="13">
        <f t="shared" si="2"/>
        <v>1052</v>
      </c>
      <c r="C18" s="25">
        <f t="shared" si="0"/>
        <v>449</v>
      </c>
      <c r="D18" s="14">
        <f t="shared" si="1"/>
        <v>603</v>
      </c>
      <c r="E18" s="13">
        <f t="shared" si="3"/>
        <v>470</v>
      </c>
      <c r="F18" s="25">
        <v>207</v>
      </c>
      <c r="G18" s="14">
        <v>263</v>
      </c>
      <c r="H18" s="13">
        <f t="shared" si="4"/>
        <v>267</v>
      </c>
      <c r="I18" s="25">
        <v>115</v>
      </c>
      <c r="J18" s="14">
        <v>152</v>
      </c>
      <c r="K18" s="13">
        <f t="shared" si="5"/>
        <v>315</v>
      </c>
      <c r="L18" s="25">
        <v>127</v>
      </c>
      <c r="M18" s="14">
        <v>188</v>
      </c>
    </row>
    <row r="19" spans="1:13" ht="12.75" customHeight="1">
      <c r="A19" s="5" t="s">
        <v>163</v>
      </c>
      <c r="B19" s="13">
        <f t="shared" si="2"/>
        <v>942</v>
      </c>
      <c r="C19" s="25">
        <f t="shared" si="0"/>
        <v>423</v>
      </c>
      <c r="D19" s="14">
        <f t="shared" si="1"/>
        <v>519</v>
      </c>
      <c r="E19" s="13">
        <f t="shared" si="3"/>
        <v>402</v>
      </c>
      <c r="F19" s="25">
        <v>172</v>
      </c>
      <c r="G19" s="14">
        <v>230</v>
      </c>
      <c r="H19" s="13">
        <f t="shared" si="4"/>
        <v>234</v>
      </c>
      <c r="I19" s="25">
        <v>106</v>
      </c>
      <c r="J19" s="14">
        <v>128</v>
      </c>
      <c r="K19" s="13">
        <f t="shared" si="5"/>
        <v>306</v>
      </c>
      <c r="L19" s="25">
        <v>145</v>
      </c>
      <c r="M19" s="14">
        <v>161</v>
      </c>
    </row>
    <row r="20" spans="1:13" ht="12.75">
      <c r="A20" s="5" t="s">
        <v>164</v>
      </c>
      <c r="B20" s="13">
        <f t="shared" si="2"/>
        <v>671</v>
      </c>
      <c r="C20" s="25">
        <f t="shared" si="0"/>
        <v>290</v>
      </c>
      <c r="D20" s="14">
        <f t="shared" si="1"/>
        <v>381</v>
      </c>
      <c r="E20" s="13">
        <f t="shared" si="3"/>
        <v>290</v>
      </c>
      <c r="F20" s="25">
        <v>126</v>
      </c>
      <c r="G20" s="14">
        <v>164</v>
      </c>
      <c r="H20" s="13">
        <f t="shared" si="4"/>
        <v>173</v>
      </c>
      <c r="I20" s="25">
        <v>77</v>
      </c>
      <c r="J20" s="14">
        <v>96</v>
      </c>
      <c r="K20" s="13">
        <f t="shared" si="5"/>
        <v>208</v>
      </c>
      <c r="L20" s="25">
        <v>87</v>
      </c>
      <c r="M20" s="14">
        <v>121</v>
      </c>
    </row>
    <row r="21" spans="1:13" ht="12.75">
      <c r="A21" s="5" t="s">
        <v>165</v>
      </c>
      <c r="B21" s="13">
        <f t="shared" si="2"/>
        <v>438</v>
      </c>
      <c r="C21" s="25">
        <f t="shared" si="0"/>
        <v>190</v>
      </c>
      <c r="D21" s="14">
        <f t="shared" si="1"/>
        <v>248</v>
      </c>
      <c r="E21" s="13">
        <f t="shared" si="3"/>
        <v>171</v>
      </c>
      <c r="F21" s="25">
        <v>78</v>
      </c>
      <c r="G21" s="14">
        <v>93</v>
      </c>
      <c r="H21" s="13">
        <f t="shared" si="4"/>
        <v>121</v>
      </c>
      <c r="I21" s="25">
        <v>58</v>
      </c>
      <c r="J21" s="14">
        <v>63</v>
      </c>
      <c r="K21" s="13">
        <f t="shared" si="5"/>
        <v>146</v>
      </c>
      <c r="L21" s="25">
        <v>54</v>
      </c>
      <c r="M21" s="14">
        <v>92</v>
      </c>
    </row>
    <row r="22" spans="1:13" ht="12.75">
      <c r="A22" s="5" t="s">
        <v>166</v>
      </c>
      <c r="B22" s="13">
        <f t="shared" si="2"/>
        <v>200</v>
      </c>
      <c r="C22" s="25">
        <f t="shared" si="0"/>
        <v>86</v>
      </c>
      <c r="D22" s="14">
        <f t="shared" si="1"/>
        <v>114</v>
      </c>
      <c r="E22" s="13">
        <f t="shared" si="3"/>
        <v>96</v>
      </c>
      <c r="F22" s="25">
        <v>39</v>
      </c>
      <c r="G22" s="14">
        <v>57</v>
      </c>
      <c r="H22" s="13">
        <f t="shared" si="4"/>
        <v>47</v>
      </c>
      <c r="I22" s="25">
        <v>22</v>
      </c>
      <c r="J22" s="14">
        <v>25</v>
      </c>
      <c r="K22" s="13">
        <f t="shared" si="5"/>
        <v>57</v>
      </c>
      <c r="L22" s="25">
        <v>25</v>
      </c>
      <c r="M22" s="14">
        <v>32</v>
      </c>
    </row>
    <row r="23" spans="1:13" ht="12.75">
      <c r="A23" s="5" t="s">
        <v>167</v>
      </c>
      <c r="B23" s="13">
        <f t="shared" si="2"/>
        <v>77</v>
      </c>
      <c r="C23" s="25">
        <f t="shared" si="0"/>
        <v>20</v>
      </c>
      <c r="D23" s="14">
        <f t="shared" si="1"/>
        <v>57</v>
      </c>
      <c r="E23" s="13">
        <f t="shared" si="3"/>
        <v>32</v>
      </c>
      <c r="F23" s="25">
        <v>10</v>
      </c>
      <c r="G23" s="14">
        <v>22</v>
      </c>
      <c r="H23" s="13">
        <f t="shared" si="4"/>
        <v>19</v>
      </c>
      <c r="I23" s="25">
        <v>3</v>
      </c>
      <c r="J23" s="14">
        <v>16</v>
      </c>
      <c r="K23" s="13">
        <f t="shared" si="5"/>
        <v>26</v>
      </c>
      <c r="L23" s="25">
        <v>7</v>
      </c>
      <c r="M23" s="14">
        <v>19</v>
      </c>
    </row>
    <row r="24" spans="1:13" ht="12.75">
      <c r="A24" s="5" t="s">
        <v>168</v>
      </c>
      <c r="B24" s="13">
        <f t="shared" si="2"/>
        <v>10</v>
      </c>
      <c r="C24" s="25">
        <f t="shared" si="0"/>
        <v>2</v>
      </c>
      <c r="D24" s="14">
        <f t="shared" si="1"/>
        <v>8</v>
      </c>
      <c r="E24" s="13">
        <f t="shared" si="3"/>
        <v>6</v>
      </c>
      <c r="F24" s="25">
        <v>2</v>
      </c>
      <c r="G24" s="14">
        <v>4</v>
      </c>
      <c r="H24" s="13">
        <f t="shared" si="4"/>
        <v>2</v>
      </c>
      <c r="I24" s="53" t="s">
        <v>242</v>
      </c>
      <c r="J24" s="14">
        <v>2</v>
      </c>
      <c r="K24" s="13">
        <f t="shared" si="5"/>
        <v>2</v>
      </c>
      <c r="L24" s="53" t="s">
        <v>242</v>
      </c>
      <c r="M24" s="14">
        <v>2</v>
      </c>
    </row>
    <row r="25" spans="1:13" ht="12.7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2.75">
      <c r="A26" s="7" t="s">
        <v>0</v>
      </c>
      <c r="B26" s="15">
        <f>SUM(C26:D26)</f>
        <v>21560</v>
      </c>
      <c r="C26" s="26">
        <f>SUM(C5:C25)</f>
        <v>10543</v>
      </c>
      <c r="D26" s="16">
        <f>SUM(D5:D25)</f>
        <v>11017</v>
      </c>
      <c r="E26" s="15">
        <f>SUM(F26:G26)</f>
        <v>9930</v>
      </c>
      <c r="F26" s="26">
        <f>SUM(F5:F25)</f>
        <v>4848</v>
      </c>
      <c r="G26" s="16">
        <f>SUM(G5:G25)</f>
        <v>5082</v>
      </c>
      <c r="H26" s="15">
        <f>SUM(I26:J26)</f>
        <v>5182</v>
      </c>
      <c r="I26" s="26">
        <f>SUM(I5:I25)</f>
        <v>2528</v>
      </c>
      <c r="J26" s="16">
        <f>SUM(J5:J25)</f>
        <v>2654</v>
      </c>
      <c r="K26" s="15">
        <f>SUM(L26:M26)</f>
        <v>6448</v>
      </c>
      <c r="L26" s="26">
        <f>SUM(L5:L25)</f>
        <v>3167</v>
      </c>
      <c r="M26" s="16">
        <f>SUM(M5:M25)</f>
        <v>3281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1258</v>
      </c>
      <c r="C5" s="26">
        <f aca="true" t="shared" si="0" ref="C5:C24">SUM(F5,I5,L5)</f>
        <v>654</v>
      </c>
      <c r="D5" s="16">
        <f aca="true" t="shared" si="1" ref="D5:D24">SUM(G5,J5,M5)</f>
        <v>604</v>
      </c>
      <c r="E5" s="13">
        <f>SUM(F5:G5)</f>
        <v>557</v>
      </c>
      <c r="F5" s="25">
        <v>290</v>
      </c>
      <c r="G5" s="14">
        <v>267</v>
      </c>
      <c r="H5" s="13">
        <f>SUM(I5:J5)</f>
        <v>299</v>
      </c>
      <c r="I5" s="25">
        <v>163</v>
      </c>
      <c r="J5" s="14">
        <v>136</v>
      </c>
      <c r="K5" s="13">
        <f>SUM(L5:M5)</f>
        <v>402</v>
      </c>
      <c r="L5" s="25">
        <v>201</v>
      </c>
      <c r="M5" s="14">
        <v>201</v>
      </c>
    </row>
    <row r="6" spans="1:13" ht="12.75" customHeight="1">
      <c r="A6" s="4" t="s">
        <v>169</v>
      </c>
      <c r="B6" s="13">
        <f aca="true" t="shared" si="2" ref="B6:B24">SUM(C6:D6)</f>
        <v>1471</v>
      </c>
      <c r="C6" s="25">
        <f t="shared" si="0"/>
        <v>753</v>
      </c>
      <c r="D6" s="14">
        <f t="shared" si="1"/>
        <v>718</v>
      </c>
      <c r="E6" s="13">
        <f aca="true" t="shared" si="3" ref="E6:E24">SUM(F6:G6)</f>
        <v>689</v>
      </c>
      <c r="F6" s="25">
        <v>360</v>
      </c>
      <c r="G6" s="14">
        <v>329</v>
      </c>
      <c r="H6" s="13">
        <f aca="true" t="shared" si="4" ref="H6:H24">SUM(I6:J6)</f>
        <v>353</v>
      </c>
      <c r="I6" s="25">
        <v>171</v>
      </c>
      <c r="J6" s="14">
        <v>182</v>
      </c>
      <c r="K6" s="13">
        <f aca="true" t="shared" si="5" ref="K6:K24">SUM(L6:M6)</f>
        <v>429</v>
      </c>
      <c r="L6" s="25">
        <v>222</v>
      </c>
      <c r="M6" s="14">
        <v>207</v>
      </c>
    </row>
    <row r="7" spans="1:13" ht="12.75" customHeight="1">
      <c r="A7" s="4" t="s">
        <v>19</v>
      </c>
      <c r="B7" s="13">
        <f t="shared" si="2"/>
        <v>1537</v>
      </c>
      <c r="C7" s="25">
        <f t="shared" si="0"/>
        <v>803</v>
      </c>
      <c r="D7" s="14">
        <f t="shared" si="1"/>
        <v>734</v>
      </c>
      <c r="E7" s="13">
        <f t="shared" si="3"/>
        <v>722</v>
      </c>
      <c r="F7" s="25">
        <v>388</v>
      </c>
      <c r="G7" s="14">
        <v>334</v>
      </c>
      <c r="H7" s="13">
        <f t="shared" si="4"/>
        <v>386</v>
      </c>
      <c r="I7" s="25">
        <v>200</v>
      </c>
      <c r="J7" s="14">
        <v>186</v>
      </c>
      <c r="K7" s="13">
        <f t="shared" si="5"/>
        <v>429</v>
      </c>
      <c r="L7" s="25">
        <v>215</v>
      </c>
      <c r="M7" s="14">
        <v>214</v>
      </c>
    </row>
    <row r="8" spans="1:13" ht="12.75" customHeight="1">
      <c r="A8" s="5" t="s">
        <v>170</v>
      </c>
      <c r="B8" s="13">
        <f t="shared" si="2"/>
        <v>1292</v>
      </c>
      <c r="C8" s="25">
        <f t="shared" si="0"/>
        <v>668</v>
      </c>
      <c r="D8" s="14">
        <f t="shared" si="1"/>
        <v>624</v>
      </c>
      <c r="E8" s="13">
        <f t="shared" si="3"/>
        <v>619</v>
      </c>
      <c r="F8" s="25">
        <v>300</v>
      </c>
      <c r="G8" s="14">
        <v>319</v>
      </c>
      <c r="H8" s="13">
        <f t="shared" si="4"/>
        <v>286</v>
      </c>
      <c r="I8" s="25">
        <v>140</v>
      </c>
      <c r="J8" s="14">
        <v>146</v>
      </c>
      <c r="K8" s="13">
        <f t="shared" si="5"/>
        <v>387</v>
      </c>
      <c r="L8" s="25">
        <v>228</v>
      </c>
      <c r="M8" s="14">
        <v>159</v>
      </c>
    </row>
    <row r="9" spans="1:13" ht="12.75" customHeight="1">
      <c r="A9" s="5" t="s">
        <v>21</v>
      </c>
      <c r="B9" s="13">
        <f t="shared" si="2"/>
        <v>857</v>
      </c>
      <c r="C9" s="25">
        <f t="shared" si="0"/>
        <v>421</v>
      </c>
      <c r="D9" s="14">
        <f t="shared" si="1"/>
        <v>436</v>
      </c>
      <c r="E9" s="13">
        <f t="shared" si="3"/>
        <v>420</v>
      </c>
      <c r="F9" s="25">
        <v>219</v>
      </c>
      <c r="G9" s="14">
        <v>201</v>
      </c>
      <c r="H9" s="13">
        <f t="shared" si="4"/>
        <v>217</v>
      </c>
      <c r="I9" s="25">
        <v>97</v>
      </c>
      <c r="J9" s="14">
        <v>120</v>
      </c>
      <c r="K9" s="13">
        <f t="shared" si="5"/>
        <v>220</v>
      </c>
      <c r="L9" s="25">
        <v>105</v>
      </c>
      <c r="M9" s="14">
        <v>115</v>
      </c>
    </row>
    <row r="10" spans="1:13" ht="12.75" customHeight="1">
      <c r="A10" s="5" t="s">
        <v>171</v>
      </c>
      <c r="B10" s="13">
        <f t="shared" si="2"/>
        <v>1052</v>
      </c>
      <c r="C10" s="25">
        <f t="shared" si="0"/>
        <v>520</v>
      </c>
      <c r="D10" s="14">
        <f t="shared" si="1"/>
        <v>532</v>
      </c>
      <c r="E10" s="13">
        <f t="shared" si="3"/>
        <v>505</v>
      </c>
      <c r="F10" s="25">
        <v>238</v>
      </c>
      <c r="G10" s="14">
        <v>267</v>
      </c>
      <c r="H10" s="13">
        <f t="shared" si="4"/>
        <v>254</v>
      </c>
      <c r="I10" s="25">
        <v>140</v>
      </c>
      <c r="J10" s="14">
        <v>114</v>
      </c>
      <c r="K10" s="13">
        <f t="shared" si="5"/>
        <v>293</v>
      </c>
      <c r="L10" s="25">
        <v>142</v>
      </c>
      <c r="M10" s="14">
        <v>151</v>
      </c>
    </row>
    <row r="11" spans="1:13" ht="12.75" customHeight="1">
      <c r="A11" s="5" t="s">
        <v>23</v>
      </c>
      <c r="B11" s="13">
        <f t="shared" si="2"/>
        <v>1279</v>
      </c>
      <c r="C11" s="25">
        <f t="shared" si="0"/>
        <v>640</v>
      </c>
      <c r="D11" s="14">
        <f t="shared" si="1"/>
        <v>639</v>
      </c>
      <c r="E11" s="13">
        <f t="shared" si="3"/>
        <v>575</v>
      </c>
      <c r="F11" s="25">
        <v>292</v>
      </c>
      <c r="G11" s="14">
        <v>283</v>
      </c>
      <c r="H11" s="13">
        <f t="shared" si="4"/>
        <v>302</v>
      </c>
      <c r="I11" s="25">
        <v>150</v>
      </c>
      <c r="J11" s="14">
        <v>152</v>
      </c>
      <c r="K11" s="13">
        <f t="shared" si="5"/>
        <v>402</v>
      </c>
      <c r="L11" s="25">
        <v>198</v>
      </c>
      <c r="M11" s="14">
        <v>204</v>
      </c>
    </row>
    <row r="12" spans="1:13" ht="12.75" customHeight="1">
      <c r="A12" s="5" t="s">
        <v>172</v>
      </c>
      <c r="B12" s="13">
        <f t="shared" si="2"/>
        <v>1575</v>
      </c>
      <c r="C12" s="25">
        <f t="shared" si="0"/>
        <v>817</v>
      </c>
      <c r="D12" s="14">
        <f t="shared" si="1"/>
        <v>758</v>
      </c>
      <c r="E12" s="13">
        <f t="shared" si="3"/>
        <v>736</v>
      </c>
      <c r="F12" s="25">
        <v>360</v>
      </c>
      <c r="G12" s="14">
        <v>376</v>
      </c>
      <c r="H12" s="13">
        <f t="shared" si="4"/>
        <v>371</v>
      </c>
      <c r="I12" s="25">
        <v>189</v>
      </c>
      <c r="J12" s="14">
        <v>182</v>
      </c>
      <c r="K12" s="13">
        <f t="shared" si="5"/>
        <v>468</v>
      </c>
      <c r="L12" s="25">
        <v>268</v>
      </c>
      <c r="M12" s="14">
        <v>200</v>
      </c>
    </row>
    <row r="13" spans="1:13" ht="12.75" customHeight="1">
      <c r="A13" s="5" t="s">
        <v>25</v>
      </c>
      <c r="B13" s="13">
        <f t="shared" si="2"/>
        <v>1543</v>
      </c>
      <c r="C13" s="25">
        <f t="shared" si="0"/>
        <v>830</v>
      </c>
      <c r="D13" s="14">
        <f t="shared" si="1"/>
        <v>713</v>
      </c>
      <c r="E13" s="13">
        <f t="shared" si="3"/>
        <v>745</v>
      </c>
      <c r="F13" s="25">
        <v>400</v>
      </c>
      <c r="G13" s="14">
        <v>345</v>
      </c>
      <c r="H13" s="13">
        <f t="shared" si="4"/>
        <v>348</v>
      </c>
      <c r="I13" s="25">
        <v>189</v>
      </c>
      <c r="J13" s="14">
        <v>159</v>
      </c>
      <c r="K13" s="13">
        <f t="shared" si="5"/>
        <v>450</v>
      </c>
      <c r="L13" s="25">
        <v>241</v>
      </c>
      <c r="M13" s="14">
        <v>209</v>
      </c>
    </row>
    <row r="14" spans="1:13" ht="12.75" customHeight="1">
      <c r="A14" s="5" t="s">
        <v>173</v>
      </c>
      <c r="B14" s="13">
        <f t="shared" si="2"/>
        <v>1060</v>
      </c>
      <c r="C14" s="25">
        <f t="shared" si="0"/>
        <v>507</v>
      </c>
      <c r="D14" s="14">
        <f t="shared" si="1"/>
        <v>553</v>
      </c>
      <c r="E14" s="13">
        <f t="shared" si="3"/>
        <v>523</v>
      </c>
      <c r="F14" s="25">
        <v>270</v>
      </c>
      <c r="G14" s="14">
        <v>253</v>
      </c>
      <c r="H14" s="13">
        <f t="shared" si="4"/>
        <v>252</v>
      </c>
      <c r="I14" s="25">
        <v>112</v>
      </c>
      <c r="J14" s="14">
        <v>140</v>
      </c>
      <c r="K14" s="13">
        <f t="shared" si="5"/>
        <v>285</v>
      </c>
      <c r="L14" s="25">
        <v>125</v>
      </c>
      <c r="M14" s="14">
        <v>160</v>
      </c>
    </row>
    <row r="15" spans="1:13" ht="12.75" customHeight="1">
      <c r="A15" s="5" t="s">
        <v>27</v>
      </c>
      <c r="B15" s="13">
        <f t="shared" si="2"/>
        <v>1285</v>
      </c>
      <c r="C15" s="25">
        <f t="shared" si="0"/>
        <v>600</v>
      </c>
      <c r="D15" s="14">
        <f t="shared" si="1"/>
        <v>685</v>
      </c>
      <c r="E15" s="13">
        <f t="shared" si="3"/>
        <v>616</v>
      </c>
      <c r="F15" s="25">
        <v>270</v>
      </c>
      <c r="G15" s="14">
        <v>346</v>
      </c>
      <c r="H15" s="13">
        <f t="shared" si="4"/>
        <v>302</v>
      </c>
      <c r="I15" s="25">
        <v>156</v>
      </c>
      <c r="J15" s="14">
        <v>146</v>
      </c>
      <c r="K15" s="13">
        <f t="shared" si="5"/>
        <v>367</v>
      </c>
      <c r="L15" s="25">
        <v>174</v>
      </c>
      <c r="M15" s="14">
        <v>193</v>
      </c>
    </row>
    <row r="16" spans="1:13" ht="12.75" customHeight="1">
      <c r="A16" s="5" t="s">
        <v>28</v>
      </c>
      <c r="B16" s="13">
        <f t="shared" si="2"/>
        <v>1476</v>
      </c>
      <c r="C16" s="25">
        <f t="shared" si="0"/>
        <v>726</v>
      </c>
      <c r="D16" s="14">
        <f t="shared" si="1"/>
        <v>750</v>
      </c>
      <c r="E16" s="13">
        <f t="shared" si="3"/>
        <v>701</v>
      </c>
      <c r="F16" s="25">
        <v>339</v>
      </c>
      <c r="G16" s="14">
        <v>362</v>
      </c>
      <c r="H16" s="13">
        <f t="shared" si="4"/>
        <v>348</v>
      </c>
      <c r="I16" s="25">
        <v>171</v>
      </c>
      <c r="J16" s="14">
        <v>177</v>
      </c>
      <c r="K16" s="13">
        <f t="shared" si="5"/>
        <v>427</v>
      </c>
      <c r="L16" s="25">
        <v>216</v>
      </c>
      <c r="M16" s="14">
        <v>211</v>
      </c>
    </row>
    <row r="17" spans="1:13" ht="12.75" customHeight="1">
      <c r="A17" s="5" t="s">
        <v>29</v>
      </c>
      <c r="B17" s="13">
        <f t="shared" si="2"/>
        <v>1606</v>
      </c>
      <c r="C17" s="25">
        <f t="shared" si="0"/>
        <v>729</v>
      </c>
      <c r="D17" s="14">
        <f t="shared" si="1"/>
        <v>877</v>
      </c>
      <c r="E17" s="13">
        <f t="shared" si="3"/>
        <v>726</v>
      </c>
      <c r="F17" s="25">
        <v>343</v>
      </c>
      <c r="G17" s="14">
        <v>383</v>
      </c>
      <c r="H17" s="13">
        <f t="shared" si="4"/>
        <v>365</v>
      </c>
      <c r="I17" s="25">
        <v>168</v>
      </c>
      <c r="J17" s="14">
        <v>197</v>
      </c>
      <c r="K17" s="13">
        <f t="shared" si="5"/>
        <v>515</v>
      </c>
      <c r="L17" s="25">
        <v>218</v>
      </c>
      <c r="M17" s="14">
        <v>297</v>
      </c>
    </row>
    <row r="18" spans="1:13" ht="12.75" customHeight="1">
      <c r="A18" s="5" t="s">
        <v>30</v>
      </c>
      <c r="B18" s="13">
        <f t="shared" si="2"/>
        <v>1241</v>
      </c>
      <c r="C18" s="25">
        <f t="shared" si="0"/>
        <v>537</v>
      </c>
      <c r="D18" s="14">
        <f t="shared" si="1"/>
        <v>704</v>
      </c>
      <c r="E18" s="13">
        <f t="shared" si="3"/>
        <v>575</v>
      </c>
      <c r="F18" s="25">
        <v>229</v>
      </c>
      <c r="G18" s="14">
        <v>346</v>
      </c>
      <c r="H18" s="13">
        <f t="shared" si="4"/>
        <v>261</v>
      </c>
      <c r="I18" s="25">
        <v>119</v>
      </c>
      <c r="J18" s="14">
        <v>142</v>
      </c>
      <c r="K18" s="13">
        <f t="shared" si="5"/>
        <v>405</v>
      </c>
      <c r="L18" s="25">
        <v>189</v>
      </c>
      <c r="M18" s="14">
        <v>216</v>
      </c>
    </row>
    <row r="19" spans="1:13" ht="12.75" customHeight="1">
      <c r="A19" s="5" t="s">
        <v>31</v>
      </c>
      <c r="B19" s="13">
        <f t="shared" si="2"/>
        <v>959</v>
      </c>
      <c r="C19" s="25">
        <f t="shared" si="0"/>
        <v>392</v>
      </c>
      <c r="D19" s="14">
        <f t="shared" si="1"/>
        <v>567</v>
      </c>
      <c r="E19" s="13">
        <f t="shared" si="3"/>
        <v>423</v>
      </c>
      <c r="F19" s="25">
        <v>178</v>
      </c>
      <c r="G19" s="14">
        <v>245</v>
      </c>
      <c r="H19" s="13">
        <f t="shared" si="4"/>
        <v>239</v>
      </c>
      <c r="I19" s="25">
        <v>98</v>
      </c>
      <c r="J19" s="14">
        <v>141</v>
      </c>
      <c r="K19" s="13">
        <f t="shared" si="5"/>
        <v>297</v>
      </c>
      <c r="L19" s="25">
        <v>116</v>
      </c>
      <c r="M19" s="14">
        <v>181</v>
      </c>
    </row>
    <row r="20" spans="1:13" ht="12.75">
      <c r="A20" s="5" t="s">
        <v>32</v>
      </c>
      <c r="B20" s="13">
        <f t="shared" si="2"/>
        <v>807</v>
      </c>
      <c r="C20" s="25">
        <f t="shared" si="0"/>
        <v>342</v>
      </c>
      <c r="D20" s="14">
        <f t="shared" si="1"/>
        <v>465</v>
      </c>
      <c r="E20" s="13">
        <f t="shared" si="3"/>
        <v>335</v>
      </c>
      <c r="F20" s="25">
        <v>136</v>
      </c>
      <c r="G20" s="14">
        <v>199</v>
      </c>
      <c r="H20" s="13">
        <f t="shared" si="4"/>
        <v>205</v>
      </c>
      <c r="I20" s="25">
        <v>86</v>
      </c>
      <c r="J20" s="14">
        <v>119</v>
      </c>
      <c r="K20" s="13">
        <f t="shared" si="5"/>
        <v>267</v>
      </c>
      <c r="L20" s="25">
        <v>120</v>
      </c>
      <c r="M20" s="14">
        <v>147</v>
      </c>
    </row>
    <row r="21" spans="1:13" ht="12.75">
      <c r="A21" s="5" t="s">
        <v>33</v>
      </c>
      <c r="B21" s="13">
        <f t="shared" si="2"/>
        <v>479</v>
      </c>
      <c r="C21" s="25">
        <f t="shared" si="0"/>
        <v>197</v>
      </c>
      <c r="D21" s="14">
        <f t="shared" si="1"/>
        <v>282</v>
      </c>
      <c r="E21" s="13">
        <f t="shared" si="3"/>
        <v>207</v>
      </c>
      <c r="F21" s="25">
        <v>86</v>
      </c>
      <c r="G21" s="14">
        <v>121</v>
      </c>
      <c r="H21" s="13">
        <f t="shared" si="4"/>
        <v>123</v>
      </c>
      <c r="I21" s="25">
        <v>53</v>
      </c>
      <c r="J21" s="14">
        <v>70</v>
      </c>
      <c r="K21" s="13">
        <f t="shared" si="5"/>
        <v>149</v>
      </c>
      <c r="L21" s="25">
        <v>58</v>
      </c>
      <c r="M21" s="14">
        <v>91</v>
      </c>
    </row>
    <row r="22" spans="1:13" ht="12.75">
      <c r="A22" s="5" t="s">
        <v>34</v>
      </c>
      <c r="B22" s="13">
        <f t="shared" si="2"/>
        <v>228</v>
      </c>
      <c r="C22" s="25">
        <f t="shared" si="0"/>
        <v>88</v>
      </c>
      <c r="D22" s="14">
        <f t="shared" si="1"/>
        <v>140</v>
      </c>
      <c r="E22" s="13">
        <f t="shared" si="3"/>
        <v>90</v>
      </c>
      <c r="F22" s="25">
        <v>43</v>
      </c>
      <c r="G22" s="14">
        <v>47</v>
      </c>
      <c r="H22" s="13">
        <f t="shared" si="4"/>
        <v>60</v>
      </c>
      <c r="I22" s="25">
        <v>23</v>
      </c>
      <c r="J22" s="14">
        <v>37</v>
      </c>
      <c r="K22" s="13">
        <f t="shared" si="5"/>
        <v>78</v>
      </c>
      <c r="L22" s="25">
        <v>22</v>
      </c>
      <c r="M22" s="14">
        <v>56</v>
      </c>
    </row>
    <row r="23" spans="1:13" ht="12.75">
      <c r="A23" s="5" t="s">
        <v>35</v>
      </c>
      <c r="B23" s="13">
        <f t="shared" si="2"/>
        <v>70</v>
      </c>
      <c r="C23" s="25">
        <f t="shared" si="0"/>
        <v>22</v>
      </c>
      <c r="D23" s="14">
        <f t="shared" si="1"/>
        <v>48</v>
      </c>
      <c r="E23" s="13">
        <f t="shared" si="3"/>
        <v>29</v>
      </c>
      <c r="F23" s="25">
        <v>9</v>
      </c>
      <c r="G23" s="14">
        <v>20</v>
      </c>
      <c r="H23" s="13">
        <f t="shared" si="4"/>
        <v>21</v>
      </c>
      <c r="I23" s="25">
        <v>5</v>
      </c>
      <c r="J23" s="14">
        <v>16</v>
      </c>
      <c r="K23" s="13">
        <f t="shared" si="5"/>
        <v>20</v>
      </c>
      <c r="L23" s="25">
        <v>8</v>
      </c>
      <c r="M23" s="14">
        <v>12</v>
      </c>
    </row>
    <row r="24" spans="1:13" ht="12.75">
      <c r="A24" s="5" t="s">
        <v>36</v>
      </c>
      <c r="B24" s="13">
        <f t="shared" si="2"/>
        <v>16</v>
      </c>
      <c r="C24" s="25">
        <f t="shared" si="0"/>
        <v>6</v>
      </c>
      <c r="D24" s="14">
        <f t="shared" si="1"/>
        <v>10</v>
      </c>
      <c r="E24" s="13">
        <f t="shared" si="3"/>
        <v>9</v>
      </c>
      <c r="F24" s="25">
        <v>3</v>
      </c>
      <c r="G24" s="14">
        <v>6</v>
      </c>
      <c r="H24" s="13">
        <f t="shared" si="4"/>
        <v>4</v>
      </c>
      <c r="I24" s="25">
        <v>1</v>
      </c>
      <c r="J24" s="14">
        <v>3</v>
      </c>
      <c r="K24" s="13">
        <f t="shared" si="5"/>
        <v>3</v>
      </c>
      <c r="L24" s="25">
        <v>2</v>
      </c>
      <c r="M24" s="14">
        <v>1</v>
      </c>
    </row>
    <row r="25" spans="1:13" ht="12.7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2.75">
      <c r="A26" s="7" t="s">
        <v>0</v>
      </c>
      <c r="B26" s="15">
        <f>SUM(C26:D26)</f>
        <v>21091</v>
      </c>
      <c r="C26" s="26">
        <f>SUM(C5:C25)</f>
        <v>10252</v>
      </c>
      <c r="D26" s="16">
        <f>SUM(D5:D25)</f>
        <v>10839</v>
      </c>
      <c r="E26" s="15">
        <f>SUM(F26:G26)</f>
        <v>9802</v>
      </c>
      <c r="F26" s="26">
        <f>SUM(F5:F25)</f>
        <v>4753</v>
      </c>
      <c r="G26" s="16">
        <f>SUM(G5:G25)</f>
        <v>5049</v>
      </c>
      <c r="H26" s="15">
        <f>SUM(I26:J26)</f>
        <v>4996</v>
      </c>
      <c r="I26" s="26">
        <f>SUM(I5:I25)</f>
        <v>2431</v>
      </c>
      <c r="J26" s="16">
        <f>SUM(J5:J25)</f>
        <v>2565</v>
      </c>
      <c r="K26" s="15">
        <f>SUM(L26:M26)</f>
        <v>6293</v>
      </c>
      <c r="L26" s="26">
        <f>SUM(L5:L25)</f>
        <v>3068</v>
      </c>
      <c r="M26" s="16">
        <f>SUM(M5:M25)</f>
        <v>3225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1011</v>
      </c>
      <c r="C5" s="26">
        <f aca="true" t="shared" si="0" ref="C5:C24">SUM(F5,I5,L5)</f>
        <v>518</v>
      </c>
      <c r="D5" s="16">
        <f aca="true" t="shared" si="1" ref="D5:D24">SUM(G5,J5,M5)</f>
        <v>493</v>
      </c>
      <c r="E5" s="13">
        <f>SUM(F5:G5)</f>
        <v>519</v>
      </c>
      <c r="F5" s="25">
        <v>284</v>
      </c>
      <c r="G5" s="14">
        <v>235</v>
      </c>
      <c r="H5" s="13">
        <f>SUM(I5:J5)</f>
        <v>234</v>
      </c>
      <c r="I5" s="25">
        <v>113</v>
      </c>
      <c r="J5" s="14">
        <v>121</v>
      </c>
      <c r="K5" s="13">
        <f>SUM(L5:M5)</f>
        <v>258</v>
      </c>
      <c r="L5" s="25">
        <v>121</v>
      </c>
      <c r="M5" s="14">
        <v>137</v>
      </c>
    </row>
    <row r="6" spans="1:13" ht="12.75" customHeight="1">
      <c r="A6" s="4" t="s">
        <v>174</v>
      </c>
      <c r="B6" s="13">
        <f aca="true" t="shared" si="2" ref="B6:B24">SUM(C6:D6)</f>
        <v>1361</v>
      </c>
      <c r="C6" s="25">
        <f t="shared" si="0"/>
        <v>702</v>
      </c>
      <c r="D6" s="14">
        <f t="shared" si="1"/>
        <v>659</v>
      </c>
      <c r="E6" s="13">
        <f aca="true" t="shared" si="3" ref="E6:E24">SUM(F6:G6)</f>
        <v>636</v>
      </c>
      <c r="F6" s="25">
        <v>330</v>
      </c>
      <c r="G6" s="14">
        <v>306</v>
      </c>
      <c r="H6" s="13">
        <f aca="true" t="shared" si="4" ref="H6:H24">SUM(I6:J6)</f>
        <v>313</v>
      </c>
      <c r="I6" s="25">
        <v>165</v>
      </c>
      <c r="J6" s="14">
        <v>148</v>
      </c>
      <c r="K6" s="13">
        <f aca="true" t="shared" si="5" ref="K6:K24">SUM(L6:M6)</f>
        <v>412</v>
      </c>
      <c r="L6" s="25">
        <v>207</v>
      </c>
      <c r="M6" s="14">
        <v>205</v>
      </c>
    </row>
    <row r="7" spans="1:13" ht="12.75" customHeight="1">
      <c r="A7" s="4" t="s">
        <v>175</v>
      </c>
      <c r="B7" s="13">
        <f t="shared" si="2"/>
        <v>1501</v>
      </c>
      <c r="C7" s="25">
        <f t="shared" si="0"/>
        <v>772</v>
      </c>
      <c r="D7" s="14">
        <f t="shared" si="1"/>
        <v>729</v>
      </c>
      <c r="E7" s="13">
        <f t="shared" si="3"/>
        <v>730</v>
      </c>
      <c r="F7" s="25">
        <v>380</v>
      </c>
      <c r="G7" s="14">
        <v>350</v>
      </c>
      <c r="H7" s="13">
        <f t="shared" si="4"/>
        <v>355</v>
      </c>
      <c r="I7" s="25">
        <v>173</v>
      </c>
      <c r="J7" s="14">
        <v>182</v>
      </c>
      <c r="K7" s="13">
        <f t="shared" si="5"/>
        <v>416</v>
      </c>
      <c r="L7" s="25">
        <v>219</v>
      </c>
      <c r="M7" s="14">
        <v>197</v>
      </c>
    </row>
    <row r="8" spans="1:13" ht="12.75" customHeight="1">
      <c r="A8" s="5" t="s">
        <v>176</v>
      </c>
      <c r="B8" s="13">
        <f t="shared" si="2"/>
        <v>1311</v>
      </c>
      <c r="C8" s="25">
        <f t="shared" si="0"/>
        <v>670</v>
      </c>
      <c r="D8" s="14">
        <f t="shared" si="1"/>
        <v>641</v>
      </c>
      <c r="E8" s="13">
        <f t="shared" si="3"/>
        <v>627</v>
      </c>
      <c r="F8" s="25">
        <v>327</v>
      </c>
      <c r="G8" s="14">
        <v>300</v>
      </c>
      <c r="H8" s="13">
        <f t="shared" si="4"/>
        <v>335</v>
      </c>
      <c r="I8" s="25">
        <v>173</v>
      </c>
      <c r="J8" s="14">
        <v>162</v>
      </c>
      <c r="K8" s="13">
        <f t="shared" si="5"/>
        <v>349</v>
      </c>
      <c r="L8" s="25">
        <v>170</v>
      </c>
      <c r="M8" s="14">
        <v>179</v>
      </c>
    </row>
    <row r="9" spans="1:13" ht="12.75" customHeight="1">
      <c r="A9" s="5" t="s">
        <v>177</v>
      </c>
      <c r="B9" s="13">
        <f t="shared" si="2"/>
        <v>961</v>
      </c>
      <c r="C9" s="25">
        <f t="shared" si="0"/>
        <v>464</v>
      </c>
      <c r="D9" s="14">
        <f t="shared" si="1"/>
        <v>497</v>
      </c>
      <c r="E9" s="13">
        <f t="shared" si="3"/>
        <v>470</v>
      </c>
      <c r="F9" s="25">
        <v>216</v>
      </c>
      <c r="G9" s="14">
        <v>254</v>
      </c>
      <c r="H9" s="13">
        <f t="shared" si="4"/>
        <v>221</v>
      </c>
      <c r="I9" s="25">
        <v>101</v>
      </c>
      <c r="J9" s="14">
        <v>120</v>
      </c>
      <c r="K9" s="13">
        <f t="shared" si="5"/>
        <v>270</v>
      </c>
      <c r="L9" s="25">
        <v>147</v>
      </c>
      <c r="M9" s="14">
        <v>123</v>
      </c>
    </row>
    <row r="10" spans="1:13" ht="12.75" customHeight="1">
      <c r="A10" s="5" t="s">
        <v>178</v>
      </c>
      <c r="B10" s="13">
        <f t="shared" si="2"/>
        <v>882</v>
      </c>
      <c r="C10" s="25">
        <f t="shared" si="0"/>
        <v>421</v>
      </c>
      <c r="D10" s="14">
        <f t="shared" si="1"/>
        <v>461</v>
      </c>
      <c r="E10" s="13">
        <f t="shared" si="3"/>
        <v>467</v>
      </c>
      <c r="F10" s="25">
        <v>217</v>
      </c>
      <c r="G10" s="14">
        <v>250</v>
      </c>
      <c r="H10" s="13">
        <f t="shared" si="4"/>
        <v>198</v>
      </c>
      <c r="I10" s="25">
        <v>92</v>
      </c>
      <c r="J10" s="14">
        <v>106</v>
      </c>
      <c r="K10" s="13">
        <f t="shared" si="5"/>
        <v>217</v>
      </c>
      <c r="L10" s="25">
        <v>112</v>
      </c>
      <c r="M10" s="14">
        <v>105</v>
      </c>
    </row>
    <row r="11" spans="1:13" ht="12.75" customHeight="1">
      <c r="A11" s="5" t="s">
        <v>179</v>
      </c>
      <c r="B11" s="13">
        <f t="shared" si="2"/>
        <v>1084</v>
      </c>
      <c r="C11" s="25">
        <f t="shared" si="0"/>
        <v>533</v>
      </c>
      <c r="D11" s="14">
        <f t="shared" si="1"/>
        <v>551</v>
      </c>
      <c r="E11" s="13">
        <f t="shared" si="3"/>
        <v>559</v>
      </c>
      <c r="F11" s="25">
        <v>269</v>
      </c>
      <c r="G11" s="14">
        <v>290</v>
      </c>
      <c r="H11" s="13">
        <f t="shared" si="4"/>
        <v>251</v>
      </c>
      <c r="I11" s="25">
        <v>132</v>
      </c>
      <c r="J11" s="14">
        <v>119</v>
      </c>
      <c r="K11" s="13">
        <f t="shared" si="5"/>
        <v>274</v>
      </c>
      <c r="L11" s="25">
        <v>132</v>
      </c>
      <c r="M11" s="14">
        <v>142</v>
      </c>
    </row>
    <row r="12" spans="1:13" ht="12.75" customHeight="1">
      <c r="A12" s="5" t="s">
        <v>180</v>
      </c>
      <c r="B12" s="13">
        <f t="shared" si="2"/>
        <v>1318</v>
      </c>
      <c r="C12" s="25">
        <f t="shared" si="0"/>
        <v>649</v>
      </c>
      <c r="D12" s="14">
        <f t="shared" si="1"/>
        <v>669</v>
      </c>
      <c r="E12" s="13">
        <f t="shared" si="3"/>
        <v>635</v>
      </c>
      <c r="F12" s="25">
        <v>319</v>
      </c>
      <c r="G12" s="14">
        <v>316</v>
      </c>
      <c r="H12" s="13">
        <f t="shared" si="4"/>
        <v>300</v>
      </c>
      <c r="I12" s="25">
        <v>146</v>
      </c>
      <c r="J12" s="14">
        <v>154</v>
      </c>
      <c r="K12" s="13">
        <f t="shared" si="5"/>
        <v>383</v>
      </c>
      <c r="L12" s="25">
        <v>184</v>
      </c>
      <c r="M12" s="14">
        <v>199</v>
      </c>
    </row>
    <row r="13" spans="1:13" ht="12.75" customHeight="1">
      <c r="A13" s="5" t="s">
        <v>181</v>
      </c>
      <c r="B13" s="13">
        <f t="shared" si="2"/>
        <v>1606</v>
      </c>
      <c r="C13" s="25">
        <f t="shared" si="0"/>
        <v>842</v>
      </c>
      <c r="D13" s="14">
        <f t="shared" si="1"/>
        <v>764</v>
      </c>
      <c r="E13" s="13">
        <f t="shared" si="3"/>
        <v>770</v>
      </c>
      <c r="F13" s="25">
        <v>386</v>
      </c>
      <c r="G13" s="14">
        <v>384</v>
      </c>
      <c r="H13" s="13">
        <f t="shared" si="4"/>
        <v>378</v>
      </c>
      <c r="I13" s="25">
        <v>191</v>
      </c>
      <c r="J13" s="14">
        <v>187</v>
      </c>
      <c r="K13" s="13">
        <f t="shared" si="5"/>
        <v>458</v>
      </c>
      <c r="L13" s="25">
        <v>265</v>
      </c>
      <c r="M13" s="14">
        <v>193</v>
      </c>
    </row>
    <row r="14" spans="1:13" ht="12.75" customHeight="1">
      <c r="A14" s="5" t="s">
        <v>182</v>
      </c>
      <c r="B14" s="13">
        <f t="shared" si="2"/>
        <v>1530</v>
      </c>
      <c r="C14" s="25">
        <f t="shared" si="0"/>
        <v>824</v>
      </c>
      <c r="D14" s="14">
        <f t="shared" si="1"/>
        <v>706</v>
      </c>
      <c r="E14" s="13">
        <f t="shared" si="3"/>
        <v>751</v>
      </c>
      <c r="F14" s="25">
        <v>404</v>
      </c>
      <c r="G14" s="14">
        <v>347</v>
      </c>
      <c r="H14" s="13">
        <f t="shared" si="4"/>
        <v>358</v>
      </c>
      <c r="I14" s="25">
        <v>198</v>
      </c>
      <c r="J14" s="14">
        <v>160</v>
      </c>
      <c r="K14" s="13">
        <f t="shared" si="5"/>
        <v>421</v>
      </c>
      <c r="L14" s="25">
        <v>222</v>
      </c>
      <c r="M14" s="14">
        <v>199</v>
      </c>
    </row>
    <row r="15" spans="1:13" ht="12.75" customHeight="1">
      <c r="A15" s="5" t="s">
        <v>183</v>
      </c>
      <c r="B15" s="13">
        <f t="shared" si="2"/>
        <v>1061</v>
      </c>
      <c r="C15" s="25">
        <f t="shared" si="0"/>
        <v>501</v>
      </c>
      <c r="D15" s="14">
        <f t="shared" si="1"/>
        <v>560</v>
      </c>
      <c r="E15" s="13">
        <f t="shared" si="3"/>
        <v>541</v>
      </c>
      <c r="F15" s="25">
        <v>271</v>
      </c>
      <c r="G15" s="14">
        <v>270</v>
      </c>
      <c r="H15" s="13">
        <f t="shared" si="4"/>
        <v>244</v>
      </c>
      <c r="I15" s="25">
        <v>106</v>
      </c>
      <c r="J15" s="14">
        <v>138</v>
      </c>
      <c r="K15" s="13">
        <f t="shared" si="5"/>
        <v>276</v>
      </c>
      <c r="L15" s="25">
        <v>124</v>
      </c>
      <c r="M15" s="14">
        <v>152</v>
      </c>
    </row>
    <row r="16" spans="1:13" ht="12.75" customHeight="1">
      <c r="A16" s="5" t="s">
        <v>184</v>
      </c>
      <c r="B16" s="13">
        <f t="shared" si="2"/>
        <v>1277</v>
      </c>
      <c r="C16" s="25">
        <f t="shared" si="0"/>
        <v>592</v>
      </c>
      <c r="D16" s="14">
        <f t="shared" si="1"/>
        <v>685</v>
      </c>
      <c r="E16" s="13">
        <f t="shared" si="3"/>
        <v>618</v>
      </c>
      <c r="F16" s="25">
        <v>274</v>
      </c>
      <c r="G16" s="14">
        <v>344</v>
      </c>
      <c r="H16" s="13">
        <f t="shared" si="4"/>
        <v>291</v>
      </c>
      <c r="I16" s="25">
        <v>143</v>
      </c>
      <c r="J16" s="14">
        <v>148</v>
      </c>
      <c r="K16" s="13">
        <f t="shared" si="5"/>
        <v>368</v>
      </c>
      <c r="L16" s="25">
        <v>175</v>
      </c>
      <c r="M16" s="14">
        <v>193</v>
      </c>
    </row>
    <row r="17" spans="1:13" ht="12.75" customHeight="1">
      <c r="A17" s="5" t="s">
        <v>185</v>
      </c>
      <c r="B17" s="13">
        <f t="shared" si="2"/>
        <v>1439</v>
      </c>
      <c r="C17" s="25">
        <f t="shared" si="0"/>
        <v>687</v>
      </c>
      <c r="D17" s="14">
        <f t="shared" si="1"/>
        <v>752</v>
      </c>
      <c r="E17" s="13">
        <f t="shared" si="3"/>
        <v>699</v>
      </c>
      <c r="F17" s="25">
        <v>333</v>
      </c>
      <c r="G17" s="14">
        <v>366</v>
      </c>
      <c r="H17" s="13">
        <f t="shared" si="4"/>
        <v>335</v>
      </c>
      <c r="I17" s="25">
        <v>159</v>
      </c>
      <c r="J17" s="14">
        <v>176</v>
      </c>
      <c r="K17" s="13">
        <f t="shared" si="5"/>
        <v>405</v>
      </c>
      <c r="L17" s="25">
        <v>195</v>
      </c>
      <c r="M17" s="14">
        <v>210</v>
      </c>
    </row>
    <row r="18" spans="1:13" ht="12.75" customHeight="1">
      <c r="A18" s="5" t="s">
        <v>186</v>
      </c>
      <c r="B18" s="13">
        <f t="shared" si="2"/>
        <v>1521</v>
      </c>
      <c r="C18" s="25">
        <f t="shared" si="0"/>
        <v>673</v>
      </c>
      <c r="D18" s="14">
        <f t="shared" si="1"/>
        <v>848</v>
      </c>
      <c r="E18" s="13">
        <f t="shared" si="3"/>
        <v>677</v>
      </c>
      <c r="F18" s="25">
        <v>307</v>
      </c>
      <c r="G18" s="14">
        <v>370</v>
      </c>
      <c r="H18" s="13">
        <f t="shared" si="4"/>
        <v>354</v>
      </c>
      <c r="I18" s="25">
        <v>162</v>
      </c>
      <c r="J18" s="14">
        <v>192</v>
      </c>
      <c r="K18" s="13">
        <f t="shared" si="5"/>
        <v>490</v>
      </c>
      <c r="L18" s="25">
        <v>204</v>
      </c>
      <c r="M18" s="14">
        <v>286</v>
      </c>
    </row>
    <row r="19" spans="1:13" ht="12.75" customHeight="1">
      <c r="A19" s="5" t="s">
        <v>187</v>
      </c>
      <c r="B19" s="13">
        <f t="shared" si="2"/>
        <v>1116</v>
      </c>
      <c r="C19" s="25">
        <f t="shared" si="0"/>
        <v>447</v>
      </c>
      <c r="D19" s="14">
        <f t="shared" si="1"/>
        <v>669</v>
      </c>
      <c r="E19" s="13">
        <f t="shared" si="3"/>
        <v>522</v>
      </c>
      <c r="F19" s="25">
        <v>195</v>
      </c>
      <c r="G19" s="14">
        <v>327</v>
      </c>
      <c r="H19" s="13">
        <f t="shared" si="4"/>
        <v>240</v>
      </c>
      <c r="I19" s="25">
        <v>99</v>
      </c>
      <c r="J19" s="14">
        <v>141</v>
      </c>
      <c r="K19" s="13">
        <f t="shared" si="5"/>
        <v>354</v>
      </c>
      <c r="L19" s="25">
        <v>153</v>
      </c>
      <c r="M19" s="14">
        <v>201</v>
      </c>
    </row>
    <row r="20" spans="1:13" ht="12.75">
      <c r="A20" s="5" t="s">
        <v>188</v>
      </c>
      <c r="B20" s="13">
        <f t="shared" si="2"/>
        <v>827</v>
      </c>
      <c r="C20" s="25">
        <f t="shared" si="0"/>
        <v>319</v>
      </c>
      <c r="D20" s="14">
        <f t="shared" si="1"/>
        <v>508</v>
      </c>
      <c r="E20" s="13">
        <f t="shared" si="3"/>
        <v>363</v>
      </c>
      <c r="F20" s="25">
        <v>145</v>
      </c>
      <c r="G20" s="14">
        <v>218</v>
      </c>
      <c r="H20" s="13">
        <f t="shared" si="4"/>
        <v>210</v>
      </c>
      <c r="I20" s="25">
        <v>81</v>
      </c>
      <c r="J20" s="14">
        <v>129</v>
      </c>
      <c r="K20" s="13">
        <f t="shared" si="5"/>
        <v>254</v>
      </c>
      <c r="L20" s="25">
        <v>93</v>
      </c>
      <c r="M20" s="14">
        <v>161</v>
      </c>
    </row>
    <row r="21" spans="1:13" ht="12.75">
      <c r="A21" s="5" t="s">
        <v>189</v>
      </c>
      <c r="B21" s="13">
        <f t="shared" si="2"/>
        <v>595</v>
      </c>
      <c r="C21" s="25">
        <f t="shared" si="0"/>
        <v>216</v>
      </c>
      <c r="D21" s="14">
        <f t="shared" si="1"/>
        <v>379</v>
      </c>
      <c r="E21" s="13">
        <f t="shared" si="3"/>
        <v>254</v>
      </c>
      <c r="F21" s="25">
        <v>89</v>
      </c>
      <c r="G21" s="14">
        <v>165</v>
      </c>
      <c r="H21" s="13">
        <f t="shared" si="4"/>
        <v>147</v>
      </c>
      <c r="I21" s="25">
        <v>51</v>
      </c>
      <c r="J21" s="14">
        <v>96</v>
      </c>
      <c r="K21" s="13">
        <f t="shared" si="5"/>
        <v>194</v>
      </c>
      <c r="L21" s="25">
        <v>76</v>
      </c>
      <c r="M21" s="14">
        <v>118</v>
      </c>
    </row>
    <row r="22" spans="1:13" ht="12.75">
      <c r="A22" s="5" t="s">
        <v>190</v>
      </c>
      <c r="B22" s="13">
        <f t="shared" si="2"/>
        <v>305</v>
      </c>
      <c r="C22" s="25">
        <f t="shared" si="0"/>
        <v>106</v>
      </c>
      <c r="D22" s="14">
        <f t="shared" si="1"/>
        <v>199</v>
      </c>
      <c r="E22" s="13">
        <f t="shared" si="3"/>
        <v>126</v>
      </c>
      <c r="F22" s="25">
        <v>45</v>
      </c>
      <c r="G22" s="14">
        <v>81</v>
      </c>
      <c r="H22" s="13">
        <f t="shared" si="4"/>
        <v>73</v>
      </c>
      <c r="I22" s="25">
        <v>25</v>
      </c>
      <c r="J22" s="14">
        <v>48</v>
      </c>
      <c r="K22" s="13">
        <f t="shared" si="5"/>
        <v>106</v>
      </c>
      <c r="L22" s="25">
        <v>36</v>
      </c>
      <c r="M22" s="14">
        <v>70</v>
      </c>
    </row>
    <row r="23" spans="1:13" ht="12.75">
      <c r="A23" s="5" t="s">
        <v>191</v>
      </c>
      <c r="B23" s="13">
        <f t="shared" si="2"/>
        <v>80</v>
      </c>
      <c r="C23" s="25">
        <f t="shared" si="0"/>
        <v>28</v>
      </c>
      <c r="D23" s="14">
        <f t="shared" si="1"/>
        <v>52</v>
      </c>
      <c r="E23" s="13">
        <f t="shared" si="3"/>
        <v>34</v>
      </c>
      <c r="F23" s="25">
        <v>15</v>
      </c>
      <c r="G23" s="14">
        <v>19</v>
      </c>
      <c r="H23" s="13">
        <f t="shared" si="4"/>
        <v>21</v>
      </c>
      <c r="I23" s="25">
        <v>6</v>
      </c>
      <c r="J23" s="14">
        <v>15</v>
      </c>
      <c r="K23" s="13">
        <f t="shared" si="5"/>
        <v>25</v>
      </c>
      <c r="L23" s="25">
        <v>7</v>
      </c>
      <c r="M23" s="14">
        <v>18</v>
      </c>
    </row>
    <row r="24" spans="1:13" ht="12.75">
      <c r="A24" s="5" t="s">
        <v>192</v>
      </c>
      <c r="B24" s="13">
        <f t="shared" si="2"/>
        <v>20</v>
      </c>
      <c r="C24" s="25">
        <f t="shared" si="0"/>
        <v>6</v>
      </c>
      <c r="D24" s="14">
        <f t="shared" si="1"/>
        <v>14</v>
      </c>
      <c r="E24" s="13">
        <f t="shared" si="3"/>
        <v>12</v>
      </c>
      <c r="F24" s="25">
        <v>3</v>
      </c>
      <c r="G24" s="14">
        <v>9</v>
      </c>
      <c r="H24" s="13">
        <f t="shared" si="4"/>
        <v>2</v>
      </c>
      <c r="I24" s="25">
        <v>1</v>
      </c>
      <c r="J24" s="14">
        <v>1</v>
      </c>
      <c r="K24" s="13">
        <f t="shared" si="5"/>
        <v>6</v>
      </c>
      <c r="L24" s="25">
        <v>2</v>
      </c>
      <c r="M24" s="14">
        <v>4</v>
      </c>
    </row>
    <row r="25" spans="1:13" ht="12.7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2.75">
      <c r="A26" s="7" t="s">
        <v>0</v>
      </c>
      <c r="B26" s="15">
        <f>SUM(C26:D26)</f>
        <v>20806</v>
      </c>
      <c r="C26" s="26">
        <f>SUM(C5:C25)</f>
        <v>9970</v>
      </c>
      <c r="D26" s="16">
        <f>SUM(D5:D25)</f>
        <v>10836</v>
      </c>
      <c r="E26" s="15">
        <f>SUM(F26:G26)</f>
        <v>10010</v>
      </c>
      <c r="F26" s="26">
        <f>SUM(F5:F25)</f>
        <v>4809</v>
      </c>
      <c r="G26" s="16">
        <f>SUM(G5:G25)</f>
        <v>5201</v>
      </c>
      <c r="H26" s="15">
        <f>SUM(I26:J26)</f>
        <v>4860</v>
      </c>
      <c r="I26" s="26">
        <f>SUM(I5:I25)</f>
        <v>2317</v>
      </c>
      <c r="J26" s="16">
        <f>SUM(J5:J25)</f>
        <v>2543</v>
      </c>
      <c r="K26" s="15">
        <f>SUM(L26:M26)</f>
        <v>5936</v>
      </c>
      <c r="L26" s="26">
        <f>SUM(L5:L25)</f>
        <v>2844</v>
      </c>
      <c r="M26" s="16">
        <f>SUM(M5:M25)</f>
        <v>3092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240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797</v>
      </c>
      <c r="C5" s="26">
        <f aca="true" t="shared" si="0" ref="C5:C24">SUM(F5,I5,L5)</f>
        <v>403</v>
      </c>
      <c r="D5" s="16">
        <f aca="true" t="shared" si="1" ref="D5:D24">SUM(G5,J5,M5)</f>
        <v>394</v>
      </c>
      <c r="E5" s="13">
        <f>SUM(F5:G5)</f>
        <v>434</v>
      </c>
      <c r="F5" s="25">
        <v>219</v>
      </c>
      <c r="G5" s="14">
        <v>215</v>
      </c>
      <c r="H5" s="13">
        <f>SUM(I5:J5)</f>
        <v>179</v>
      </c>
      <c r="I5" s="25">
        <v>94</v>
      </c>
      <c r="J5" s="14">
        <v>85</v>
      </c>
      <c r="K5" s="13">
        <f>SUM(L5:M5)</f>
        <v>184</v>
      </c>
      <c r="L5" s="25">
        <v>90</v>
      </c>
      <c r="M5" s="14">
        <v>94</v>
      </c>
    </row>
    <row r="6" spans="1:13" ht="12.75" customHeight="1">
      <c r="A6" s="4" t="s">
        <v>193</v>
      </c>
      <c r="B6" s="13">
        <f aca="true" t="shared" si="2" ref="B6:B24">SUM(C6:D6)</f>
        <v>1058</v>
      </c>
      <c r="C6" s="25">
        <f t="shared" si="0"/>
        <v>557</v>
      </c>
      <c r="D6" s="14">
        <f t="shared" si="1"/>
        <v>501</v>
      </c>
      <c r="E6" s="13">
        <f aca="true" t="shared" si="3" ref="E6:E24">SUM(F6:G6)</f>
        <v>548</v>
      </c>
      <c r="F6" s="25">
        <v>302</v>
      </c>
      <c r="G6" s="14">
        <v>246</v>
      </c>
      <c r="H6" s="13">
        <f aca="true" t="shared" si="4" ref="H6:H24">SUM(I6:J6)</f>
        <v>244</v>
      </c>
      <c r="I6" s="25">
        <v>122</v>
      </c>
      <c r="J6" s="14">
        <v>122</v>
      </c>
      <c r="K6" s="13">
        <f aca="true" t="shared" si="5" ref="K6:K24">SUM(L6:M6)</f>
        <v>266</v>
      </c>
      <c r="L6" s="25">
        <v>133</v>
      </c>
      <c r="M6" s="14">
        <v>133</v>
      </c>
    </row>
    <row r="7" spans="1:13" ht="12.75" customHeight="1">
      <c r="A7" s="4" t="s">
        <v>194</v>
      </c>
      <c r="B7" s="13">
        <f t="shared" si="2"/>
        <v>1391</v>
      </c>
      <c r="C7" s="25">
        <f t="shared" si="0"/>
        <v>718</v>
      </c>
      <c r="D7" s="14">
        <f t="shared" si="1"/>
        <v>673</v>
      </c>
      <c r="E7" s="13">
        <f t="shared" si="3"/>
        <v>666</v>
      </c>
      <c r="F7" s="25">
        <v>348</v>
      </c>
      <c r="G7" s="14">
        <v>318</v>
      </c>
      <c r="H7" s="13">
        <f t="shared" si="4"/>
        <v>312</v>
      </c>
      <c r="I7" s="25">
        <v>166</v>
      </c>
      <c r="J7" s="14">
        <v>146</v>
      </c>
      <c r="K7" s="13">
        <f t="shared" si="5"/>
        <v>413</v>
      </c>
      <c r="L7" s="25">
        <v>204</v>
      </c>
      <c r="M7" s="14">
        <v>209</v>
      </c>
    </row>
    <row r="8" spans="1:13" ht="12.75" customHeight="1">
      <c r="A8" s="5" t="s">
        <v>195</v>
      </c>
      <c r="B8" s="13">
        <f t="shared" si="2"/>
        <v>1313</v>
      </c>
      <c r="C8" s="25">
        <f t="shared" si="0"/>
        <v>690</v>
      </c>
      <c r="D8" s="14">
        <f t="shared" si="1"/>
        <v>623</v>
      </c>
      <c r="E8" s="13">
        <f t="shared" si="3"/>
        <v>647</v>
      </c>
      <c r="F8" s="25">
        <v>349</v>
      </c>
      <c r="G8" s="14">
        <v>298</v>
      </c>
      <c r="H8" s="13">
        <f t="shared" si="4"/>
        <v>307</v>
      </c>
      <c r="I8" s="25">
        <v>151</v>
      </c>
      <c r="J8" s="14">
        <v>156</v>
      </c>
      <c r="K8" s="13">
        <f t="shared" si="5"/>
        <v>359</v>
      </c>
      <c r="L8" s="25">
        <v>190</v>
      </c>
      <c r="M8" s="14">
        <v>169</v>
      </c>
    </row>
    <row r="9" spans="1:13" ht="12.75" customHeight="1">
      <c r="A9" s="5" t="s">
        <v>196</v>
      </c>
      <c r="B9" s="13">
        <f t="shared" si="2"/>
        <v>940</v>
      </c>
      <c r="C9" s="25">
        <f t="shared" si="0"/>
        <v>442</v>
      </c>
      <c r="D9" s="14">
        <f t="shared" si="1"/>
        <v>498</v>
      </c>
      <c r="E9" s="13">
        <f t="shared" si="3"/>
        <v>452</v>
      </c>
      <c r="F9" s="25">
        <v>206</v>
      </c>
      <c r="G9" s="14">
        <v>246</v>
      </c>
      <c r="H9" s="13">
        <f t="shared" si="4"/>
        <v>250</v>
      </c>
      <c r="I9" s="25">
        <v>129</v>
      </c>
      <c r="J9" s="14">
        <v>121</v>
      </c>
      <c r="K9" s="13">
        <f t="shared" si="5"/>
        <v>238</v>
      </c>
      <c r="L9" s="25">
        <v>107</v>
      </c>
      <c r="M9" s="14">
        <v>131</v>
      </c>
    </row>
    <row r="10" spans="1:13" ht="12.75" customHeight="1">
      <c r="A10" s="5" t="s">
        <v>197</v>
      </c>
      <c r="B10" s="13">
        <f t="shared" si="2"/>
        <v>992</v>
      </c>
      <c r="C10" s="25">
        <f t="shared" si="0"/>
        <v>512</v>
      </c>
      <c r="D10" s="14">
        <f t="shared" si="1"/>
        <v>480</v>
      </c>
      <c r="E10" s="13">
        <f t="shared" si="3"/>
        <v>500</v>
      </c>
      <c r="F10" s="25">
        <v>255</v>
      </c>
      <c r="G10" s="14">
        <v>245</v>
      </c>
      <c r="H10" s="13">
        <f t="shared" si="4"/>
        <v>230</v>
      </c>
      <c r="I10" s="25">
        <v>111</v>
      </c>
      <c r="J10" s="14">
        <v>119</v>
      </c>
      <c r="K10" s="13">
        <f t="shared" si="5"/>
        <v>262</v>
      </c>
      <c r="L10" s="25">
        <v>146</v>
      </c>
      <c r="M10" s="14">
        <v>116</v>
      </c>
    </row>
    <row r="11" spans="1:13" ht="12.75" customHeight="1">
      <c r="A11" s="5" t="s">
        <v>198</v>
      </c>
      <c r="B11" s="13">
        <f t="shared" si="2"/>
        <v>862</v>
      </c>
      <c r="C11" s="25">
        <f t="shared" si="0"/>
        <v>415</v>
      </c>
      <c r="D11" s="14">
        <f t="shared" si="1"/>
        <v>447</v>
      </c>
      <c r="E11" s="13">
        <f t="shared" si="3"/>
        <v>495</v>
      </c>
      <c r="F11" s="25">
        <v>236</v>
      </c>
      <c r="G11" s="14">
        <v>259</v>
      </c>
      <c r="H11" s="13">
        <f t="shared" si="4"/>
        <v>185</v>
      </c>
      <c r="I11" s="25">
        <v>88</v>
      </c>
      <c r="J11" s="14">
        <v>97</v>
      </c>
      <c r="K11" s="13">
        <f t="shared" si="5"/>
        <v>182</v>
      </c>
      <c r="L11" s="25">
        <v>91</v>
      </c>
      <c r="M11" s="14">
        <v>91</v>
      </c>
    </row>
    <row r="12" spans="1:13" ht="12.75" customHeight="1">
      <c r="A12" s="5" t="s">
        <v>199</v>
      </c>
      <c r="B12" s="13">
        <f t="shared" si="2"/>
        <v>1084</v>
      </c>
      <c r="C12" s="25">
        <f t="shared" si="0"/>
        <v>533</v>
      </c>
      <c r="D12" s="14">
        <f t="shared" si="1"/>
        <v>551</v>
      </c>
      <c r="E12" s="13">
        <f t="shared" si="3"/>
        <v>574</v>
      </c>
      <c r="F12" s="25">
        <v>276</v>
      </c>
      <c r="G12" s="14">
        <v>298</v>
      </c>
      <c r="H12" s="13">
        <f t="shared" si="4"/>
        <v>247</v>
      </c>
      <c r="I12" s="25">
        <v>132</v>
      </c>
      <c r="J12" s="14">
        <v>115</v>
      </c>
      <c r="K12" s="13">
        <f t="shared" si="5"/>
        <v>263</v>
      </c>
      <c r="L12" s="25">
        <v>125</v>
      </c>
      <c r="M12" s="14">
        <v>138</v>
      </c>
    </row>
    <row r="13" spans="1:13" ht="12.75" customHeight="1">
      <c r="A13" s="5" t="s">
        <v>200</v>
      </c>
      <c r="B13" s="13">
        <f t="shared" si="2"/>
        <v>1337</v>
      </c>
      <c r="C13" s="25">
        <f t="shared" si="0"/>
        <v>661</v>
      </c>
      <c r="D13" s="14">
        <f t="shared" si="1"/>
        <v>676</v>
      </c>
      <c r="E13" s="13">
        <f t="shared" si="3"/>
        <v>663</v>
      </c>
      <c r="F13" s="25">
        <v>335</v>
      </c>
      <c r="G13" s="14">
        <v>328</v>
      </c>
      <c r="H13" s="13">
        <f t="shared" si="4"/>
        <v>296</v>
      </c>
      <c r="I13" s="25">
        <v>142</v>
      </c>
      <c r="J13" s="14">
        <v>154</v>
      </c>
      <c r="K13" s="13">
        <f t="shared" si="5"/>
        <v>378</v>
      </c>
      <c r="L13" s="25">
        <v>184</v>
      </c>
      <c r="M13" s="14">
        <v>194</v>
      </c>
    </row>
    <row r="14" spans="1:13" ht="12.75" customHeight="1">
      <c r="A14" s="5" t="s">
        <v>201</v>
      </c>
      <c r="B14" s="13">
        <f t="shared" si="2"/>
        <v>1605</v>
      </c>
      <c r="C14" s="25">
        <f t="shared" si="0"/>
        <v>844</v>
      </c>
      <c r="D14" s="14">
        <f t="shared" si="1"/>
        <v>761</v>
      </c>
      <c r="E14" s="13">
        <f t="shared" si="3"/>
        <v>792</v>
      </c>
      <c r="F14" s="25">
        <v>399</v>
      </c>
      <c r="G14" s="14">
        <v>393</v>
      </c>
      <c r="H14" s="13">
        <f t="shared" si="4"/>
        <v>372</v>
      </c>
      <c r="I14" s="25">
        <v>185</v>
      </c>
      <c r="J14" s="14">
        <v>187</v>
      </c>
      <c r="K14" s="13">
        <f t="shared" si="5"/>
        <v>441</v>
      </c>
      <c r="L14" s="25">
        <v>260</v>
      </c>
      <c r="M14" s="14">
        <v>181</v>
      </c>
    </row>
    <row r="15" spans="1:13" ht="12.75" customHeight="1">
      <c r="A15" s="5" t="s">
        <v>202</v>
      </c>
      <c r="B15" s="13">
        <f t="shared" si="2"/>
        <v>1546</v>
      </c>
      <c r="C15" s="25">
        <f t="shared" si="0"/>
        <v>833</v>
      </c>
      <c r="D15" s="14">
        <f t="shared" si="1"/>
        <v>713</v>
      </c>
      <c r="E15" s="13">
        <f t="shared" si="3"/>
        <v>763</v>
      </c>
      <c r="F15" s="25">
        <v>411</v>
      </c>
      <c r="G15" s="14">
        <v>352</v>
      </c>
      <c r="H15" s="13">
        <f t="shared" si="4"/>
        <v>351</v>
      </c>
      <c r="I15" s="25">
        <v>194</v>
      </c>
      <c r="J15" s="14">
        <v>157</v>
      </c>
      <c r="K15" s="13">
        <f t="shared" si="5"/>
        <v>432</v>
      </c>
      <c r="L15" s="25">
        <v>228</v>
      </c>
      <c r="M15" s="14">
        <v>204</v>
      </c>
    </row>
    <row r="16" spans="1:13" ht="12.75" customHeight="1">
      <c r="A16" s="5" t="s">
        <v>203</v>
      </c>
      <c r="B16" s="13">
        <f t="shared" si="2"/>
        <v>1064</v>
      </c>
      <c r="C16" s="25">
        <f t="shared" si="0"/>
        <v>506</v>
      </c>
      <c r="D16" s="14">
        <f t="shared" si="1"/>
        <v>558</v>
      </c>
      <c r="E16" s="13">
        <f t="shared" si="3"/>
        <v>553</v>
      </c>
      <c r="F16" s="25">
        <v>282</v>
      </c>
      <c r="G16" s="14">
        <v>271</v>
      </c>
      <c r="H16" s="13">
        <f t="shared" si="4"/>
        <v>240</v>
      </c>
      <c r="I16" s="25">
        <v>104</v>
      </c>
      <c r="J16" s="14">
        <v>136</v>
      </c>
      <c r="K16" s="13">
        <f t="shared" si="5"/>
        <v>271</v>
      </c>
      <c r="L16" s="25">
        <v>120</v>
      </c>
      <c r="M16" s="14">
        <v>151</v>
      </c>
    </row>
    <row r="17" spans="1:13" ht="12.75" customHeight="1">
      <c r="A17" s="5" t="s">
        <v>204</v>
      </c>
      <c r="B17" s="13">
        <f t="shared" si="2"/>
        <v>1273</v>
      </c>
      <c r="C17" s="25">
        <f t="shared" si="0"/>
        <v>590</v>
      </c>
      <c r="D17" s="14">
        <f t="shared" si="1"/>
        <v>683</v>
      </c>
      <c r="E17" s="13">
        <f t="shared" si="3"/>
        <v>622</v>
      </c>
      <c r="F17" s="25">
        <v>276</v>
      </c>
      <c r="G17" s="14">
        <v>346</v>
      </c>
      <c r="H17" s="13">
        <f t="shared" si="4"/>
        <v>290</v>
      </c>
      <c r="I17" s="25">
        <v>145</v>
      </c>
      <c r="J17" s="14">
        <v>145</v>
      </c>
      <c r="K17" s="13">
        <f t="shared" si="5"/>
        <v>361</v>
      </c>
      <c r="L17" s="25">
        <v>169</v>
      </c>
      <c r="M17" s="14">
        <v>192</v>
      </c>
    </row>
    <row r="18" spans="1:13" ht="12.75" customHeight="1">
      <c r="A18" s="5" t="s">
        <v>205</v>
      </c>
      <c r="B18" s="13">
        <f t="shared" si="2"/>
        <v>1373</v>
      </c>
      <c r="C18" s="25">
        <f t="shared" si="0"/>
        <v>647</v>
      </c>
      <c r="D18" s="14">
        <f t="shared" si="1"/>
        <v>726</v>
      </c>
      <c r="E18" s="13">
        <f t="shared" si="3"/>
        <v>655</v>
      </c>
      <c r="F18" s="25">
        <v>309</v>
      </c>
      <c r="G18" s="14">
        <v>346</v>
      </c>
      <c r="H18" s="13">
        <f t="shared" si="4"/>
        <v>330</v>
      </c>
      <c r="I18" s="25">
        <v>154</v>
      </c>
      <c r="J18" s="14">
        <v>176</v>
      </c>
      <c r="K18" s="13">
        <f t="shared" si="5"/>
        <v>388</v>
      </c>
      <c r="L18" s="25">
        <v>184</v>
      </c>
      <c r="M18" s="14">
        <v>204</v>
      </c>
    </row>
    <row r="19" spans="1:13" ht="12.75" customHeight="1">
      <c r="A19" s="5" t="s">
        <v>206</v>
      </c>
      <c r="B19" s="13">
        <f t="shared" si="2"/>
        <v>1420</v>
      </c>
      <c r="C19" s="25">
        <f t="shared" si="0"/>
        <v>593</v>
      </c>
      <c r="D19" s="14">
        <f t="shared" si="1"/>
        <v>827</v>
      </c>
      <c r="E19" s="13">
        <f t="shared" si="3"/>
        <v>629</v>
      </c>
      <c r="F19" s="25">
        <v>269</v>
      </c>
      <c r="G19" s="14">
        <v>360</v>
      </c>
      <c r="H19" s="13">
        <f t="shared" si="4"/>
        <v>328</v>
      </c>
      <c r="I19" s="25">
        <v>142</v>
      </c>
      <c r="J19" s="14">
        <v>186</v>
      </c>
      <c r="K19" s="13">
        <f t="shared" si="5"/>
        <v>463</v>
      </c>
      <c r="L19" s="25">
        <v>182</v>
      </c>
      <c r="M19" s="14">
        <v>281</v>
      </c>
    </row>
    <row r="20" spans="1:13" ht="12.75">
      <c r="A20" s="5" t="s">
        <v>207</v>
      </c>
      <c r="B20" s="13">
        <f t="shared" si="2"/>
        <v>987</v>
      </c>
      <c r="C20" s="25">
        <f t="shared" si="0"/>
        <v>378</v>
      </c>
      <c r="D20" s="14">
        <f t="shared" si="1"/>
        <v>609</v>
      </c>
      <c r="E20" s="13">
        <f t="shared" si="3"/>
        <v>472</v>
      </c>
      <c r="F20" s="25">
        <v>166</v>
      </c>
      <c r="G20" s="14">
        <v>306</v>
      </c>
      <c r="H20" s="13">
        <f t="shared" si="4"/>
        <v>207</v>
      </c>
      <c r="I20" s="25">
        <v>80</v>
      </c>
      <c r="J20" s="14">
        <v>127</v>
      </c>
      <c r="K20" s="13">
        <f t="shared" si="5"/>
        <v>308</v>
      </c>
      <c r="L20" s="25">
        <v>132</v>
      </c>
      <c r="M20" s="14">
        <v>176</v>
      </c>
    </row>
    <row r="21" spans="1:13" ht="12.75">
      <c r="A21" s="5" t="s">
        <v>208</v>
      </c>
      <c r="B21" s="13">
        <f t="shared" si="2"/>
        <v>645</v>
      </c>
      <c r="C21" s="25">
        <f t="shared" si="0"/>
        <v>232</v>
      </c>
      <c r="D21" s="14">
        <f t="shared" si="1"/>
        <v>413</v>
      </c>
      <c r="E21" s="13">
        <f t="shared" si="3"/>
        <v>290</v>
      </c>
      <c r="F21" s="25">
        <v>104</v>
      </c>
      <c r="G21" s="14">
        <v>186</v>
      </c>
      <c r="H21" s="13">
        <f t="shared" si="4"/>
        <v>160</v>
      </c>
      <c r="I21" s="25">
        <v>61</v>
      </c>
      <c r="J21" s="14">
        <v>99</v>
      </c>
      <c r="K21" s="13">
        <f t="shared" si="5"/>
        <v>195</v>
      </c>
      <c r="L21" s="25">
        <v>67</v>
      </c>
      <c r="M21" s="14">
        <v>128</v>
      </c>
    </row>
    <row r="22" spans="1:13" ht="12.75">
      <c r="A22" s="5" t="s">
        <v>209</v>
      </c>
      <c r="B22" s="13">
        <f t="shared" si="2"/>
        <v>383</v>
      </c>
      <c r="C22" s="25">
        <f t="shared" si="0"/>
        <v>112</v>
      </c>
      <c r="D22" s="14">
        <f t="shared" si="1"/>
        <v>271</v>
      </c>
      <c r="E22" s="13">
        <f t="shared" si="3"/>
        <v>175</v>
      </c>
      <c r="F22" s="25">
        <v>48</v>
      </c>
      <c r="G22" s="14">
        <v>127</v>
      </c>
      <c r="H22" s="13">
        <f t="shared" si="4"/>
        <v>96</v>
      </c>
      <c r="I22" s="25">
        <v>30</v>
      </c>
      <c r="J22" s="14">
        <v>66</v>
      </c>
      <c r="K22" s="13">
        <f t="shared" si="5"/>
        <v>112</v>
      </c>
      <c r="L22" s="25">
        <v>34</v>
      </c>
      <c r="M22" s="14">
        <v>78</v>
      </c>
    </row>
    <row r="23" spans="1:13" ht="12.75">
      <c r="A23" s="5" t="s">
        <v>210</v>
      </c>
      <c r="B23" s="13">
        <f t="shared" si="2"/>
        <v>149</v>
      </c>
      <c r="C23" s="25">
        <f t="shared" si="0"/>
        <v>47</v>
      </c>
      <c r="D23" s="14">
        <f t="shared" si="1"/>
        <v>102</v>
      </c>
      <c r="E23" s="13">
        <f t="shared" si="3"/>
        <v>68</v>
      </c>
      <c r="F23" s="25">
        <v>24</v>
      </c>
      <c r="G23" s="14">
        <v>44</v>
      </c>
      <c r="H23" s="13">
        <f t="shared" si="4"/>
        <v>33</v>
      </c>
      <c r="I23" s="25">
        <v>6</v>
      </c>
      <c r="J23" s="14">
        <v>27</v>
      </c>
      <c r="K23" s="13">
        <f t="shared" si="5"/>
        <v>48</v>
      </c>
      <c r="L23" s="25">
        <v>17</v>
      </c>
      <c r="M23" s="14">
        <v>31</v>
      </c>
    </row>
    <row r="24" spans="1:13" ht="12.75">
      <c r="A24" s="5" t="s">
        <v>211</v>
      </c>
      <c r="B24" s="13">
        <f t="shared" si="2"/>
        <v>26</v>
      </c>
      <c r="C24" s="25">
        <f t="shared" si="0"/>
        <v>7</v>
      </c>
      <c r="D24" s="14">
        <f t="shared" si="1"/>
        <v>19</v>
      </c>
      <c r="E24" s="13">
        <f t="shared" si="3"/>
        <v>11</v>
      </c>
      <c r="F24" s="25">
        <v>5</v>
      </c>
      <c r="G24" s="14">
        <v>6</v>
      </c>
      <c r="H24" s="13">
        <f t="shared" si="4"/>
        <v>7</v>
      </c>
      <c r="I24" s="25">
        <v>1</v>
      </c>
      <c r="J24" s="14">
        <v>6</v>
      </c>
      <c r="K24" s="13">
        <f t="shared" si="5"/>
        <v>8</v>
      </c>
      <c r="L24" s="25">
        <v>1</v>
      </c>
      <c r="M24" s="14">
        <v>7</v>
      </c>
    </row>
    <row r="25" spans="1:13" ht="12.7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2.75">
      <c r="A26" s="7" t="s">
        <v>0</v>
      </c>
      <c r="B26" s="15">
        <f>SUM(C26:D26)</f>
        <v>20245</v>
      </c>
      <c r="C26" s="26">
        <f>SUM(C5:C25)</f>
        <v>9720</v>
      </c>
      <c r="D26" s="16">
        <f>SUM(D5:D25)</f>
        <v>10525</v>
      </c>
      <c r="E26" s="15">
        <f>SUM(F26:G26)</f>
        <v>10009</v>
      </c>
      <c r="F26" s="26">
        <f>SUM(F5:F25)</f>
        <v>4819</v>
      </c>
      <c r="G26" s="16">
        <f>SUM(G5:G25)</f>
        <v>5190</v>
      </c>
      <c r="H26" s="15">
        <f>SUM(I26:J26)</f>
        <v>4664</v>
      </c>
      <c r="I26" s="26">
        <f>SUM(I5:I25)</f>
        <v>2237</v>
      </c>
      <c r="J26" s="16">
        <f>SUM(J5:J25)</f>
        <v>2427</v>
      </c>
      <c r="K26" s="15">
        <f>SUM(L26:M26)</f>
        <v>5572</v>
      </c>
      <c r="L26" s="26">
        <f>SUM(L5:L25)</f>
        <v>2664</v>
      </c>
      <c r="M26" s="16">
        <f>SUM(M5:M25)</f>
        <v>2908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241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9"/>
      <c r="B3" s="21"/>
      <c r="C3" s="10" t="s">
        <v>5</v>
      </c>
      <c r="D3" s="11"/>
    </row>
    <row r="4" spans="1:4" ht="12.75" customHeight="1">
      <c r="A4" s="20"/>
      <c r="B4" s="22" t="s">
        <v>0</v>
      </c>
      <c r="C4" s="24" t="s">
        <v>1</v>
      </c>
      <c r="D4" s="23" t="s">
        <v>2</v>
      </c>
    </row>
    <row r="5" spans="1:4" ht="12.75" customHeight="1">
      <c r="A5" s="4" t="s">
        <v>3</v>
      </c>
      <c r="B5" s="13">
        <f>SUM(C5:D5)</f>
        <v>742</v>
      </c>
      <c r="C5" s="25">
        <v>360</v>
      </c>
      <c r="D5" s="14">
        <v>382</v>
      </c>
    </row>
    <row r="6" spans="1:4" ht="12.75" customHeight="1">
      <c r="A6" s="4" t="s">
        <v>212</v>
      </c>
      <c r="B6" s="13">
        <f aca="true" t="shared" si="0" ref="B6:B24">SUM(C6:D6)</f>
        <v>894</v>
      </c>
      <c r="C6" s="25">
        <v>457</v>
      </c>
      <c r="D6" s="14">
        <v>437</v>
      </c>
    </row>
    <row r="7" spans="1:4" ht="12.75" customHeight="1">
      <c r="A7" s="4" t="s">
        <v>213</v>
      </c>
      <c r="B7" s="13">
        <f t="shared" si="0"/>
        <v>1083</v>
      </c>
      <c r="C7" s="25">
        <v>569</v>
      </c>
      <c r="D7" s="14">
        <v>514</v>
      </c>
    </row>
    <row r="8" spans="1:4" ht="12.75" customHeight="1">
      <c r="A8" s="5" t="s">
        <v>170</v>
      </c>
      <c r="B8" s="13">
        <f t="shared" si="0"/>
        <v>1115</v>
      </c>
      <c r="C8" s="25">
        <v>578</v>
      </c>
      <c r="D8" s="14">
        <v>537</v>
      </c>
    </row>
    <row r="9" spans="1:4" ht="12.75" customHeight="1">
      <c r="A9" s="5" t="s">
        <v>214</v>
      </c>
      <c r="B9" s="13">
        <f t="shared" si="0"/>
        <v>925</v>
      </c>
      <c r="C9" s="25">
        <v>456</v>
      </c>
      <c r="D9" s="14">
        <v>469</v>
      </c>
    </row>
    <row r="10" spans="1:4" ht="12.75" customHeight="1">
      <c r="A10" s="5" t="s">
        <v>171</v>
      </c>
      <c r="B10" s="13">
        <f t="shared" si="0"/>
        <v>1012</v>
      </c>
      <c r="C10" s="25">
        <v>494</v>
      </c>
      <c r="D10" s="14">
        <v>518</v>
      </c>
    </row>
    <row r="11" spans="1:4" ht="12.75" customHeight="1">
      <c r="A11" s="5" t="s">
        <v>140</v>
      </c>
      <c r="B11" s="13">
        <f t="shared" si="0"/>
        <v>1000</v>
      </c>
      <c r="C11" s="25">
        <v>507</v>
      </c>
      <c r="D11" s="14">
        <v>493</v>
      </c>
    </row>
    <row r="12" spans="1:4" ht="12.75" customHeight="1">
      <c r="A12" s="5" t="s">
        <v>172</v>
      </c>
      <c r="B12" s="13">
        <f t="shared" si="0"/>
        <v>906</v>
      </c>
      <c r="C12" s="25">
        <v>437</v>
      </c>
      <c r="D12" s="14">
        <v>469</v>
      </c>
    </row>
    <row r="13" spans="1:4" ht="12.75" customHeight="1">
      <c r="A13" s="5" t="s">
        <v>141</v>
      </c>
      <c r="B13" s="13">
        <f t="shared" si="0"/>
        <v>1067</v>
      </c>
      <c r="C13" s="25">
        <v>525</v>
      </c>
      <c r="D13" s="14">
        <v>542</v>
      </c>
    </row>
    <row r="14" spans="1:4" ht="12.75" customHeight="1">
      <c r="A14" s="5" t="s">
        <v>173</v>
      </c>
      <c r="B14" s="13">
        <f t="shared" si="0"/>
        <v>1325</v>
      </c>
      <c r="C14" s="25">
        <v>644</v>
      </c>
      <c r="D14" s="14">
        <v>681</v>
      </c>
    </row>
    <row r="15" spans="1:4" ht="12.75" customHeight="1">
      <c r="A15" s="5" t="s">
        <v>142</v>
      </c>
      <c r="B15" s="13">
        <f t="shared" si="0"/>
        <v>1564</v>
      </c>
      <c r="C15" s="25">
        <v>820</v>
      </c>
      <c r="D15" s="14">
        <v>744</v>
      </c>
    </row>
    <row r="16" spans="1:4" ht="12.75" customHeight="1">
      <c r="A16" s="5" t="s">
        <v>28</v>
      </c>
      <c r="B16" s="13">
        <f t="shared" si="0"/>
        <v>1513</v>
      </c>
      <c r="C16" s="25">
        <v>800</v>
      </c>
      <c r="D16" s="14">
        <v>713</v>
      </c>
    </row>
    <row r="17" spans="1:4" ht="12.75" customHeight="1">
      <c r="A17" s="5" t="s">
        <v>144</v>
      </c>
      <c r="B17" s="13">
        <f t="shared" si="0"/>
        <v>1050</v>
      </c>
      <c r="C17" s="25">
        <v>498</v>
      </c>
      <c r="D17" s="14">
        <v>552</v>
      </c>
    </row>
    <row r="18" spans="1:4" ht="12.75" customHeight="1">
      <c r="A18" s="5" t="s">
        <v>30</v>
      </c>
      <c r="B18" s="13">
        <f t="shared" si="0"/>
        <v>1229</v>
      </c>
      <c r="C18" s="25">
        <v>559</v>
      </c>
      <c r="D18" s="14">
        <v>670</v>
      </c>
    </row>
    <row r="19" spans="1:4" ht="12.75" customHeight="1">
      <c r="A19" s="5" t="s">
        <v>146</v>
      </c>
      <c r="B19" s="13">
        <f t="shared" si="0"/>
        <v>1269</v>
      </c>
      <c r="C19" s="25">
        <v>587</v>
      </c>
      <c r="D19" s="14">
        <v>682</v>
      </c>
    </row>
    <row r="20" spans="1:4" ht="12.75">
      <c r="A20" s="5" t="s">
        <v>32</v>
      </c>
      <c r="B20" s="13">
        <f t="shared" si="0"/>
        <v>1240</v>
      </c>
      <c r="C20" s="25">
        <v>490</v>
      </c>
      <c r="D20" s="14">
        <v>750</v>
      </c>
    </row>
    <row r="21" spans="1:4" ht="12.75">
      <c r="A21" s="5" t="s">
        <v>148</v>
      </c>
      <c r="B21" s="13">
        <f t="shared" si="0"/>
        <v>811</v>
      </c>
      <c r="C21" s="25">
        <v>273</v>
      </c>
      <c r="D21" s="14">
        <v>538</v>
      </c>
    </row>
    <row r="22" spans="1:4" ht="12.75">
      <c r="A22" s="5" t="s">
        <v>34</v>
      </c>
      <c r="B22" s="13">
        <f t="shared" si="0"/>
        <v>444</v>
      </c>
      <c r="C22" s="25">
        <v>127</v>
      </c>
      <c r="D22" s="14">
        <v>317</v>
      </c>
    </row>
    <row r="23" spans="1:4" ht="12.75">
      <c r="A23" s="5" t="s">
        <v>215</v>
      </c>
      <c r="B23" s="13">
        <f t="shared" si="0"/>
        <v>204</v>
      </c>
      <c r="C23" s="25">
        <v>48</v>
      </c>
      <c r="D23" s="42">
        <v>156</v>
      </c>
    </row>
    <row r="24" spans="1:4" ht="12.75">
      <c r="A24" s="5" t="s">
        <v>216</v>
      </c>
      <c r="B24" s="13">
        <f t="shared" si="0"/>
        <v>41</v>
      </c>
      <c r="C24" s="25">
        <v>11</v>
      </c>
      <c r="D24" s="42">
        <v>30</v>
      </c>
    </row>
    <row r="25" spans="1:4" ht="12.75">
      <c r="A25" s="6" t="s">
        <v>4</v>
      </c>
      <c r="B25" s="49" t="s">
        <v>242</v>
      </c>
      <c r="C25" s="51" t="s">
        <v>242</v>
      </c>
      <c r="D25" s="52" t="s">
        <v>242</v>
      </c>
    </row>
    <row r="26" spans="1:4" ht="12.75">
      <c r="A26" s="7" t="s">
        <v>0</v>
      </c>
      <c r="B26" s="15">
        <f>SUM(C26:D26)</f>
        <v>19434</v>
      </c>
      <c r="C26" s="26">
        <f>SUM(C5:C25)</f>
        <v>9240</v>
      </c>
      <c r="D26" s="44">
        <f>SUM(D5:D25)</f>
        <v>10194</v>
      </c>
    </row>
    <row r="27" spans="1:4" ht="12.75">
      <c r="A27" s="8"/>
      <c r="B27" s="17"/>
      <c r="C27" s="27"/>
      <c r="D27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P14" sqref="P14"/>
    </sheetView>
  </sheetViews>
  <sheetFormatPr defaultColWidth="9.00390625" defaultRowHeight="13.5"/>
  <sheetData>
    <row r="1" spans="1:4" ht="21.75" customHeight="1">
      <c r="A1" s="1" t="s">
        <v>269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9"/>
      <c r="B3" s="21"/>
      <c r="C3" s="10" t="s">
        <v>5</v>
      </c>
      <c r="D3" s="11"/>
    </row>
    <row r="4" spans="1:4" ht="12.75" customHeight="1">
      <c r="A4" s="20"/>
      <c r="B4" s="22" t="s">
        <v>0</v>
      </c>
      <c r="C4" s="24" t="s">
        <v>1</v>
      </c>
      <c r="D4" s="23" t="s">
        <v>2</v>
      </c>
    </row>
    <row r="5" spans="1:4" ht="12.75" customHeight="1">
      <c r="A5" s="4" t="s">
        <v>3</v>
      </c>
      <c r="B5" s="13">
        <v>667</v>
      </c>
      <c r="C5" s="25">
        <v>352</v>
      </c>
      <c r="D5" s="14">
        <v>315</v>
      </c>
    </row>
    <row r="6" spans="1:4" ht="12.75" customHeight="1">
      <c r="A6" s="4" t="s">
        <v>18</v>
      </c>
      <c r="B6" s="13">
        <v>796</v>
      </c>
      <c r="C6" s="25">
        <v>390</v>
      </c>
      <c r="D6" s="14">
        <v>406</v>
      </c>
    </row>
    <row r="7" spans="1:4" ht="12.75" customHeight="1">
      <c r="A7" s="4" t="s">
        <v>19</v>
      </c>
      <c r="B7" s="13">
        <v>914</v>
      </c>
      <c r="C7" s="25">
        <v>467</v>
      </c>
      <c r="D7" s="14">
        <v>447</v>
      </c>
    </row>
    <row r="8" spans="1:4" ht="12.75" customHeight="1">
      <c r="A8" s="5" t="s">
        <v>20</v>
      </c>
      <c r="B8" s="13">
        <v>915</v>
      </c>
      <c r="C8" s="25">
        <v>486</v>
      </c>
      <c r="D8" s="14">
        <v>429</v>
      </c>
    </row>
    <row r="9" spans="1:4" ht="12.75" customHeight="1">
      <c r="A9" s="5" t="s">
        <v>21</v>
      </c>
      <c r="B9" s="13">
        <v>718</v>
      </c>
      <c r="C9" s="25">
        <v>386</v>
      </c>
      <c r="D9" s="14">
        <v>332</v>
      </c>
    </row>
    <row r="10" spans="1:4" ht="12.75" customHeight="1">
      <c r="A10" s="5" t="s">
        <v>22</v>
      </c>
      <c r="B10" s="13">
        <v>934</v>
      </c>
      <c r="C10" s="25">
        <v>482</v>
      </c>
      <c r="D10" s="14">
        <v>452</v>
      </c>
    </row>
    <row r="11" spans="1:4" ht="12.75" customHeight="1">
      <c r="A11" s="5" t="s">
        <v>23</v>
      </c>
      <c r="B11" s="13">
        <v>936</v>
      </c>
      <c r="C11" s="25">
        <v>464</v>
      </c>
      <c r="D11" s="14">
        <v>472</v>
      </c>
    </row>
    <row r="12" spans="1:4" ht="12.75" customHeight="1">
      <c r="A12" s="5" t="s">
        <v>24</v>
      </c>
      <c r="B12" s="13">
        <v>1021</v>
      </c>
      <c r="C12" s="25">
        <v>515</v>
      </c>
      <c r="D12" s="14">
        <v>506</v>
      </c>
    </row>
    <row r="13" spans="1:4" ht="12.75" customHeight="1">
      <c r="A13" s="5" t="s">
        <v>25</v>
      </c>
      <c r="B13" s="13">
        <v>918</v>
      </c>
      <c r="C13" s="25">
        <v>441</v>
      </c>
      <c r="D13" s="14">
        <v>477</v>
      </c>
    </row>
    <row r="14" spans="1:4" ht="12.75" customHeight="1">
      <c r="A14" s="5" t="s">
        <v>26</v>
      </c>
      <c r="B14" s="13">
        <v>1088</v>
      </c>
      <c r="C14" s="25">
        <v>542</v>
      </c>
      <c r="D14" s="14">
        <v>546</v>
      </c>
    </row>
    <row r="15" spans="1:4" ht="12.75" customHeight="1">
      <c r="A15" s="5" t="s">
        <v>27</v>
      </c>
      <c r="B15" s="13">
        <v>1282</v>
      </c>
      <c r="C15" s="25">
        <v>614</v>
      </c>
      <c r="D15" s="14">
        <v>668</v>
      </c>
    </row>
    <row r="16" spans="1:4" ht="12.75" customHeight="1">
      <c r="A16" s="5" t="s">
        <v>28</v>
      </c>
      <c r="B16" s="13">
        <v>1550</v>
      </c>
      <c r="C16" s="25">
        <v>810</v>
      </c>
      <c r="D16" s="14">
        <v>740</v>
      </c>
    </row>
    <row r="17" spans="1:4" ht="12.75" customHeight="1">
      <c r="A17" s="5" t="s">
        <v>29</v>
      </c>
      <c r="B17" s="13">
        <v>1517</v>
      </c>
      <c r="C17" s="25">
        <v>803</v>
      </c>
      <c r="D17" s="14">
        <v>714</v>
      </c>
    </row>
    <row r="18" spans="1:4" ht="12.75" customHeight="1">
      <c r="A18" s="5" t="s">
        <v>30</v>
      </c>
      <c r="B18" s="13">
        <v>994</v>
      </c>
      <c r="C18" s="25">
        <v>455</v>
      </c>
      <c r="D18" s="14">
        <v>539</v>
      </c>
    </row>
    <row r="19" spans="1:4" ht="12.75" customHeight="1">
      <c r="A19" s="5" t="s">
        <v>31</v>
      </c>
      <c r="B19" s="13">
        <v>1140</v>
      </c>
      <c r="C19" s="25">
        <v>495</v>
      </c>
      <c r="D19" s="14">
        <v>645</v>
      </c>
    </row>
    <row r="20" spans="1:4" ht="12.75">
      <c r="A20" s="5" t="s">
        <v>32</v>
      </c>
      <c r="B20" s="13">
        <v>1151</v>
      </c>
      <c r="C20" s="25">
        <v>514</v>
      </c>
      <c r="D20" s="14">
        <v>637</v>
      </c>
    </row>
    <row r="21" spans="1:4" ht="12.75">
      <c r="A21" s="5" t="s">
        <v>33</v>
      </c>
      <c r="B21" s="13">
        <v>1018</v>
      </c>
      <c r="C21" s="25">
        <v>353</v>
      </c>
      <c r="D21" s="14">
        <v>665</v>
      </c>
    </row>
    <row r="22" spans="1:4" ht="12.75">
      <c r="A22" s="5" t="s">
        <v>34</v>
      </c>
      <c r="B22" s="13">
        <v>554</v>
      </c>
      <c r="C22" s="25">
        <v>177</v>
      </c>
      <c r="D22" s="14">
        <v>377</v>
      </c>
    </row>
    <row r="23" spans="1:4" ht="12.75">
      <c r="A23" s="5" t="s">
        <v>35</v>
      </c>
      <c r="B23" s="13">
        <v>222</v>
      </c>
      <c r="C23" s="25">
        <v>49</v>
      </c>
      <c r="D23" s="42">
        <v>173</v>
      </c>
    </row>
    <row r="24" spans="1:4" ht="12.75">
      <c r="A24" s="5" t="s">
        <v>36</v>
      </c>
      <c r="B24" s="13">
        <v>79</v>
      </c>
      <c r="C24" s="25">
        <v>15</v>
      </c>
      <c r="D24" s="42">
        <v>64</v>
      </c>
    </row>
    <row r="25" spans="1:4" ht="12.75">
      <c r="A25" s="6" t="s">
        <v>4</v>
      </c>
      <c r="B25" s="13">
        <v>13</v>
      </c>
      <c r="C25" s="25">
        <v>6</v>
      </c>
      <c r="D25" s="42">
        <v>7</v>
      </c>
    </row>
    <row r="26" spans="1:4" ht="12.75">
      <c r="A26" s="7" t="s">
        <v>0</v>
      </c>
      <c r="B26" s="15">
        <f>SUM(C26:D26)</f>
        <v>18427</v>
      </c>
      <c r="C26" s="26">
        <f>SUM(C5:C25)</f>
        <v>8816</v>
      </c>
      <c r="D26" s="44">
        <f>SUM(D5:D25)</f>
        <v>9611</v>
      </c>
    </row>
    <row r="27" spans="1:4" ht="12.75">
      <c r="A27" s="8"/>
      <c r="B27" s="17"/>
      <c r="C27" s="27"/>
      <c r="D27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12" sqref="K12"/>
    </sheetView>
  </sheetViews>
  <sheetFormatPr defaultColWidth="9.00390625" defaultRowHeight="13.5"/>
  <sheetData>
    <row r="1" spans="1:4" ht="21.75" customHeight="1">
      <c r="A1" s="1" t="s">
        <v>270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9"/>
      <c r="B3" s="21"/>
      <c r="C3" s="10" t="s">
        <v>5</v>
      </c>
      <c r="D3" s="11"/>
    </row>
    <row r="4" spans="1:4" ht="12.75" customHeight="1">
      <c r="A4" s="20"/>
      <c r="B4" s="22" t="s">
        <v>0</v>
      </c>
      <c r="C4" s="24" t="s">
        <v>1</v>
      </c>
      <c r="D4" s="23" t="s">
        <v>2</v>
      </c>
    </row>
    <row r="5" spans="1:8" ht="12.75" customHeight="1">
      <c r="A5" s="4" t="s">
        <v>3</v>
      </c>
      <c r="B5" s="13">
        <v>581</v>
      </c>
      <c r="C5" s="25">
        <v>281</v>
      </c>
      <c r="D5" s="14">
        <v>300</v>
      </c>
      <c r="F5" s="59"/>
      <c r="G5" s="59"/>
      <c r="H5" s="59"/>
    </row>
    <row r="6" spans="1:8" ht="12.75" customHeight="1">
      <c r="A6" s="4" t="s">
        <v>250</v>
      </c>
      <c r="B6" s="13">
        <v>692</v>
      </c>
      <c r="C6" s="25">
        <v>370</v>
      </c>
      <c r="D6" s="14">
        <v>322</v>
      </c>
      <c r="F6" s="59"/>
      <c r="G6" s="59"/>
      <c r="H6" s="59"/>
    </row>
    <row r="7" spans="1:8" ht="12.75" customHeight="1">
      <c r="A7" s="4" t="s">
        <v>251</v>
      </c>
      <c r="B7" s="13">
        <v>802</v>
      </c>
      <c r="C7" s="25">
        <v>395</v>
      </c>
      <c r="D7" s="14">
        <v>407</v>
      </c>
      <c r="F7" s="59"/>
      <c r="G7" s="59"/>
      <c r="H7" s="59"/>
    </row>
    <row r="8" spans="1:8" ht="12.75" customHeight="1">
      <c r="A8" s="5" t="s">
        <v>252</v>
      </c>
      <c r="B8" s="13">
        <v>745</v>
      </c>
      <c r="C8" s="25">
        <v>390</v>
      </c>
      <c r="D8" s="14">
        <v>355</v>
      </c>
      <c r="F8" s="59"/>
      <c r="G8" s="59"/>
      <c r="H8" s="59"/>
    </row>
    <row r="9" spans="1:8" ht="12.75" customHeight="1">
      <c r="A9" s="5" t="s">
        <v>253</v>
      </c>
      <c r="B9" s="13">
        <v>553</v>
      </c>
      <c r="C9" s="25">
        <v>294</v>
      </c>
      <c r="D9" s="14">
        <v>259</v>
      </c>
      <c r="F9" s="59"/>
      <c r="G9" s="59"/>
      <c r="H9" s="59"/>
    </row>
    <row r="10" spans="1:8" ht="12.75" customHeight="1">
      <c r="A10" s="5" t="s">
        <v>254</v>
      </c>
      <c r="B10" s="13">
        <v>703</v>
      </c>
      <c r="C10" s="25">
        <v>363</v>
      </c>
      <c r="D10" s="14">
        <v>340</v>
      </c>
      <c r="F10" s="59"/>
      <c r="G10" s="59"/>
      <c r="H10" s="59"/>
    </row>
    <row r="11" spans="1:8" ht="12.75" customHeight="1">
      <c r="A11" s="5" t="s">
        <v>255</v>
      </c>
      <c r="B11" s="13">
        <v>833</v>
      </c>
      <c r="C11" s="25">
        <v>435</v>
      </c>
      <c r="D11" s="14">
        <v>398</v>
      </c>
      <c r="F11" s="59"/>
      <c r="G11" s="59"/>
      <c r="H11" s="59"/>
    </row>
    <row r="12" spans="1:8" ht="12.75" customHeight="1">
      <c r="A12" s="5" t="s">
        <v>256</v>
      </c>
      <c r="B12" s="13">
        <v>909</v>
      </c>
      <c r="C12" s="25">
        <v>451</v>
      </c>
      <c r="D12" s="14">
        <v>458</v>
      </c>
      <c r="F12" s="59"/>
      <c r="G12" s="59"/>
      <c r="H12" s="59"/>
    </row>
    <row r="13" spans="1:8" ht="12.75" customHeight="1">
      <c r="A13" s="5" t="s">
        <v>257</v>
      </c>
      <c r="B13" s="13">
        <v>996</v>
      </c>
      <c r="C13" s="25">
        <v>503</v>
      </c>
      <c r="D13" s="14">
        <v>493</v>
      </c>
      <c r="F13" s="59"/>
      <c r="G13" s="59"/>
      <c r="H13" s="59"/>
    </row>
    <row r="14" spans="1:8" ht="12.75" customHeight="1">
      <c r="A14" s="5" t="s">
        <v>258</v>
      </c>
      <c r="B14" s="13">
        <v>886</v>
      </c>
      <c r="C14" s="25">
        <v>420</v>
      </c>
      <c r="D14" s="14">
        <v>466</v>
      </c>
      <c r="F14" s="59"/>
      <c r="G14" s="59"/>
      <c r="H14" s="59"/>
    </row>
    <row r="15" spans="1:8" ht="12.75" customHeight="1">
      <c r="A15" s="5" t="s">
        <v>259</v>
      </c>
      <c r="B15" s="13">
        <v>1048</v>
      </c>
      <c r="C15" s="25">
        <v>522</v>
      </c>
      <c r="D15" s="14">
        <v>526</v>
      </c>
      <c r="F15" s="59"/>
      <c r="G15" s="59"/>
      <c r="H15" s="59"/>
    </row>
    <row r="16" spans="1:8" ht="12.75" customHeight="1">
      <c r="A16" s="5" t="s">
        <v>260</v>
      </c>
      <c r="B16" s="13">
        <v>1271</v>
      </c>
      <c r="C16" s="25">
        <v>607</v>
      </c>
      <c r="D16" s="14">
        <v>664</v>
      </c>
      <c r="F16" s="59"/>
      <c r="G16" s="59"/>
      <c r="H16" s="59"/>
    </row>
    <row r="17" spans="1:8" ht="12.75" customHeight="1">
      <c r="A17" s="5" t="s">
        <v>261</v>
      </c>
      <c r="B17" s="13">
        <v>1519</v>
      </c>
      <c r="C17" s="25">
        <v>777</v>
      </c>
      <c r="D17" s="14">
        <v>742</v>
      </c>
      <c r="F17" s="59"/>
      <c r="G17" s="59"/>
      <c r="H17" s="59"/>
    </row>
    <row r="18" spans="1:8" ht="12.75" customHeight="1">
      <c r="A18" s="5" t="s">
        <v>262</v>
      </c>
      <c r="B18" s="13">
        <v>1449</v>
      </c>
      <c r="C18" s="25">
        <v>758</v>
      </c>
      <c r="D18" s="14">
        <v>691</v>
      </c>
      <c r="F18" s="59"/>
      <c r="G18" s="59"/>
      <c r="H18" s="59"/>
    </row>
    <row r="19" spans="1:8" ht="12.75" customHeight="1">
      <c r="A19" s="5" t="s">
        <v>263</v>
      </c>
      <c r="B19" s="13">
        <v>934</v>
      </c>
      <c r="C19" s="25">
        <v>422</v>
      </c>
      <c r="D19" s="14">
        <v>512</v>
      </c>
      <c r="F19" s="59"/>
      <c r="G19" s="59"/>
      <c r="H19" s="59"/>
    </row>
    <row r="20" spans="1:8" ht="12.75">
      <c r="A20" s="5" t="s">
        <v>264</v>
      </c>
      <c r="B20" s="13">
        <v>1011</v>
      </c>
      <c r="C20" s="25">
        <v>424</v>
      </c>
      <c r="D20" s="14">
        <v>587</v>
      </c>
      <c r="F20" s="59"/>
      <c r="G20" s="59"/>
      <c r="H20" s="59"/>
    </row>
    <row r="21" spans="1:8" ht="12.75">
      <c r="A21" s="5" t="s">
        <v>265</v>
      </c>
      <c r="B21" s="13">
        <v>961</v>
      </c>
      <c r="C21" s="25">
        <v>397</v>
      </c>
      <c r="D21" s="14">
        <v>564</v>
      </c>
      <c r="F21" s="59"/>
      <c r="G21" s="59"/>
      <c r="H21" s="59"/>
    </row>
    <row r="22" spans="1:8" ht="12.75">
      <c r="A22" s="5" t="s">
        <v>266</v>
      </c>
      <c r="B22" s="13">
        <v>709</v>
      </c>
      <c r="C22" s="25">
        <v>201</v>
      </c>
      <c r="D22" s="14">
        <v>508</v>
      </c>
      <c r="F22" s="59"/>
      <c r="G22" s="59"/>
      <c r="H22" s="59"/>
    </row>
    <row r="23" spans="1:8" ht="12.75">
      <c r="A23" s="5" t="s">
        <v>267</v>
      </c>
      <c r="B23" s="13">
        <v>297</v>
      </c>
      <c r="C23" s="25">
        <v>68</v>
      </c>
      <c r="D23" s="42">
        <v>229</v>
      </c>
      <c r="F23" s="59"/>
      <c r="G23" s="59"/>
      <c r="H23" s="59"/>
    </row>
    <row r="24" spans="1:8" ht="12.75">
      <c r="A24" s="5" t="s">
        <v>268</v>
      </c>
      <c r="B24" s="13">
        <v>78</v>
      </c>
      <c r="C24" s="25">
        <v>16</v>
      </c>
      <c r="D24" s="42">
        <v>62</v>
      </c>
      <c r="F24" s="59"/>
      <c r="G24" s="59"/>
      <c r="H24" s="59"/>
    </row>
    <row r="25" spans="1:4" ht="12.75">
      <c r="A25" s="6" t="s">
        <v>4</v>
      </c>
      <c r="B25" s="13">
        <v>8</v>
      </c>
      <c r="C25" s="25">
        <v>6</v>
      </c>
      <c r="D25" s="42">
        <v>2</v>
      </c>
    </row>
    <row r="26" spans="1:4" ht="12.75">
      <c r="A26" s="7" t="s">
        <v>0</v>
      </c>
      <c r="B26" s="15">
        <v>16985</v>
      </c>
      <c r="C26" s="26">
        <v>8100</v>
      </c>
      <c r="D26" s="44">
        <v>8885</v>
      </c>
    </row>
    <row r="27" spans="1:4" ht="12.75">
      <c r="A27" s="8"/>
      <c r="B27" s="17"/>
      <c r="C27" s="27"/>
      <c r="D27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9" sqref="J9"/>
    </sheetView>
  </sheetViews>
  <sheetFormatPr defaultColWidth="9.00390625" defaultRowHeight="13.5"/>
  <sheetData>
    <row r="1" spans="1:4" ht="21.75" customHeight="1">
      <c r="A1" s="1" t="s">
        <v>271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9"/>
      <c r="B3" s="21"/>
      <c r="C3" s="10" t="s">
        <v>5</v>
      </c>
      <c r="D3" s="11"/>
    </row>
    <row r="4" spans="1:4" ht="12.75" customHeight="1">
      <c r="A4" s="20"/>
      <c r="B4" s="22" t="s">
        <v>0</v>
      </c>
      <c r="C4" s="24" t="s">
        <v>1</v>
      </c>
      <c r="D4" s="23" t="s">
        <v>2</v>
      </c>
    </row>
    <row r="5" spans="1:8" ht="12.75" customHeight="1">
      <c r="A5" s="4" t="s">
        <v>3</v>
      </c>
      <c r="B5" s="13">
        <v>515</v>
      </c>
      <c r="C5" s="25">
        <v>254</v>
      </c>
      <c r="D5" s="14">
        <v>261</v>
      </c>
      <c r="F5" s="60"/>
      <c r="G5" s="59"/>
      <c r="H5" s="59"/>
    </row>
    <row r="6" spans="1:8" ht="12.75" customHeight="1">
      <c r="A6" s="4" t="s">
        <v>18</v>
      </c>
      <c r="B6" s="13">
        <v>639</v>
      </c>
      <c r="C6" s="25">
        <v>320</v>
      </c>
      <c r="D6" s="14">
        <v>319</v>
      </c>
      <c r="F6" s="60"/>
      <c r="G6" s="59"/>
      <c r="H6" s="59"/>
    </row>
    <row r="7" spans="1:8" ht="12.75" customHeight="1">
      <c r="A7" s="4" t="s">
        <v>19</v>
      </c>
      <c r="B7" s="13">
        <v>699</v>
      </c>
      <c r="C7" s="25">
        <v>375</v>
      </c>
      <c r="D7" s="14">
        <v>324</v>
      </c>
      <c r="F7" s="60"/>
      <c r="G7" s="59"/>
      <c r="H7" s="59"/>
    </row>
    <row r="8" spans="1:8" ht="12.75" customHeight="1">
      <c r="A8" s="5" t="s">
        <v>20</v>
      </c>
      <c r="B8" s="13">
        <v>666</v>
      </c>
      <c r="C8" s="25">
        <v>343</v>
      </c>
      <c r="D8" s="14">
        <v>323</v>
      </c>
      <c r="F8" s="60"/>
      <c r="G8" s="59"/>
      <c r="H8" s="59"/>
    </row>
    <row r="9" spans="1:8" ht="12.75" customHeight="1">
      <c r="A9" s="5" t="s">
        <v>21</v>
      </c>
      <c r="B9" s="13">
        <v>446</v>
      </c>
      <c r="C9" s="25">
        <v>216</v>
      </c>
      <c r="D9" s="14">
        <v>230</v>
      </c>
      <c r="F9" s="60"/>
      <c r="G9" s="59"/>
      <c r="H9" s="59"/>
    </row>
    <row r="10" spans="1:8" ht="12.75" customHeight="1">
      <c r="A10" s="5" t="s">
        <v>22</v>
      </c>
      <c r="B10" s="13">
        <v>585</v>
      </c>
      <c r="C10" s="25">
        <v>314</v>
      </c>
      <c r="D10" s="14">
        <v>271</v>
      </c>
      <c r="F10" s="60"/>
      <c r="G10" s="59"/>
      <c r="H10" s="59"/>
    </row>
    <row r="11" spans="1:8" ht="12.75" customHeight="1">
      <c r="A11" s="5" t="s">
        <v>23</v>
      </c>
      <c r="B11" s="13">
        <v>687</v>
      </c>
      <c r="C11" s="25">
        <v>345</v>
      </c>
      <c r="D11" s="14">
        <v>342</v>
      </c>
      <c r="F11" s="60"/>
      <c r="G11" s="59"/>
      <c r="H11" s="59"/>
    </row>
    <row r="12" spans="1:8" ht="12.75" customHeight="1">
      <c r="A12" s="5" t="s">
        <v>24</v>
      </c>
      <c r="B12" s="13">
        <v>842</v>
      </c>
      <c r="C12" s="25">
        <v>439</v>
      </c>
      <c r="D12" s="14">
        <v>403</v>
      </c>
      <c r="F12" s="60"/>
      <c r="G12" s="59"/>
      <c r="H12" s="59"/>
    </row>
    <row r="13" spans="1:8" ht="12.75" customHeight="1">
      <c r="A13" s="5" t="s">
        <v>25</v>
      </c>
      <c r="B13" s="13">
        <v>916</v>
      </c>
      <c r="C13" s="25">
        <v>442</v>
      </c>
      <c r="D13" s="14">
        <v>474</v>
      </c>
      <c r="F13" s="60"/>
      <c r="G13" s="59"/>
      <c r="H13" s="59"/>
    </row>
    <row r="14" spans="1:8" ht="12.75" customHeight="1">
      <c r="A14" s="5" t="s">
        <v>26</v>
      </c>
      <c r="B14" s="13">
        <v>976</v>
      </c>
      <c r="C14" s="25">
        <v>496</v>
      </c>
      <c r="D14" s="14">
        <v>480</v>
      </c>
      <c r="F14" s="60"/>
      <c r="G14" s="59"/>
      <c r="H14" s="59"/>
    </row>
    <row r="15" spans="1:8" ht="12.75" customHeight="1">
      <c r="A15" s="5" t="s">
        <v>27</v>
      </c>
      <c r="B15" s="13">
        <v>873</v>
      </c>
      <c r="C15" s="25">
        <v>421</v>
      </c>
      <c r="D15" s="14">
        <v>452</v>
      </c>
      <c r="F15" s="60"/>
      <c r="G15" s="59"/>
      <c r="H15" s="59"/>
    </row>
    <row r="16" spans="1:8" ht="12.75" customHeight="1">
      <c r="A16" s="5" t="s">
        <v>28</v>
      </c>
      <c r="B16" s="13">
        <v>1031</v>
      </c>
      <c r="C16" s="25">
        <v>514</v>
      </c>
      <c r="D16" s="14">
        <v>517</v>
      </c>
      <c r="F16" s="60"/>
      <c r="G16" s="59"/>
      <c r="H16" s="59"/>
    </row>
    <row r="17" spans="1:8" ht="12.75" customHeight="1">
      <c r="A17" s="5" t="s">
        <v>29</v>
      </c>
      <c r="B17" s="13">
        <v>1267</v>
      </c>
      <c r="C17" s="25">
        <v>605</v>
      </c>
      <c r="D17" s="14">
        <v>662</v>
      </c>
      <c r="F17" s="60"/>
      <c r="G17" s="59"/>
      <c r="H17" s="59"/>
    </row>
    <row r="18" spans="1:8" ht="12.75" customHeight="1">
      <c r="A18" s="5" t="s">
        <v>30</v>
      </c>
      <c r="B18" s="13">
        <v>1487</v>
      </c>
      <c r="C18" s="25">
        <v>758</v>
      </c>
      <c r="D18" s="14">
        <v>729</v>
      </c>
      <c r="F18" s="60"/>
      <c r="G18" s="59"/>
      <c r="H18" s="59"/>
    </row>
    <row r="19" spans="1:8" ht="12.75" customHeight="1">
      <c r="A19" s="5" t="s">
        <v>31</v>
      </c>
      <c r="B19" s="13">
        <v>1356</v>
      </c>
      <c r="C19" s="25">
        <v>695</v>
      </c>
      <c r="D19" s="14">
        <v>661</v>
      </c>
      <c r="F19" s="60"/>
      <c r="G19" s="59"/>
      <c r="H19" s="59"/>
    </row>
    <row r="20" spans="1:8" ht="12.75">
      <c r="A20" s="5" t="s">
        <v>32</v>
      </c>
      <c r="B20" s="13">
        <v>833</v>
      </c>
      <c r="C20" s="25">
        <v>355</v>
      </c>
      <c r="D20" s="14">
        <v>478</v>
      </c>
      <c r="F20" s="60"/>
      <c r="G20" s="59"/>
      <c r="H20" s="59"/>
    </row>
    <row r="21" spans="1:8" ht="12.75">
      <c r="A21" s="5" t="s">
        <v>33</v>
      </c>
      <c r="B21" s="13">
        <v>880</v>
      </c>
      <c r="C21" s="25">
        <v>342</v>
      </c>
      <c r="D21" s="14">
        <v>538</v>
      </c>
      <c r="F21" s="60"/>
      <c r="G21" s="59"/>
      <c r="H21" s="59"/>
    </row>
    <row r="22" spans="1:8" ht="12.75">
      <c r="A22" s="5" t="s">
        <v>34</v>
      </c>
      <c r="B22" s="13">
        <v>700</v>
      </c>
      <c r="C22" s="25">
        <v>250</v>
      </c>
      <c r="D22" s="14">
        <v>450</v>
      </c>
      <c r="F22" s="60"/>
      <c r="G22" s="59"/>
      <c r="H22" s="59"/>
    </row>
    <row r="23" spans="1:8" ht="12.75">
      <c r="A23" s="5" t="s">
        <v>35</v>
      </c>
      <c r="B23" s="13">
        <v>410</v>
      </c>
      <c r="C23" s="25">
        <v>95</v>
      </c>
      <c r="D23" s="42">
        <v>315</v>
      </c>
      <c r="F23" s="60"/>
      <c r="G23" s="59"/>
      <c r="H23" s="59"/>
    </row>
    <row r="24" spans="1:8" ht="12.75">
      <c r="A24" s="5" t="s">
        <v>36</v>
      </c>
      <c r="B24" s="13">
        <v>126</v>
      </c>
      <c r="C24" s="25">
        <v>30</v>
      </c>
      <c r="D24" s="42">
        <v>96</v>
      </c>
      <c r="F24" s="60"/>
      <c r="G24" s="59"/>
      <c r="H24" s="59"/>
    </row>
    <row r="25" spans="1:6" ht="12.75">
      <c r="A25" s="6" t="s">
        <v>4</v>
      </c>
      <c r="B25" s="13">
        <v>3</v>
      </c>
      <c r="C25" s="25">
        <v>2</v>
      </c>
      <c r="D25" s="42">
        <v>1</v>
      </c>
      <c r="F25" s="60"/>
    </row>
    <row r="26" spans="1:6" ht="12.75">
      <c r="A26" s="7" t="s">
        <v>0</v>
      </c>
      <c r="B26" s="15">
        <v>15937</v>
      </c>
      <c r="C26" s="26">
        <v>7611</v>
      </c>
      <c r="D26" s="44">
        <v>8326</v>
      </c>
      <c r="F26" s="60"/>
    </row>
    <row r="27" spans="1:4" ht="12.75">
      <c r="A27" s="8"/>
      <c r="B27" s="17"/>
      <c r="C27" s="27"/>
      <c r="D27" s="48"/>
    </row>
    <row r="29" spans="2:4" ht="12.75">
      <c r="B29" s="61"/>
      <c r="C29" s="61"/>
      <c r="D29" s="61"/>
    </row>
    <row r="30" spans="2:4" ht="12.75">
      <c r="B30" s="61"/>
      <c r="C30" s="61"/>
      <c r="D3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Y1" activePane="topRight" state="frozen"/>
      <selection pane="topLeft" activeCell="E8" sqref="E8"/>
      <selection pane="topRight" activeCell="E8" sqref="E8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0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14</v>
      </c>
      <c r="AB3" s="11"/>
      <c r="AC3" s="21"/>
      <c r="AD3" s="10" t="s">
        <v>13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23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45" t="s">
        <v>2</v>
      </c>
    </row>
    <row r="5" spans="1:41" ht="12.75" customHeight="1">
      <c r="A5" s="6" t="s">
        <v>217</v>
      </c>
      <c r="B5" s="15">
        <f aca="true" t="shared" si="0" ref="B5:B15">SUM(C5:D5)</f>
        <v>761</v>
      </c>
      <c r="C5" s="26">
        <f aca="true" t="shared" si="1" ref="C5:D10">SUM(F5,I5,L5,O5,R5,U5,X5,AA5,AD5,AG5,AJ5,AM5,)</f>
        <v>382</v>
      </c>
      <c r="D5" s="16">
        <f t="shared" si="1"/>
        <v>379</v>
      </c>
      <c r="E5" s="15">
        <f aca="true" t="shared" si="2" ref="E5:E15">SUM(F5:G5)</f>
        <v>74</v>
      </c>
      <c r="F5" s="26">
        <v>42</v>
      </c>
      <c r="G5" s="16">
        <v>32</v>
      </c>
      <c r="H5" s="15">
        <f aca="true" t="shared" si="3" ref="H5:H15">SUM(I5:J5)</f>
        <v>82</v>
      </c>
      <c r="I5" s="26">
        <v>40</v>
      </c>
      <c r="J5" s="16">
        <v>42</v>
      </c>
      <c r="K5" s="15">
        <f aca="true" t="shared" si="4" ref="K5:K15">SUM(L5:M5)</f>
        <v>57</v>
      </c>
      <c r="L5" s="26">
        <v>29</v>
      </c>
      <c r="M5" s="16">
        <v>28</v>
      </c>
      <c r="N5" s="15">
        <f aca="true" t="shared" si="5" ref="N5:N15">SUM(O5:P5)</f>
        <v>65</v>
      </c>
      <c r="O5" s="26">
        <v>38</v>
      </c>
      <c r="P5" s="16">
        <v>27</v>
      </c>
      <c r="Q5" s="32">
        <f>SUM(R5:S5)</f>
        <v>32</v>
      </c>
      <c r="R5" s="26">
        <v>15</v>
      </c>
      <c r="S5" s="16">
        <v>17</v>
      </c>
      <c r="T5" s="15">
        <f aca="true" t="shared" si="6" ref="T5:T15">SUM(U5:V5)</f>
        <v>58</v>
      </c>
      <c r="U5" s="26">
        <v>20</v>
      </c>
      <c r="V5" s="16">
        <v>38</v>
      </c>
      <c r="W5" s="15">
        <f aca="true" t="shared" si="7" ref="W5:W15">SUM(X5:Y5)</f>
        <v>38</v>
      </c>
      <c r="X5" s="26">
        <v>18</v>
      </c>
      <c r="Y5" s="16">
        <v>20</v>
      </c>
      <c r="Z5" s="15">
        <f aca="true" t="shared" si="8" ref="Z5:Z15">SUM(AA5:AB5)</f>
        <v>80</v>
      </c>
      <c r="AA5" s="26">
        <v>49</v>
      </c>
      <c r="AB5" s="16">
        <v>31</v>
      </c>
      <c r="AC5" s="15">
        <f aca="true" t="shared" si="9" ref="AC5:AC15">SUM(AD5:AE5)</f>
        <v>120</v>
      </c>
      <c r="AD5" s="26">
        <v>68</v>
      </c>
      <c r="AE5" s="16">
        <v>52</v>
      </c>
      <c r="AF5" s="15">
        <f aca="true" t="shared" si="10" ref="AF5:AF15">SUM(AG5:AH5)</f>
        <v>54</v>
      </c>
      <c r="AG5" s="26">
        <v>19</v>
      </c>
      <c r="AH5" s="16">
        <v>35</v>
      </c>
      <c r="AI5" s="15">
        <f aca="true" t="shared" si="11" ref="AI5:AI15">SUM(AJ5:AK5)</f>
        <v>58</v>
      </c>
      <c r="AJ5" s="26">
        <v>26</v>
      </c>
      <c r="AK5" s="16">
        <v>32</v>
      </c>
      <c r="AL5" s="15">
        <f aca="true" t="shared" si="12" ref="AL5:AL15">SUM(AM5:AN5)</f>
        <v>43</v>
      </c>
      <c r="AM5" s="26">
        <v>18</v>
      </c>
      <c r="AN5" s="44">
        <v>25</v>
      </c>
      <c r="AO5" s="33"/>
    </row>
    <row r="6" spans="1:41" ht="12.75" customHeight="1">
      <c r="A6" s="6" t="s">
        <v>218</v>
      </c>
      <c r="B6" s="13">
        <f t="shared" si="0"/>
        <v>3127</v>
      </c>
      <c r="C6" s="25">
        <f t="shared" si="1"/>
        <v>1614</v>
      </c>
      <c r="D6" s="14">
        <f t="shared" si="1"/>
        <v>1513</v>
      </c>
      <c r="E6" s="13">
        <f t="shared" si="2"/>
        <v>317</v>
      </c>
      <c r="F6" s="25">
        <v>160</v>
      </c>
      <c r="G6" s="14">
        <v>157</v>
      </c>
      <c r="H6" s="13">
        <f t="shared" si="3"/>
        <v>262</v>
      </c>
      <c r="I6" s="25">
        <v>123</v>
      </c>
      <c r="J6" s="14">
        <v>139</v>
      </c>
      <c r="K6" s="13">
        <f t="shared" si="4"/>
        <v>207</v>
      </c>
      <c r="L6" s="25">
        <v>109</v>
      </c>
      <c r="M6" s="14">
        <v>98</v>
      </c>
      <c r="N6" s="13">
        <f t="shared" si="5"/>
        <v>310</v>
      </c>
      <c r="O6" s="25">
        <v>159</v>
      </c>
      <c r="P6" s="14">
        <v>151</v>
      </c>
      <c r="Q6" s="34">
        <f aca="true" t="shared" si="13" ref="Q6:Q15">SUM(R6:S6)</f>
        <v>148</v>
      </c>
      <c r="R6" s="25">
        <v>76</v>
      </c>
      <c r="S6" s="14">
        <v>72</v>
      </c>
      <c r="T6" s="13">
        <f t="shared" si="6"/>
        <v>198</v>
      </c>
      <c r="U6" s="25">
        <v>100</v>
      </c>
      <c r="V6" s="14">
        <v>98</v>
      </c>
      <c r="W6" s="13">
        <f t="shared" si="7"/>
        <v>219</v>
      </c>
      <c r="X6" s="25">
        <v>102</v>
      </c>
      <c r="Y6" s="14">
        <v>117</v>
      </c>
      <c r="Z6" s="13">
        <f t="shared" si="8"/>
        <v>356</v>
      </c>
      <c r="AA6" s="25">
        <v>196</v>
      </c>
      <c r="AB6" s="14">
        <v>160</v>
      </c>
      <c r="AC6" s="13">
        <f t="shared" si="9"/>
        <v>515</v>
      </c>
      <c r="AD6" s="25">
        <v>276</v>
      </c>
      <c r="AE6" s="14">
        <v>239</v>
      </c>
      <c r="AF6" s="13">
        <f t="shared" si="10"/>
        <v>220</v>
      </c>
      <c r="AG6" s="25">
        <v>115</v>
      </c>
      <c r="AH6" s="14">
        <v>105</v>
      </c>
      <c r="AI6" s="13">
        <f t="shared" si="11"/>
        <v>222</v>
      </c>
      <c r="AJ6" s="25">
        <v>117</v>
      </c>
      <c r="AK6" s="14">
        <v>105</v>
      </c>
      <c r="AL6" s="13">
        <f t="shared" si="12"/>
        <v>153</v>
      </c>
      <c r="AM6" s="25">
        <v>81</v>
      </c>
      <c r="AN6" s="42">
        <v>72</v>
      </c>
      <c r="AO6" s="33"/>
    </row>
    <row r="7" spans="1:41" ht="12.75" customHeight="1">
      <c r="A7" s="6" t="s">
        <v>219</v>
      </c>
      <c r="B7" s="13">
        <f t="shared" si="0"/>
        <v>4217</v>
      </c>
      <c r="C7" s="25">
        <f t="shared" si="1"/>
        <v>2186</v>
      </c>
      <c r="D7" s="14">
        <f t="shared" si="1"/>
        <v>2031</v>
      </c>
      <c r="E7" s="13">
        <f t="shared" si="2"/>
        <v>397</v>
      </c>
      <c r="F7" s="25">
        <v>205</v>
      </c>
      <c r="G7" s="14">
        <v>192</v>
      </c>
      <c r="H7" s="13">
        <f t="shared" si="3"/>
        <v>343</v>
      </c>
      <c r="I7" s="25">
        <v>190</v>
      </c>
      <c r="J7" s="14">
        <v>153</v>
      </c>
      <c r="K7" s="13">
        <f t="shared" si="4"/>
        <v>287</v>
      </c>
      <c r="L7" s="25">
        <v>140</v>
      </c>
      <c r="M7" s="14">
        <v>147</v>
      </c>
      <c r="N7" s="13">
        <f t="shared" si="5"/>
        <v>443</v>
      </c>
      <c r="O7" s="25">
        <v>256</v>
      </c>
      <c r="P7" s="14">
        <v>187</v>
      </c>
      <c r="Q7" s="34">
        <f t="shared" si="13"/>
        <v>200</v>
      </c>
      <c r="R7" s="25">
        <v>90</v>
      </c>
      <c r="S7" s="14">
        <v>110</v>
      </c>
      <c r="T7" s="13">
        <f t="shared" si="6"/>
        <v>282</v>
      </c>
      <c r="U7" s="25">
        <v>137</v>
      </c>
      <c r="V7" s="14">
        <v>145</v>
      </c>
      <c r="W7" s="13">
        <f t="shared" si="7"/>
        <v>285</v>
      </c>
      <c r="X7" s="25">
        <v>149</v>
      </c>
      <c r="Y7" s="14">
        <v>136</v>
      </c>
      <c r="Z7" s="13">
        <f t="shared" si="8"/>
        <v>501</v>
      </c>
      <c r="AA7" s="25">
        <v>255</v>
      </c>
      <c r="AB7" s="14">
        <v>246</v>
      </c>
      <c r="AC7" s="13">
        <f t="shared" si="9"/>
        <v>682</v>
      </c>
      <c r="AD7" s="25">
        <v>347</v>
      </c>
      <c r="AE7" s="14">
        <v>335</v>
      </c>
      <c r="AF7" s="13">
        <f t="shared" si="10"/>
        <v>298</v>
      </c>
      <c r="AG7" s="25">
        <v>160</v>
      </c>
      <c r="AH7" s="14">
        <v>138</v>
      </c>
      <c r="AI7" s="13">
        <f t="shared" si="11"/>
        <v>281</v>
      </c>
      <c r="AJ7" s="25">
        <v>139</v>
      </c>
      <c r="AK7" s="14">
        <v>142</v>
      </c>
      <c r="AL7" s="13">
        <f t="shared" si="12"/>
        <v>218</v>
      </c>
      <c r="AM7" s="25">
        <v>118</v>
      </c>
      <c r="AN7" s="42">
        <v>100</v>
      </c>
      <c r="AO7" s="33"/>
    </row>
    <row r="8" spans="1:41" ht="12.75" customHeight="1">
      <c r="A8" s="6">
        <v>14</v>
      </c>
      <c r="B8" s="13">
        <f t="shared" si="0"/>
        <v>445</v>
      </c>
      <c r="C8" s="25">
        <f t="shared" si="1"/>
        <v>230</v>
      </c>
      <c r="D8" s="14">
        <f t="shared" si="1"/>
        <v>215</v>
      </c>
      <c r="E8" s="13">
        <f t="shared" si="2"/>
        <v>38</v>
      </c>
      <c r="F8" s="25">
        <v>17</v>
      </c>
      <c r="G8" s="14">
        <v>21</v>
      </c>
      <c r="H8" s="13">
        <f t="shared" si="3"/>
        <v>36</v>
      </c>
      <c r="I8" s="25">
        <v>19</v>
      </c>
      <c r="J8" s="14">
        <v>17</v>
      </c>
      <c r="K8" s="13">
        <f t="shared" si="4"/>
        <v>32</v>
      </c>
      <c r="L8" s="25">
        <v>15</v>
      </c>
      <c r="M8" s="14">
        <v>17</v>
      </c>
      <c r="N8" s="13">
        <f t="shared" si="5"/>
        <v>35</v>
      </c>
      <c r="O8" s="25">
        <v>19</v>
      </c>
      <c r="P8" s="14">
        <v>16</v>
      </c>
      <c r="Q8" s="34">
        <f t="shared" si="13"/>
        <v>20</v>
      </c>
      <c r="R8" s="25">
        <v>10</v>
      </c>
      <c r="S8" s="14">
        <v>10</v>
      </c>
      <c r="T8" s="13">
        <f t="shared" si="6"/>
        <v>38</v>
      </c>
      <c r="U8" s="25">
        <v>24</v>
      </c>
      <c r="V8" s="14">
        <v>14</v>
      </c>
      <c r="W8" s="13">
        <f t="shared" si="7"/>
        <v>26</v>
      </c>
      <c r="X8" s="25">
        <v>17</v>
      </c>
      <c r="Y8" s="14">
        <v>9</v>
      </c>
      <c r="Z8" s="13">
        <f t="shared" si="8"/>
        <v>63</v>
      </c>
      <c r="AA8" s="25">
        <v>32</v>
      </c>
      <c r="AB8" s="14">
        <v>31</v>
      </c>
      <c r="AC8" s="13">
        <f t="shared" si="9"/>
        <v>76</v>
      </c>
      <c r="AD8" s="25">
        <v>41</v>
      </c>
      <c r="AE8" s="14">
        <v>35</v>
      </c>
      <c r="AF8" s="13">
        <f t="shared" si="10"/>
        <v>34</v>
      </c>
      <c r="AG8" s="25">
        <v>15</v>
      </c>
      <c r="AH8" s="14">
        <v>19</v>
      </c>
      <c r="AI8" s="13">
        <f t="shared" si="11"/>
        <v>29</v>
      </c>
      <c r="AJ8" s="25">
        <v>13</v>
      </c>
      <c r="AK8" s="14">
        <v>16</v>
      </c>
      <c r="AL8" s="13">
        <f t="shared" si="12"/>
        <v>18</v>
      </c>
      <c r="AM8" s="25">
        <v>8</v>
      </c>
      <c r="AN8" s="42">
        <v>10</v>
      </c>
      <c r="AO8" s="33"/>
    </row>
    <row r="9" spans="1:41" ht="12.75" customHeight="1">
      <c r="A9" s="6" t="s">
        <v>220</v>
      </c>
      <c r="B9" s="13">
        <f t="shared" si="0"/>
        <v>1783</v>
      </c>
      <c r="C9" s="25">
        <f>SUM(F9,I9,L9,O9,R9,U9,X9,AA9,AD9,AG9,AJ9,AM9,)</f>
        <v>914</v>
      </c>
      <c r="D9" s="14">
        <f t="shared" si="1"/>
        <v>869</v>
      </c>
      <c r="E9" s="13">
        <f t="shared" si="2"/>
        <v>153</v>
      </c>
      <c r="F9" s="25">
        <v>88</v>
      </c>
      <c r="G9" s="14">
        <v>65</v>
      </c>
      <c r="H9" s="13">
        <f t="shared" si="3"/>
        <v>156</v>
      </c>
      <c r="I9" s="25">
        <v>81</v>
      </c>
      <c r="J9" s="14">
        <v>75</v>
      </c>
      <c r="K9" s="13">
        <f t="shared" si="4"/>
        <v>111</v>
      </c>
      <c r="L9" s="25">
        <v>53</v>
      </c>
      <c r="M9" s="14">
        <v>58</v>
      </c>
      <c r="N9" s="13">
        <f t="shared" si="5"/>
        <v>200</v>
      </c>
      <c r="O9" s="25">
        <v>102</v>
      </c>
      <c r="P9" s="14">
        <v>98</v>
      </c>
      <c r="Q9" s="34">
        <f t="shared" si="13"/>
        <v>81</v>
      </c>
      <c r="R9" s="25">
        <v>45</v>
      </c>
      <c r="S9" s="14">
        <v>36</v>
      </c>
      <c r="T9" s="13">
        <f t="shared" si="6"/>
        <v>129</v>
      </c>
      <c r="U9" s="25">
        <v>75</v>
      </c>
      <c r="V9" s="14">
        <v>54</v>
      </c>
      <c r="W9" s="13">
        <f t="shared" si="7"/>
        <v>126</v>
      </c>
      <c r="X9" s="25">
        <v>62</v>
      </c>
      <c r="Y9" s="14">
        <v>64</v>
      </c>
      <c r="Z9" s="13">
        <f t="shared" si="8"/>
        <v>198</v>
      </c>
      <c r="AA9" s="25">
        <v>95</v>
      </c>
      <c r="AB9" s="14">
        <v>103</v>
      </c>
      <c r="AC9" s="13">
        <f t="shared" si="9"/>
        <v>253</v>
      </c>
      <c r="AD9" s="25">
        <v>124</v>
      </c>
      <c r="AE9" s="14">
        <v>129</v>
      </c>
      <c r="AF9" s="13">
        <f t="shared" si="10"/>
        <v>125</v>
      </c>
      <c r="AG9" s="25">
        <v>63</v>
      </c>
      <c r="AH9" s="14">
        <v>62</v>
      </c>
      <c r="AI9" s="13">
        <f t="shared" si="11"/>
        <v>149</v>
      </c>
      <c r="AJ9" s="25">
        <v>75</v>
      </c>
      <c r="AK9" s="14">
        <v>74</v>
      </c>
      <c r="AL9" s="13">
        <f t="shared" si="12"/>
        <v>102</v>
      </c>
      <c r="AM9" s="25">
        <v>51</v>
      </c>
      <c r="AN9" s="42">
        <v>51</v>
      </c>
      <c r="AO9" s="33"/>
    </row>
    <row r="10" spans="1:41" ht="12.75" customHeight="1">
      <c r="A10" s="6" t="s">
        <v>221</v>
      </c>
      <c r="B10" s="13">
        <f t="shared" si="0"/>
        <v>1537</v>
      </c>
      <c r="C10" s="25">
        <f t="shared" si="1"/>
        <v>742</v>
      </c>
      <c r="D10" s="14">
        <f t="shared" si="1"/>
        <v>795</v>
      </c>
      <c r="E10" s="13">
        <f t="shared" si="2"/>
        <v>152</v>
      </c>
      <c r="F10" s="25">
        <v>84</v>
      </c>
      <c r="G10" s="14">
        <v>68</v>
      </c>
      <c r="H10" s="13">
        <f t="shared" si="3"/>
        <v>126</v>
      </c>
      <c r="I10" s="25">
        <v>57</v>
      </c>
      <c r="J10" s="14">
        <v>69</v>
      </c>
      <c r="K10" s="13">
        <f t="shared" si="4"/>
        <v>120</v>
      </c>
      <c r="L10" s="25">
        <v>55</v>
      </c>
      <c r="M10" s="14">
        <v>65</v>
      </c>
      <c r="N10" s="13">
        <f t="shared" si="5"/>
        <v>137</v>
      </c>
      <c r="O10" s="25">
        <v>72</v>
      </c>
      <c r="P10" s="14">
        <v>65</v>
      </c>
      <c r="Q10" s="34">
        <f t="shared" si="13"/>
        <v>69</v>
      </c>
      <c r="R10" s="25">
        <v>34</v>
      </c>
      <c r="S10" s="14">
        <v>35</v>
      </c>
      <c r="T10" s="13">
        <f t="shared" si="6"/>
        <v>120</v>
      </c>
      <c r="U10" s="25">
        <v>59</v>
      </c>
      <c r="V10" s="14">
        <v>61</v>
      </c>
      <c r="W10" s="13">
        <f t="shared" si="7"/>
        <v>108</v>
      </c>
      <c r="X10" s="25">
        <v>48</v>
      </c>
      <c r="Y10" s="14">
        <v>60</v>
      </c>
      <c r="Z10" s="13">
        <f t="shared" si="8"/>
        <v>169</v>
      </c>
      <c r="AA10" s="25">
        <v>78</v>
      </c>
      <c r="AB10" s="14">
        <v>91</v>
      </c>
      <c r="AC10" s="13">
        <f t="shared" si="9"/>
        <v>243</v>
      </c>
      <c r="AD10" s="25">
        <v>115</v>
      </c>
      <c r="AE10" s="14">
        <v>128</v>
      </c>
      <c r="AF10" s="13">
        <f t="shared" si="10"/>
        <v>106</v>
      </c>
      <c r="AG10" s="25">
        <v>51</v>
      </c>
      <c r="AH10" s="14">
        <v>55</v>
      </c>
      <c r="AI10" s="13">
        <f t="shared" si="11"/>
        <v>102</v>
      </c>
      <c r="AJ10" s="25">
        <v>51</v>
      </c>
      <c r="AK10" s="14">
        <v>51</v>
      </c>
      <c r="AL10" s="13">
        <f t="shared" si="12"/>
        <v>85</v>
      </c>
      <c r="AM10" s="25">
        <v>38</v>
      </c>
      <c r="AN10" s="42">
        <v>47</v>
      </c>
      <c r="AO10" s="33"/>
    </row>
    <row r="11" spans="1:41" s="31" customFormat="1" ht="12.75" customHeight="1">
      <c r="A11" s="30" t="s">
        <v>222</v>
      </c>
      <c r="B11" s="35">
        <f t="shared" si="0"/>
        <v>1889</v>
      </c>
      <c r="C11" s="36">
        <f>SUM(F11,I11,L11,O11,R11,U11,X11,AA11,AD11,AG11,AJ11,AM11,)</f>
        <v>1889</v>
      </c>
      <c r="D11" s="46" t="s">
        <v>242</v>
      </c>
      <c r="E11" s="35">
        <f t="shared" si="2"/>
        <v>197</v>
      </c>
      <c r="F11" s="36">
        <v>197</v>
      </c>
      <c r="G11" s="46" t="s">
        <v>242</v>
      </c>
      <c r="H11" s="35">
        <f t="shared" si="3"/>
        <v>168</v>
      </c>
      <c r="I11" s="36">
        <v>168</v>
      </c>
      <c r="J11" s="46" t="s">
        <v>242</v>
      </c>
      <c r="K11" s="35">
        <f t="shared" si="4"/>
        <v>136</v>
      </c>
      <c r="L11" s="36">
        <v>136</v>
      </c>
      <c r="M11" s="46" t="s">
        <v>242</v>
      </c>
      <c r="N11" s="35">
        <f t="shared" si="5"/>
        <v>179</v>
      </c>
      <c r="O11" s="36">
        <v>179</v>
      </c>
      <c r="P11" s="47" t="s">
        <v>242</v>
      </c>
      <c r="Q11" s="34">
        <f t="shared" si="13"/>
        <v>98</v>
      </c>
      <c r="R11" s="36">
        <v>98</v>
      </c>
      <c r="S11" s="46" t="s">
        <v>242</v>
      </c>
      <c r="T11" s="35">
        <f t="shared" si="6"/>
        <v>120</v>
      </c>
      <c r="U11" s="36">
        <v>120</v>
      </c>
      <c r="V11" s="46" t="s">
        <v>242</v>
      </c>
      <c r="W11" s="35">
        <f t="shared" si="7"/>
        <v>134</v>
      </c>
      <c r="X11" s="36">
        <v>134</v>
      </c>
      <c r="Y11" s="46" t="s">
        <v>242</v>
      </c>
      <c r="Z11" s="35">
        <f t="shared" si="8"/>
        <v>210</v>
      </c>
      <c r="AA11" s="36">
        <v>210</v>
      </c>
      <c r="AB11" s="46" t="s">
        <v>242</v>
      </c>
      <c r="AC11" s="35">
        <f t="shared" si="9"/>
        <v>289</v>
      </c>
      <c r="AD11" s="36">
        <v>289</v>
      </c>
      <c r="AE11" s="47" t="s">
        <v>242</v>
      </c>
      <c r="AF11" s="35">
        <f t="shared" si="10"/>
        <v>139</v>
      </c>
      <c r="AG11" s="36">
        <v>139</v>
      </c>
      <c r="AH11" s="46" t="s">
        <v>242</v>
      </c>
      <c r="AI11" s="35">
        <f t="shared" si="11"/>
        <v>113</v>
      </c>
      <c r="AJ11" s="36">
        <v>113</v>
      </c>
      <c r="AK11" s="46" t="s">
        <v>242</v>
      </c>
      <c r="AL11" s="35">
        <f t="shared" si="12"/>
        <v>106</v>
      </c>
      <c r="AM11" s="36">
        <v>106</v>
      </c>
      <c r="AN11" s="47" t="s">
        <v>242</v>
      </c>
      <c r="AO11" s="37"/>
    </row>
    <row r="12" spans="1:41" s="31" customFormat="1" ht="12.75" customHeight="1">
      <c r="A12" s="30" t="s">
        <v>223</v>
      </c>
      <c r="B12" s="35">
        <f t="shared" si="0"/>
        <v>2008</v>
      </c>
      <c r="C12" s="36">
        <f>SUM(F12,I12,L12,O12,R12,U12,X12,AA12,AD12,AG12,AJ12,AM12,)</f>
        <v>2008</v>
      </c>
      <c r="D12" s="46" t="s">
        <v>242</v>
      </c>
      <c r="E12" s="35">
        <f t="shared" si="2"/>
        <v>179</v>
      </c>
      <c r="F12" s="36">
        <v>179</v>
      </c>
      <c r="G12" s="46" t="s">
        <v>242</v>
      </c>
      <c r="H12" s="35">
        <f t="shared" si="3"/>
        <v>156</v>
      </c>
      <c r="I12" s="36">
        <v>156</v>
      </c>
      <c r="J12" s="46" t="s">
        <v>242</v>
      </c>
      <c r="K12" s="35">
        <f t="shared" si="4"/>
        <v>146</v>
      </c>
      <c r="L12" s="36">
        <v>146</v>
      </c>
      <c r="M12" s="46" t="s">
        <v>242</v>
      </c>
      <c r="N12" s="35">
        <f t="shared" si="5"/>
        <v>216</v>
      </c>
      <c r="O12" s="36">
        <v>216</v>
      </c>
      <c r="P12" s="47" t="s">
        <v>242</v>
      </c>
      <c r="Q12" s="34">
        <f t="shared" si="13"/>
        <v>109</v>
      </c>
      <c r="R12" s="36">
        <v>109</v>
      </c>
      <c r="S12" s="46" t="s">
        <v>242</v>
      </c>
      <c r="T12" s="35">
        <f t="shared" si="6"/>
        <v>144</v>
      </c>
      <c r="U12" s="36">
        <v>144</v>
      </c>
      <c r="V12" s="46" t="s">
        <v>242</v>
      </c>
      <c r="W12" s="35">
        <f t="shared" si="7"/>
        <v>144</v>
      </c>
      <c r="X12" s="36">
        <v>144</v>
      </c>
      <c r="Y12" s="46" t="s">
        <v>242</v>
      </c>
      <c r="Z12" s="35">
        <f t="shared" si="8"/>
        <v>225</v>
      </c>
      <c r="AA12" s="36">
        <v>225</v>
      </c>
      <c r="AB12" s="46" t="s">
        <v>242</v>
      </c>
      <c r="AC12" s="35">
        <f t="shared" si="9"/>
        <v>305</v>
      </c>
      <c r="AD12" s="36">
        <v>305</v>
      </c>
      <c r="AE12" s="47" t="s">
        <v>242</v>
      </c>
      <c r="AF12" s="35">
        <f t="shared" si="10"/>
        <v>139</v>
      </c>
      <c r="AG12" s="36">
        <v>139</v>
      </c>
      <c r="AH12" s="46" t="s">
        <v>242</v>
      </c>
      <c r="AI12" s="35">
        <f t="shared" si="11"/>
        <v>143</v>
      </c>
      <c r="AJ12" s="36">
        <v>143</v>
      </c>
      <c r="AK12" s="46" t="s">
        <v>242</v>
      </c>
      <c r="AL12" s="35">
        <f t="shared" si="12"/>
        <v>102</v>
      </c>
      <c r="AM12" s="36">
        <v>102</v>
      </c>
      <c r="AN12" s="47" t="s">
        <v>242</v>
      </c>
      <c r="AO12" s="37"/>
    </row>
    <row r="13" spans="1:41" s="31" customFormat="1" ht="12.75" customHeight="1">
      <c r="A13" s="30" t="s">
        <v>224</v>
      </c>
      <c r="B13" s="35">
        <f t="shared" si="0"/>
        <v>2531</v>
      </c>
      <c r="C13" s="46" t="s">
        <v>242</v>
      </c>
      <c r="D13" s="38">
        <f aca="true" t="shared" si="14" ref="D13:D18">SUM(G13,J13,M13,P13,S13,V13,Y13,AB13,AE13,AH13,AK13,AN13,)</f>
        <v>2531</v>
      </c>
      <c r="E13" s="35">
        <f t="shared" si="2"/>
        <v>256</v>
      </c>
      <c r="F13" s="46" t="s">
        <v>242</v>
      </c>
      <c r="G13" s="38">
        <v>256</v>
      </c>
      <c r="H13" s="35">
        <f t="shared" si="3"/>
        <v>204</v>
      </c>
      <c r="I13" s="46" t="s">
        <v>242</v>
      </c>
      <c r="J13" s="38">
        <v>204</v>
      </c>
      <c r="K13" s="35">
        <f t="shared" si="4"/>
        <v>186</v>
      </c>
      <c r="L13" s="46" t="s">
        <v>242</v>
      </c>
      <c r="M13" s="38">
        <v>186</v>
      </c>
      <c r="N13" s="35">
        <f t="shared" si="5"/>
        <v>247</v>
      </c>
      <c r="O13" s="46" t="s">
        <v>242</v>
      </c>
      <c r="P13" s="38">
        <v>247</v>
      </c>
      <c r="Q13" s="34">
        <f t="shared" si="13"/>
        <v>145</v>
      </c>
      <c r="R13" s="46" t="s">
        <v>242</v>
      </c>
      <c r="S13" s="38">
        <v>145</v>
      </c>
      <c r="T13" s="35">
        <f t="shared" si="6"/>
        <v>160</v>
      </c>
      <c r="U13" s="46" t="s">
        <v>242</v>
      </c>
      <c r="V13" s="38">
        <v>160</v>
      </c>
      <c r="W13" s="35">
        <f t="shared" si="7"/>
        <v>182</v>
      </c>
      <c r="X13" s="46" t="s">
        <v>242</v>
      </c>
      <c r="Y13" s="38">
        <v>182</v>
      </c>
      <c r="Z13" s="35">
        <f t="shared" si="8"/>
        <v>259</v>
      </c>
      <c r="AA13" s="46" t="s">
        <v>242</v>
      </c>
      <c r="AB13" s="38">
        <v>259</v>
      </c>
      <c r="AC13" s="35">
        <f t="shared" si="9"/>
        <v>393</v>
      </c>
      <c r="AD13" s="46" t="s">
        <v>242</v>
      </c>
      <c r="AE13" s="38">
        <v>393</v>
      </c>
      <c r="AF13" s="35">
        <f t="shared" si="10"/>
        <v>186</v>
      </c>
      <c r="AG13" s="46" t="s">
        <v>242</v>
      </c>
      <c r="AH13" s="38">
        <v>186</v>
      </c>
      <c r="AI13" s="35">
        <f t="shared" si="11"/>
        <v>173</v>
      </c>
      <c r="AJ13" s="46" t="s">
        <v>242</v>
      </c>
      <c r="AK13" s="38">
        <v>173</v>
      </c>
      <c r="AL13" s="35">
        <f t="shared" si="12"/>
        <v>140</v>
      </c>
      <c r="AM13" s="46" t="s">
        <v>242</v>
      </c>
      <c r="AN13" s="43">
        <v>140</v>
      </c>
      <c r="AO13" s="37"/>
    </row>
    <row r="14" spans="1:41" s="31" customFormat="1" ht="12.75" customHeight="1">
      <c r="A14" s="30" t="s">
        <v>225</v>
      </c>
      <c r="B14" s="35">
        <f t="shared" si="0"/>
        <v>1544</v>
      </c>
      <c r="C14" s="46" t="s">
        <v>242</v>
      </c>
      <c r="D14" s="38">
        <f t="shared" si="14"/>
        <v>1544</v>
      </c>
      <c r="E14" s="35">
        <f t="shared" si="2"/>
        <v>150</v>
      </c>
      <c r="F14" s="46" t="s">
        <v>242</v>
      </c>
      <c r="G14" s="38">
        <v>150</v>
      </c>
      <c r="H14" s="35">
        <f t="shared" si="3"/>
        <v>117</v>
      </c>
      <c r="I14" s="46" t="s">
        <v>242</v>
      </c>
      <c r="J14" s="38">
        <v>117</v>
      </c>
      <c r="K14" s="35">
        <f t="shared" si="4"/>
        <v>101</v>
      </c>
      <c r="L14" s="46" t="s">
        <v>242</v>
      </c>
      <c r="M14" s="38">
        <v>101</v>
      </c>
      <c r="N14" s="35">
        <f t="shared" si="5"/>
        <v>153</v>
      </c>
      <c r="O14" s="46" t="s">
        <v>242</v>
      </c>
      <c r="P14" s="38">
        <v>153</v>
      </c>
      <c r="Q14" s="34">
        <f t="shared" si="13"/>
        <v>79</v>
      </c>
      <c r="R14" s="46" t="s">
        <v>242</v>
      </c>
      <c r="S14" s="38">
        <v>79</v>
      </c>
      <c r="T14" s="35">
        <f t="shared" si="6"/>
        <v>124</v>
      </c>
      <c r="U14" s="46" t="s">
        <v>242</v>
      </c>
      <c r="V14" s="38">
        <v>124</v>
      </c>
      <c r="W14" s="35">
        <f t="shared" si="7"/>
        <v>131</v>
      </c>
      <c r="X14" s="46" t="s">
        <v>242</v>
      </c>
      <c r="Y14" s="38">
        <v>131</v>
      </c>
      <c r="Z14" s="35">
        <f t="shared" si="8"/>
        <v>170</v>
      </c>
      <c r="AA14" s="46" t="s">
        <v>242</v>
      </c>
      <c r="AB14" s="38">
        <v>170</v>
      </c>
      <c r="AC14" s="35">
        <f t="shared" si="9"/>
        <v>221</v>
      </c>
      <c r="AD14" s="46" t="s">
        <v>242</v>
      </c>
      <c r="AE14" s="38">
        <v>221</v>
      </c>
      <c r="AF14" s="35">
        <f t="shared" si="10"/>
        <v>103</v>
      </c>
      <c r="AG14" s="46" t="s">
        <v>242</v>
      </c>
      <c r="AH14" s="38">
        <v>103</v>
      </c>
      <c r="AI14" s="35">
        <f t="shared" si="11"/>
        <v>117</v>
      </c>
      <c r="AJ14" s="46" t="s">
        <v>242</v>
      </c>
      <c r="AK14" s="38">
        <v>117</v>
      </c>
      <c r="AL14" s="35">
        <f t="shared" si="12"/>
        <v>78</v>
      </c>
      <c r="AM14" s="46" t="s">
        <v>242</v>
      </c>
      <c r="AN14" s="43">
        <v>78</v>
      </c>
      <c r="AO14" s="37"/>
    </row>
    <row r="15" spans="1:41" ht="12.75" customHeight="1">
      <c r="A15" s="6" t="s">
        <v>243</v>
      </c>
      <c r="B15" s="13">
        <f t="shared" si="0"/>
        <v>2502</v>
      </c>
      <c r="C15" s="25">
        <f>SUM(F15,I15,L15,O15,R15,U15,X15,AA15,AD15,AG15,AJ15,AM15,)</f>
        <v>1132</v>
      </c>
      <c r="D15" s="14">
        <f t="shared" si="14"/>
        <v>1370</v>
      </c>
      <c r="E15" s="13">
        <f t="shared" si="2"/>
        <v>230</v>
      </c>
      <c r="F15" s="25">
        <v>100</v>
      </c>
      <c r="G15" s="14">
        <v>130</v>
      </c>
      <c r="H15" s="13">
        <f t="shared" si="3"/>
        <v>174</v>
      </c>
      <c r="I15" s="25">
        <v>81</v>
      </c>
      <c r="J15" s="14">
        <v>93</v>
      </c>
      <c r="K15" s="13">
        <f t="shared" si="4"/>
        <v>171</v>
      </c>
      <c r="L15" s="25">
        <v>74</v>
      </c>
      <c r="M15" s="14">
        <v>97</v>
      </c>
      <c r="N15" s="13">
        <f t="shared" si="5"/>
        <v>259</v>
      </c>
      <c r="O15" s="25">
        <v>115</v>
      </c>
      <c r="P15" s="14">
        <v>144</v>
      </c>
      <c r="Q15" s="34">
        <f t="shared" si="13"/>
        <v>140</v>
      </c>
      <c r="R15" s="25">
        <v>59</v>
      </c>
      <c r="S15" s="14">
        <v>81</v>
      </c>
      <c r="T15" s="13">
        <f t="shared" si="6"/>
        <v>180</v>
      </c>
      <c r="U15" s="25">
        <v>89</v>
      </c>
      <c r="V15" s="14">
        <v>91</v>
      </c>
      <c r="W15" s="13">
        <f t="shared" si="7"/>
        <v>192</v>
      </c>
      <c r="X15" s="25">
        <v>93</v>
      </c>
      <c r="Y15" s="14">
        <v>99</v>
      </c>
      <c r="Z15" s="13">
        <f t="shared" si="8"/>
        <v>265</v>
      </c>
      <c r="AA15" s="25">
        <v>123</v>
      </c>
      <c r="AB15" s="14">
        <v>142</v>
      </c>
      <c r="AC15" s="13">
        <f t="shared" si="9"/>
        <v>374</v>
      </c>
      <c r="AD15" s="25">
        <v>169</v>
      </c>
      <c r="AE15" s="14">
        <v>205</v>
      </c>
      <c r="AF15" s="13">
        <f t="shared" si="10"/>
        <v>188</v>
      </c>
      <c r="AG15" s="25">
        <v>89</v>
      </c>
      <c r="AH15" s="14">
        <v>99</v>
      </c>
      <c r="AI15" s="13">
        <f t="shared" si="11"/>
        <v>192</v>
      </c>
      <c r="AJ15" s="25">
        <v>88</v>
      </c>
      <c r="AK15" s="14">
        <v>104</v>
      </c>
      <c r="AL15" s="13">
        <f t="shared" si="12"/>
        <v>137</v>
      </c>
      <c r="AM15" s="25">
        <v>52</v>
      </c>
      <c r="AN15" s="42">
        <v>85</v>
      </c>
      <c r="AO15" s="33"/>
    </row>
    <row r="16" spans="1:41" ht="12.75" customHeight="1">
      <c r="A16" s="6"/>
      <c r="B16" s="13"/>
      <c r="C16" s="25"/>
      <c r="D16" s="14"/>
      <c r="E16" s="13"/>
      <c r="F16" s="25"/>
      <c r="G16" s="14"/>
      <c r="H16" s="13"/>
      <c r="I16" s="25"/>
      <c r="J16" s="14"/>
      <c r="K16" s="13"/>
      <c r="L16" s="25"/>
      <c r="M16" s="14"/>
      <c r="N16" s="13"/>
      <c r="O16" s="25"/>
      <c r="P16" s="14"/>
      <c r="Q16" s="34"/>
      <c r="R16" s="25"/>
      <c r="S16" s="14"/>
      <c r="T16" s="13"/>
      <c r="U16" s="25"/>
      <c r="V16" s="14"/>
      <c r="W16" s="13"/>
      <c r="X16" s="25"/>
      <c r="Y16" s="14"/>
      <c r="Z16" s="13"/>
      <c r="AA16" s="25"/>
      <c r="AB16" s="14"/>
      <c r="AC16" s="13"/>
      <c r="AD16" s="25"/>
      <c r="AE16" s="14"/>
      <c r="AF16" s="13"/>
      <c r="AG16" s="25"/>
      <c r="AH16" s="14"/>
      <c r="AI16" s="13"/>
      <c r="AJ16" s="25"/>
      <c r="AK16" s="14"/>
      <c r="AL16" s="13"/>
      <c r="AM16" s="25"/>
      <c r="AN16" s="42"/>
      <c r="AO16" s="33"/>
    </row>
    <row r="17" spans="1:41" ht="12.75" customHeight="1">
      <c r="A17" s="6"/>
      <c r="B17" s="17"/>
      <c r="C17" s="27"/>
      <c r="D17" s="18"/>
      <c r="E17" s="13"/>
      <c r="F17" s="25"/>
      <c r="G17" s="14"/>
      <c r="H17" s="13"/>
      <c r="I17" s="25"/>
      <c r="J17" s="14"/>
      <c r="K17" s="13"/>
      <c r="L17" s="25"/>
      <c r="M17" s="14"/>
      <c r="N17" s="13"/>
      <c r="O17" s="25"/>
      <c r="P17" s="14"/>
      <c r="Q17" s="39"/>
      <c r="R17" s="25"/>
      <c r="S17" s="14"/>
      <c r="T17" s="13"/>
      <c r="U17" s="25"/>
      <c r="V17" s="14"/>
      <c r="W17" s="13"/>
      <c r="X17" s="25"/>
      <c r="Y17" s="14"/>
      <c r="Z17" s="13"/>
      <c r="AA17" s="25"/>
      <c r="AB17" s="14"/>
      <c r="AC17" s="13"/>
      <c r="AD17" s="25"/>
      <c r="AE17" s="14"/>
      <c r="AF17" s="13"/>
      <c r="AG17" s="25"/>
      <c r="AH17" s="14"/>
      <c r="AI17" s="13"/>
      <c r="AJ17" s="25"/>
      <c r="AK17" s="14"/>
      <c r="AL17" s="13"/>
      <c r="AM17" s="25"/>
      <c r="AN17" s="42"/>
      <c r="AO17" s="33"/>
    </row>
    <row r="18" spans="1:41" ht="12.75" customHeight="1">
      <c r="A18" s="7" t="s">
        <v>0</v>
      </c>
      <c r="B18" s="15">
        <f>SUM(B5:B17)</f>
        <v>22344</v>
      </c>
      <c r="C18" s="26">
        <f>SUM(F18,I18,L18,O18,R18,U18,X18,AA18,AD18,AG18,AJ18,AM18,)</f>
        <v>11097</v>
      </c>
      <c r="D18" s="40">
        <f t="shared" si="14"/>
        <v>11247</v>
      </c>
      <c r="E18" s="15">
        <f aca="true" t="shared" si="15" ref="E18:AN18">SUM(E5:E16)</f>
        <v>2143</v>
      </c>
      <c r="F18" s="26">
        <f t="shared" si="15"/>
        <v>1072</v>
      </c>
      <c r="G18" s="16">
        <f t="shared" si="15"/>
        <v>1071</v>
      </c>
      <c r="H18" s="15">
        <f t="shared" si="15"/>
        <v>1824</v>
      </c>
      <c r="I18" s="26">
        <f t="shared" si="15"/>
        <v>915</v>
      </c>
      <c r="J18" s="16">
        <f t="shared" si="15"/>
        <v>909</v>
      </c>
      <c r="K18" s="15">
        <f t="shared" si="15"/>
        <v>1554</v>
      </c>
      <c r="L18" s="26">
        <f t="shared" si="15"/>
        <v>757</v>
      </c>
      <c r="M18" s="16">
        <f t="shared" si="15"/>
        <v>797</v>
      </c>
      <c r="N18" s="15">
        <f t="shared" si="15"/>
        <v>2244</v>
      </c>
      <c r="O18" s="26">
        <f t="shared" si="15"/>
        <v>1156</v>
      </c>
      <c r="P18" s="16">
        <f t="shared" si="15"/>
        <v>1088</v>
      </c>
      <c r="Q18" s="15">
        <f t="shared" si="15"/>
        <v>1121</v>
      </c>
      <c r="R18" s="26">
        <f t="shared" si="15"/>
        <v>536</v>
      </c>
      <c r="S18" s="16">
        <f t="shared" si="15"/>
        <v>585</v>
      </c>
      <c r="T18" s="15">
        <f t="shared" si="15"/>
        <v>1553</v>
      </c>
      <c r="U18" s="26">
        <f t="shared" si="15"/>
        <v>768</v>
      </c>
      <c r="V18" s="16">
        <f t="shared" si="15"/>
        <v>785</v>
      </c>
      <c r="W18" s="15">
        <f t="shared" si="15"/>
        <v>1585</v>
      </c>
      <c r="X18" s="26">
        <f t="shared" si="15"/>
        <v>767</v>
      </c>
      <c r="Y18" s="16">
        <f t="shared" si="15"/>
        <v>818</v>
      </c>
      <c r="Z18" s="15">
        <f t="shared" si="15"/>
        <v>2496</v>
      </c>
      <c r="AA18" s="26">
        <f t="shared" si="15"/>
        <v>1263</v>
      </c>
      <c r="AB18" s="16">
        <f t="shared" si="15"/>
        <v>1233</v>
      </c>
      <c r="AC18" s="15">
        <f t="shared" si="15"/>
        <v>3471</v>
      </c>
      <c r="AD18" s="26">
        <f t="shared" si="15"/>
        <v>1734</v>
      </c>
      <c r="AE18" s="16">
        <f t="shared" si="15"/>
        <v>1737</v>
      </c>
      <c r="AF18" s="15">
        <f t="shared" si="15"/>
        <v>1592</v>
      </c>
      <c r="AG18" s="26">
        <f t="shared" si="15"/>
        <v>790</v>
      </c>
      <c r="AH18" s="16">
        <f t="shared" si="15"/>
        <v>802</v>
      </c>
      <c r="AI18" s="15">
        <f t="shared" si="15"/>
        <v>1579</v>
      </c>
      <c r="AJ18" s="26">
        <f t="shared" si="15"/>
        <v>765</v>
      </c>
      <c r="AK18" s="16">
        <f t="shared" si="15"/>
        <v>814</v>
      </c>
      <c r="AL18" s="15">
        <f t="shared" si="15"/>
        <v>1182</v>
      </c>
      <c r="AM18" s="26">
        <f t="shared" si="15"/>
        <v>574</v>
      </c>
      <c r="AN18" s="44">
        <f t="shared" si="15"/>
        <v>608</v>
      </c>
      <c r="AO18" s="33"/>
    </row>
    <row r="19" spans="1:41" ht="12.75" customHeight="1">
      <c r="A19" s="8"/>
      <c r="B19" s="41"/>
      <c r="C19" s="27"/>
      <c r="D19" s="18"/>
      <c r="E19" s="17"/>
      <c r="F19" s="27"/>
      <c r="G19" s="18"/>
      <c r="H19" s="17"/>
      <c r="I19" s="27"/>
      <c r="J19" s="18"/>
      <c r="K19" s="17"/>
      <c r="L19" s="27"/>
      <c r="M19" s="18"/>
      <c r="N19" s="17"/>
      <c r="O19" s="27"/>
      <c r="P19" s="18"/>
      <c r="Q19" s="17"/>
      <c r="R19" s="27"/>
      <c r="S19" s="18"/>
      <c r="T19" s="17"/>
      <c r="U19" s="27"/>
      <c r="V19" s="18"/>
      <c r="W19" s="17"/>
      <c r="X19" s="27"/>
      <c r="Y19" s="18"/>
      <c r="Z19" s="17"/>
      <c r="AA19" s="27"/>
      <c r="AB19" s="18"/>
      <c r="AC19" s="17"/>
      <c r="AD19" s="27"/>
      <c r="AE19" s="18"/>
      <c r="AF19" s="17"/>
      <c r="AG19" s="27"/>
      <c r="AH19" s="18"/>
      <c r="AI19" s="17"/>
      <c r="AJ19" s="27"/>
      <c r="AK19" s="18"/>
      <c r="AL19" s="17"/>
      <c r="AM19" s="27"/>
      <c r="AN19" s="18"/>
      <c r="AO19" s="33"/>
    </row>
    <row r="20" spans="2:41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8" sqref="E8"/>
      <selection pane="topRight" activeCell="E8" sqref="E8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45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45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1" ht="12.75" customHeight="1">
      <c r="A5" s="6" t="s">
        <v>217</v>
      </c>
      <c r="B5" s="15">
        <f aca="true" t="shared" si="0" ref="B5:B16">SUM(C5:D5)</f>
        <v>697</v>
      </c>
      <c r="C5" s="26">
        <f aca="true" t="shared" si="1" ref="C5:D10">SUM(F5,I5,L5,O5,R5,U5,X5,AA5,AD5,AG5,AJ5,AM5,)</f>
        <v>340</v>
      </c>
      <c r="D5" s="16">
        <f t="shared" si="1"/>
        <v>357</v>
      </c>
      <c r="E5" s="15">
        <f aca="true" t="shared" si="2" ref="E5:E16">SUM(F5:G5)</f>
        <v>68</v>
      </c>
      <c r="F5" s="26">
        <v>24</v>
      </c>
      <c r="G5" s="16">
        <v>44</v>
      </c>
      <c r="H5" s="15">
        <f aca="true" t="shared" si="3" ref="H5:H16">SUM(I5:J5)</f>
        <v>53</v>
      </c>
      <c r="I5" s="26">
        <v>28</v>
      </c>
      <c r="J5" s="16">
        <v>25</v>
      </c>
      <c r="K5" s="15">
        <f aca="true" t="shared" si="4" ref="K5:K16">SUM(L5:M5)</f>
        <v>56</v>
      </c>
      <c r="L5" s="26">
        <v>28</v>
      </c>
      <c r="M5" s="16">
        <v>28</v>
      </c>
      <c r="N5" s="15">
        <f aca="true" t="shared" si="5" ref="N5:N16">SUM(O5:P5)</f>
        <v>55</v>
      </c>
      <c r="O5" s="26">
        <v>29</v>
      </c>
      <c r="P5" s="44">
        <v>26</v>
      </c>
      <c r="Q5" s="32">
        <f>SUM(R5:S5)</f>
        <v>36</v>
      </c>
      <c r="R5" s="26">
        <v>19</v>
      </c>
      <c r="S5" s="16">
        <v>17</v>
      </c>
      <c r="T5" s="15">
        <f aca="true" t="shared" si="6" ref="T5:T16">SUM(U5:V5)</f>
        <v>50</v>
      </c>
      <c r="U5" s="26">
        <v>29</v>
      </c>
      <c r="V5" s="16">
        <v>21</v>
      </c>
      <c r="W5" s="15">
        <f aca="true" t="shared" si="7" ref="W5:W16">SUM(X5:Y5)</f>
        <v>53</v>
      </c>
      <c r="X5" s="26">
        <v>26</v>
      </c>
      <c r="Y5" s="16">
        <v>27</v>
      </c>
      <c r="Z5" s="15">
        <f aca="true" t="shared" si="8" ref="Z5:Z16">SUM(AA5:AB5)</f>
        <v>135</v>
      </c>
      <c r="AA5" s="26">
        <v>59</v>
      </c>
      <c r="AB5" s="16">
        <v>76</v>
      </c>
      <c r="AC5" s="15">
        <f aca="true" t="shared" si="9" ref="AC5:AC16">SUM(AD5:AE5)</f>
        <v>63</v>
      </c>
      <c r="AD5" s="26">
        <v>33</v>
      </c>
      <c r="AE5" s="44">
        <v>30</v>
      </c>
      <c r="AF5" s="15">
        <f aca="true" t="shared" si="10" ref="AF5:AF16">SUM(AG5:AH5)</f>
        <v>56</v>
      </c>
      <c r="AG5" s="26">
        <v>31</v>
      </c>
      <c r="AH5" s="16">
        <v>25</v>
      </c>
      <c r="AI5" s="15">
        <f aca="true" t="shared" si="11" ref="AI5:AI16">SUM(AJ5:AK5)</f>
        <v>41</v>
      </c>
      <c r="AJ5" s="26">
        <v>20</v>
      </c>
      <c r="AK5" s="16">
        <v>21</v>
      </c>
      <c r="AL5" s="15">
        <f aca="true" t="shared" si="12" ref="AL5:AL16">SUM(AM5:AN5)</f>
        <v>31</v>
      </c>
      <c r="AM5" s="26">
        <v>14</v>
      </c>
      <c r="AN5" s="16">
        <v>17</v>
      </c>
      <c r="AO5" s="33"/>
    </row>
    <row r="6" spans="1:41" ht="12.75" customHeight="1">
      <c r="A6" s="6" t="s">
        <v>218</v>
      </c>
      <c r="B6" s="13">
        <f t="shared" si="0"/>
        <v>3158</v>
      </c>
      <c r="C6" s="25">
        <f t="shared" si="1"/>
        <v>1565</v>
      </c>
      <c r="D6" s="14">
        <f t="shared" si="1"/>
        <v>1593</v>
      </c>
      <c r="E6" s="13">
        <f t="shared" si="2"/>
        <v>301</v>
      </c>
      <c r="F6" s="25">
        <v>155</v>
      </c>
      <c r="G6" s="14">
        <v>146</v>
      </c>
      <c r="H6" s="13">
        <f t="shared" si="3"/>
        <v>286</v>
      </c>
      <c r="I6" s="25">
        <v>159</v>
      </c>
      <c r="J6" s="14">
        <v>127</v>
      </c>
      <c r="K6" s="13">
        <f t="shared" si="4"/>
        <v>243</v>
      </c>
      <c r="L6" s="25">
        <v>113</v>
      </c>
      <c r="M6" s="14">
        <v>130</v>
      </c>
      <c r="N6" s="13">
        <f t="shared" si="5"/>
        <v>268</v>
      </c>
      <c r="O6" s="25">
        <v>138</v>
      </c>
      <c r="P6" s="42">
        <v>130</v>
      </c>
      <c r="Q6" s="34">
        <f aca="true" t="shared" si="13" ref="Q6:Q16">SUM(R6:S6)</f>
        <v>160</v>
      </c>
      <c r="R6" s="25">
        <v>76</v>
      </c>
      <c r="S6" s="14">
        <v>84</v>
      </c>
      <c r="T6" s="13">
        <f t="shared" si="6"/>
        <v>231</v>
      </c>
      <c r="U6" s="25">
        <v>110</v>
      </c>
      <c r="V6" s="14">
        <v>121</v>
      </c>
      <c r="W6" s="13">
        <f t="shared" si="7"/>
        <v>225</v>
      </c>
      <c r="X6" s="25">
        <v>101</v>
      </c>
      <c r="Y6" s="14">
        <v>124</v>
      </c>
      <c r="Z6" s="13">
        <f t="shared" si="8"/>
        <v>524</v>
      </c>
      <c r="AA6" s="25">
        <v>274</v>
      </c>
      <c r="AB6" s="14">
        <v>250</v>
      </c>
      <c r="AC6" s="13">
        <f t="shared" si="9"/>
        <v>310</v>
      </c>
      <c r="AD6" s="25">
        <v>160</v>
      </c>
      <c r="AE6" s="42">
        <v>150</v>
      </c>
      <c r="AF6" s="13">
        <f t="shared" si="10"/>
        <v>229</v>
      </c>
      <c r="AG6" s="25">
        <v>100</v>
      </c>
      <c r="AH6" s="14">
        <v>129</v>
      </c>
      <c r="AI6" s="13">
        <f t="shared" si="11"/>
        <v>215</v>
      </c>
      <c r="AJ6" s="25">
        <v>99</v>
      </c>
      <c r="AK6" s="14">
        <v>116</v>
      </c>
      <c r="AL6" s="13">
        <f t="shared" si="12"/>
        <v>166</v>
      </c>
      <c r="AM6" s="25">
        <v>80</v>
      </c>
      <c r="AN6" s="42">
        <v>86</v>
      </c>
      <c r="AO6" s="33"/>
    </row>
    <row r="7" spans="1:41" ht="12.75" customHeight="1">
      <c r="A7" s="6" t="s">
        <v>219</v>
      </c>
      <c r="B7" s="13">
        <f t="shared" si="0"/>
        <v>4504</v>
      </c>
      <c r="C7" s="25">
        <f t="shared" si="1"/>
        <v>2329</v>
      </c>
      <c r="D7" s="14">
        <f t="shared" si="1"/>
        <v>2175</v>
      </c>
      <c r="E7" s="13">
        <f t="shared" si="2"/>
        <v>479</v>
      </c>
      <c r="F7" s="25">
        <v>263</v>
      </c>
      <c r="G7" s="14">
        <v>216</v>
      </c>
      <c r="H7" s="13">
        <f t="shared" si="3"/>
        <v>396</v>
      </c>
      <c r="I7" s="25">
        <v>201</v>
      </c>
      <c r="J7" s="14">
        <v>195</v>
      </c>
      <c r="K7" s="13">
        <f t="shared" si="4"/>
        <v>298</v>
      </c>
      <c r="L7" s="25">
        <v>147</v>
      </c>
      <c r="M7" s="14">
        <v>151</v>
      </c>
      <c r="N7" s="13">
        <f t="shared" si="5"/>
        <v>435</v>
      </c>
      <c r="O7" s="25">
        <v>238</v>
      </c>
      <c r="P7" s="42">
        <v>197</v>
      </c>
      <c r="Q7" s="34">
        <f t="shared" si="13"/>
        <v>216</v>
      </c>
      <c r="R7" s="25">
        <v>112</v>
      </c>
      <c r="S7" s="14">
        <v>104</v>
      </c>
      <c r="T7" s="13">
        <f t="shared" si="6"/>
        <v>292</v>
      </c>
      <c r="U7" s="25">
        <v>138</v>
      </c>
      <c r="V7" s="14">
        <v>154</v>
      </c>
      <c r="W7" s="13">
        <f t="shared" si="7"/>
        <v>320</v>
      </c>
      <c r="X7" s="25">
        <v>152</v>
      </c>
      <c r="Y7" s="14">
        <v>168</v>
      </c>
      <c r="Z7" s="13">
        <f t="shared" si="8"/>
        <v>761</v>
      </c>
      <c r="AA7" s="25">
        <v>385</v>
      </c>
      <c r="AB7" s="14">
        <v>376</v>
      </c>
      <c r="AC7" s="13">
        <f t="shared" si="9"/>
        <v>496</v>
      </c>
      <c r="AD7" s="25">
        <v>259</v>
      </c>
      <c r="AE7" s="42">
        <v>237</v>
      </c>
      <c r="AF7" s="13">
        <f t="shared" si="10"/>
        <v>308</v>
      </c>
      <c r="AG7" s="25">
        <v>166</v>
      </c>
      <c r="AH7" s="14">
        <v>142</v>
      </c>
      <c r="AI7" s="13">
        <f t="shared" si="11"/>
        <v>286</v>
      </c>
      <c r="AJ7" s="25">
        <v>154</v>
      </c>
      <c r="AK7" s="14">
        <v>132</v>
      </c>
      <c r="AL7" s="13">
        <f t="shared" si="12"/>
        <v>217</v>
      </c>
      <c r="AM7" s="25">
        <v>114</v>
      </c>
      <c r="AN7" s="42">
        <v>103</v>
      </c>
      <c r="AO7" s="33"/>
    </row>
    <row r="8" spans="1:41" ht="12.75" customHeight="1">
      <c r="A8" s="6">
        <v>14</v>
      </c>
      <c r="B8" s="13">
        <f t="shared" si="0"/>
        <v>437</v>
      </c>
      <c r="C8" s="25">
        <f t="shared" si="1"/>
        <v>239</v>
      </c>
      <c r="D8" s="14">
        <f t="shared" si="1"/>
        <v>198</v>
      </c>
      <c r="E8" s="13">
        <f t="shared" si="2"/>
        <v>43</v>
      </c>
      <c r="F8" s="25">
        <v>21</v>
      </c>
      <c r="G8" s="14">
        <v>22</v>
      </c>
      <c r="H8" s="13">
        <f t="shared" si="3"/>
        <v>38</v>
      </c>
      <c r="I8" s="25">
        <v>16</v>
      </c>
      <c r="J8" s="14">
        <v>22</v>
      </c>
      <c r="K8" s="13">
        <f t="shared" si="4"/>
        <v>31</v>
      </c>
      <c r="L8" s="25">
        <v>21</v>
      </c>
      <c r="M8" s="14">
        <v>10</v>
      </c>
      <c r="N8" s="13">
        <f t="shared" si="5"/>
        <v>55</v>
      </c>
      <c r="O8" s="25">
        <v>32</v>
      </c>
      <c r="P8" s="42">
        <v>23</v>
      </c>
      <c r="Q8" s="34">
        <f t="shared" si="13"/>
        <v>23</v>
      </c>
      <c r="R8" s="25">
        <v>11</v>
      </c>
      <c r="S8" s="14">
        <v>12</v>
      </c>
      <c r="T8" s="13">
        <f t="shared" si="6"/>
        <v>32</v>
      </c>
      <c r="U8" s="25">
        <v>18</v>
      </c>
      <c r="V8" s="14">
        <v>14</v>
      </c>
      <c r="W8" s="13">
        <f t="shared" si="7"/>
        <v>40</v>
      </c>
      <c r="X8" s="25">
        <v>21</v>
      </c>
      <c r="Y8" s="14">
        <v>19</v>
      </c>
      <c r="Z8" s="13">
        <f t="shared" si="8"/>
        <v>71</v>
      </c>
      <c r="AA8" s="25">
        <v>47</v>
      </c>
      <c r="AB8" s="14">
        <v>24</v>
      </c>
      <c r="AC8" s="13">
        <f t="shared" si="9"/>
        <v>34</v>
      </c>
      <c r="AD8" s="25">
        <v>18</v>
      </c>
      <c r="AE8" s="42">
        <v>16</v>
      </c>
      <c r="AF8" s="13">
        <f t="shared" si="10"/>
        <v>19</v>
      </c>
      <c r="AG8" s="25">
        <v>9</v>
      </c>
      <c r="AH8" s="14">
        <v>10</v>
      </c>
      <c r="AI8" s="13">
        <f t="shared" si="11"/>
        <v>23</v>
      </c>
      <c r="AJ8" s="25">
        <v>11</v>
      </c>
      <c r="AK8" s="14">
        <v>12</v>
      </c>
      <c r="AL8" s="13">
        <f t="shared" si="12"/>
        <v>28</v>
      </c>
      <c r="AM8" s="25">
        <v>14</v>
      </c>
      <c r="AN8" s="42">
        <v>14</v>
      </c>
      <c r="AO8" s="33"/>
    </row>
    <row r="9" spans="1:41" ht="12.75" customHeight="1">
      <c r="A9" s="6" t="s">
        <v>220</v>
      </c>
      <c r="B9" s="13">
        <f t="shared" si="0"/>
        <v>1982</v>
      </c>
      <c r="C9" s="25">
        <f>SUM(F9,I9,L9,O9,R9,U9,X9,AA9,AD9,AG9,AJ9,AM9,)</f>
        <v>914</v>
      </c>
      <c r="D9" s="14">
        <f t="shared" si="1"/>
        <v>1068</v>
      </c>
      <c r="E9" s="13">
        <f t="shared" si="2"/>
        <v>198</v>
      </c>
      <c r="F9" s="25">
        <v>103</v>
      </c>
      <c r="G9" s="14">
        <v>95</v>
      </c>
      <c r="H9" s="13">
        <f t="shared" si="3"/>
        <v>268</v>
      </c>
      <c r="I9" s="25">
        <v>84</v>
      </c>
      <c r="J9" s="14">
        <v>184</v>
      </c>
      <c r="K9" s="13">
        <f t="shared" si="4"/>
        <v>136</v>
      </c>
      <c r="L9" s="25">
        <v>59</v>
      </c>
      <c r="M9" s="14">
        <v>77</v>
      </c>
      <c r="N9" s="13">
        <f t="shared" si="5"/>
        <v>189</v>
      </c>
      <c r="O9" s="25">
        <v>90</v>
      </c>
      <c r="P9" s="42">
        <v>99</v>
      </c>
      <c r="Q9" s="34">
        <f t="shared" si="13"/>
        <v>80</v>
      </c>
      <c r="R9" s="25">
        <v>33</v>
      </c>
      <c r="S9" s="14">
        <v>47</v>
      </c>
      <c r="T9" s="13">
        <f t="shared" si="6"/>
        <v>130</v>
      </c>
      <c r="U9" s="25">
        <v>68</v>
      </c>
      <c r="V9" s="14">
        <v>62</v>
      </c>
      <c r="W9" s="13">
        <f t="shared" si="7"/>
        <v>120</v>
      </c>
      <c r="X9" s="25">
        <v>64</v>
      </c>
      <c r="Y9" s="14">
        <v>56</v>
      </c>
      <c r="Z9" s="13">
        <f t="shared" si="8"/>
        <v>321</v>
      </c>
      <c r="AA9" s="25">
        <v>152</v>
      </c>
      <c r="AB9" s="14">
        <v>169</v>
      </c>
      <c r="AC9" s="13">
        <f t="shared" si="9"/>
        <v>215</v>
      </c>
      <c r="AD9" s="25">
        <v>104</v>
      </c>
      <c r="AE9" s="42">
        <v>111</v>
      </c>
      <c r="AF9" s="13">
        <f t="shared" si="10"/>
        <v>110</v>
      </c>
      <c r="AG9" s="25">
        <v>54</v>
      </c>
      <c r="AH9" s="14">
        <v>56</v>
      </c>
      <c r="AI9" s="13">
        <f t="shared" si="11"/>
        <v>113</v>
      </c>
      <c r="AJ9" s="25">
        <v>47</v>
      </c>
      <c r="AK9" s="14">
        <v>66</v>
      </c>
      <c r="AL9" s="13">
        <f t="shared" si="12"/>
        <v>102</v>
      </c>
      <c r="AM9" s="25">
        <v>56</v>
      </c>
      <c r="AN9" s="42">
        <v>46</v>
      </c>
      <c r="AO9" s="33"/>
    </row>
    <row r="10" spans="1:41" ht="12.75" customHeight="1">
      <c r="A10" s="6" t="s">
        <v>221</v>
      </c>
      <c r="B10" s="13">
        <f t="shared" si="0"/>
        <v>1580</v>
      </c>
      <c r="C10" s="25">
        <f t="shared" si="1"/>
        <v>797</v>
      </c>
      <c r="D10" s="14">
        <f t="shared" si="1"/>
        <v>783</v>
      </c>
      <c r="E10" s="13">
        <f t="shared" si="2"/>
        <v>158</v>
      </c>
      <c r="F10" s="25">
        <v>85</v>
      </c>
      <c r="G10" s="14">
        <v>73</v>
      </c>
      <c r="H10" s="13">
        <f t="shared" si="3"/>
        <v>135</v>
      </c>
      <c r="I10" s="25">
        <v>61</v>
      </c>
      <c r="J10" s="14">
        <v>74</v>
      </c>
      <c r="K10" s="13">
        <f t="shared" si="4"/>
        <v>104</v>
      </c>
      <c r="L10" s="25">
        <v>49</v>
      </c>
      <c r="M10" s="14">
        <v>55</v>
      </c>
      <c r="N10" s="13">
        <f t="shared" si="5"/>
        <v>149</v>
      </c>
      <c r="O10" s="25">
        <v>72</v>
      </c>
      <c r="P10" s="42">
        <v>77</v>
      </c>
      <c r="Q10" s="34">
        <f t="shared" si="13"/>
        <v>77</v>
      </c>
      <c r="R10" s="25">
        <v>37</v>
      </c>
      <c r="S10" s="14">
        <v>40</v>
      </c>
      <c r="T10" s="13">
        <f t="shared" si="6"/>
        <v>128</v>
      </c>
      <c r="U10" s="25">
        <v>69</v>
      </c>
      <c r="V10" s="14">
        <v>59</v>
      </c>
      <c r="W10" s="13">
        <f t="shared" si="7"/>
        <v>100</v>
      </c>
      <c r="X10" s="25">
        <v>52</v>
      </c>
      <c r="Y10" s="14">
        <v>48</v>
      </c>
      <c r="Z10" s="13">
        <f t="shared" si="8"/>
        <v>284</v>
      </c>
      <c r="AA10" s="25">
        <v>158</v>
      </c>
      <c r="AB10" s="14">
        <v>126</v>
      </c>
      <c r="AC10" s="13">
        <f t="shared" si="9"/>
        <v>154</v>
      </c>
      <c r="AD10" s="25">
        <v>74</v>
      </c>
      <c r="AE10" s="42">
        <v>80</v>
      </c>
      <c r="AF10" s="13">
        <f t="shared" si="10"/>
        <v>98</v>
      </c>
      <c r="AG10" s="25">
        <v>48</v>
      </c>
      <c r="AH10" s="14">
        <v>50</v>
      </c>
      <c r="AI10" s="13">
        <f t="shared" si="11"/>
        <v>115</v>
      </c>
      <c r="AJ10" s="25">
        <v>55</v>
      </c>
      <c r="AK10" s="14">
        <v>60</v>
      </c>
      <c r="AL10" s="13">
        <f t="shared" si="12"/>
        <v>78</v>
      </c>
      <c r="AM10" s="25">
        <v>37</v>
      </c>
      <c r="AN10" s="42">
        <v>41</v>
      </c>
      <c r="AO10" s="33"/>
    </row>
    <row r="11" spans="1:41" s="31" customFormat="1" ht="12.75" customHeight="1">
      <c r="A11" s="30" t="s">
        <v>222</v>
      </c>
      <c r="B11" s="35">
        <f t="shared" si="0"/>
        <v>2081</v>
      </c>
      <c r="C11" s="36">
        <f>SUM(F11,I11,L11,O11,R11,U11,X11,AA11,AD11,AG11,AJ11,AM11,)</f>
        <v>2081</v>
      </c>
      <c r="D11" s="46" t="s">
        <v>242</v>
      </c>
      <c r="E11" s="35">
        <f t="shared" si="2"/>
        <v>206</v>
      </c>
      <c r="F11" s="36">
        <v>206</v>
      </c>
      <c r="G11" s="46" t="s">
        <v>242</v>
      </c>
      <c r="H11" s="35">
        <f t="shared" si="3"/>
        <v>178</v>
      </c>
      <c r="I11" s="36">
        <v>178</v>
      </c>
      <c r="J11" s="46" t="s">
        <v>242</v>
      </c>
      <c r="K11" s="35">
        <f t="shared" si="4"/>
        <v>158</v>
      </c>
      <c r="L11" s="36">
        <v>158</v>
      </c>
      <c r="M11" s="46" t="s">
        <v>242</v>
      </c>
      <c r="N11" s="35">
        <f t="shared" si="5"/>
        <v>184</v>
      </c>
      <c r="O11" s="36">
        <v>184</v>
      </c>
      <c r="P11" s="47" t="s">
        <v>242</v>
      </c>
      <c r="Q11" s="34">
        <f t="shared" si="13"/>
        <v>108</v>
      </c>
      <c r="R11" s="36">
        <v>108</v>
      </c>
      <c r="S11" s="46" t="s">
        <v>242</v>
      </c>
      <c r="T11" s="35">
        <f t="shared" si="6"/>
        <v>151</v>
      </c>
      <c r="U11" s="36">
        <v>151</v>
      </c>
      <c r="V11" s="46" t="s">
        <v>242</v>
      </c>
      <c r="W11" s="35">
        <f t="shared" si="7"/>
        <v>148</v>
      </c>
      <c r="X11" s="36">
        <v>148</v>
      </c>
      <c r="Y11" s="46" t="s">
        <v>242</v>
      </c>
      <c r="Z11" s="35">
        <f t="shared" si="8"/>
        <v>385</v>
      </c>
      <c r="AA11" s="36">
        <v>385</v>
      </c>
      <c r="AB11" s="46" t="s">
        <v>242</v>
      </c>
      <c r="AC11" s="35">
        <f t="shared" si="9"/>
        <v>194</v>
      </c>
      <c r="AD11" s="36">
        <v>194</v>
      </c>
      <c r="AE11" s="47" t="s">
        <v>242</v>
      </c>
      <c r="AF11" s="35">
        <f t="shared" si="10"/>
        <v>132</v>
      </c>
      <c r="AG11" s="36">
        <v>132</v>
      </c>
      <c r="AH11" s="46" t="s">
        <v>242</v>
      </c>
      <c r="AI11" s="35">
        <f t="shared" si="11"/>
        <v>126</v>
      </c>
      <c r="AJ11" s="36">
        <v>126</v>
      </c>
      <c r="AK11" s="46" t="s">
        <v>242</v>
      </c>
      <c r="AL11" s="35">
        <f t="shared" si="12"/>
        <v>111</v>
      </c>
      <c r="AM11" s="36">
        <v>111</v>
      </c>
      <c r="AN11" s="47" t="s">
        <v>242</v>
      </c>
      <c r="AO11" s="37"/>
    </row>
    <row r="12" spans="1:41" s="31" customFormat="1" ht="12.75" customHeight="1">
      <c r="A12" s="30" t="s">
        <v>223</v>
      </c>
      <c r="B12" s="35">
        <f t="shared" si="0"/>
        <v>2064</v>
      </c>
      <c r="C12" s="36">
        <f>SUM(F12,I12,L12,O12,R12,U12,X12,AA12,AD12,AG12,AJ12,AM12,)</f>
        <v>2064</v>
      </c>
      <c r="D12" s="46" t="s">
        <v>242</v>
      </c>
      <c r="E12" s="35">
        <f t="shared" si="2"/>
        <v>201</v>
      </c>
      <c r="F12" s="36">
        <v>201</v>
      </c>
      <c r="G12" s="46" t="s">
        <v>242</v>
      </c>
      <c r="H12" s="35">
        <f t="shared" si="3"/>
        <v>148</v>
      </c>
      <c r="I12" s="36">
        <v>148</v>
      </c>
      <c r="J12" s="46" t="s">
        <v>242</v>
      </c>
      <c r="K12" s="35">
        <f t="shared" si="4"/>
        <v>142</v>
      </c>
      <c r="L12" s="36">
        <v>142</v>
      </c>
      <c r="M12" s="46" t="s">
        <v>242</v>
      </c>
      <c r="N12" s="35">
        <f t="shared" si="5"/>
        <v>211</v>
      </c>
      <c r="O12" s="36">
        <v>211</v>
      </c>
      <c r="P12" s="47" t="s">
        <v>242</v>
      </c>
      <c r="Q12" s="34">
        <f t="shared" si="13"/>
        <v>103</v>
      </c>
      <c r="R12" s="36">
        <v>103</v>
      </c>
      <c r="S12" s="46" t="s">
        <v>242</v>
      </c>
      <c r="T12" s="35">
        <f t="shared" si="6"/>
        <v>132</v>
      </c>
      <c r="U12" s="36">
        <v>132</v>
      </c>
      <c r="V12" s="46" t="s">
        <v>242</v>
      </c>
      <c r="W12" s="35">
        <f t="shared" si="7"/>
        <v>153</v>
      </c>
      <c r="X12" s="36">
        <v>153</v>
      </c>
      <c r="Y12" s="46" t="s">
        <v>242</v>
      </c>
      <c r="Z12" s="35">
        <f t="shared" si="8"/>
        <v>333</v>
      </c>
      <c r="AA12" s="36">
        <v>333</v>
      </c>
      <c r="AB12" s="46" t="s">
        <v>242</v>
      </c>
      <c r="AC12" s="35">
        <f t="shared" si="9"/>
        <v>256</v>
      </c>
      <c r="AD12" s="36">
        <v>256</v>
      </c>
      <c r="AE12" s="47" t="s">
        <v>242</v>
      </c>
      <c r="AF12" s="35">
        <f t="shared" si="10"/>
        <v>146</v>
      </c>
      <c r="AG12" s="36">
        <v>146</v>
      </c>
      <c r="AH12" s="46" t="s">
        <v>242</v>
      </c>
      <c r="AI12" s="35">
        <f t="shared" si="11"/>
        <v>140</v>
      </c>
      <c r="AJ12" s="36">
        <v>140</v>
      </c>
      <c r="AK12" s="46" t="s">
        <v>242</v>
      </c>
      <c r="AL12" s="35">
        <f t="shared" si="12"/>
        <v>99</v>
      </c>
      <c r="AM12" s="36">
        <v>99</v>
      </c>
      <c r="AN12" s="47" t="s">
        <v>242</v>
      </c>
      <c r="AO12" s="37"/>
    </row>
    <row r="13" spans="1:41" s="31" customFormat="1" ht="12.75" customHeight="1">
      <c r="A13" s="30" t="s">
        <v>224</v>
      </c>
      <c r="B13" s="35">
        <f t="shared" si="0"/>
        <v>2576</v>
      </c>
      <c r="C13" s="46" t="s">
        <v>242</v>
      </c>
      <c r="D13" s="38">
        <f aca="true" t="shared" si="14" ref="D13:D18">SUM(G13,J13,M13,P13,S13,V13,Y13,AB13,AE13,AH13,AK13,AN13,)</f>
        <v>2576</v>
      </c>
      <c r="E13" s="35">
        <f t="shared" si="2"/>
        <v>264</v>
      </c>
      <c r="F13" s="46" t="s">
        <v>242</v>
      </c>
      <c r="G13" s="38">
        <v>264</v>
      </c>
      <c r="H13" s="35">
        <f t="shared" si="3"/>
        <v>228</v>
      </c>
      <c r="I13" s="46" t="s">
        <v>242</v>
      </c>
      <c r="J13" s="38">
        <v>228</v>
      </c>
      <c r="K13" s="35">
        <f t="shared" si="4"/>
        <v>197</v>
      </c>
      <c r="L13" s="46" t="s">
        <v>242</v>
      </c>
      <c r="M13" s="38">
        <v>197</v>
      </c>
      <c r="N13" s="35">
        <f t="shared" si="5"/>
        <v>221</v>
      </c>
      <c r="O13" s="46" t="s">
        <v>242</v>
      </c>
      <c r="P13" s="43">
        <v>221</v>
      </c>
      <c r="Q13" s="34">
        <f t="shared" si="13"/>
        <v>133</v>
      </c>
      <c r="R13" s="46" t="s">
        <v>242</v>
      </c>
      <c r="S13" s="38">
        <v>133</v>
      </c>
      <c r="T13" s="35">
        <f t="shared" si="6"/>
        <v>167</v>
      </c>
      <c r="U13" s="46" t="s">
        <v>242</v>
      </c>
      <c r="V13" s="38">
        <v>167</v>
      </c>
      <c r="W13" s="35">
        <f t="shared" si="7"/>
        <v>184</v>
      </c>
      <c r="X13" s="46" t="s">
        <v>242</v>
      </c>
      <c r="Y13" s="38">
        <v>184</v>
      </c>
      <c r="Z13" s="35">
        <f t="shared" si="8"/>
        <v>427</v>
      </c>
      <c r="AA13" s="46" t="s">
        <v>242</v>
      </c>
      <c r="AB13" s="38">
        <v>427</v>
      </c>
      <c r="AC13" s="35">
        <f t="shared" si="9"/>
        <v>248</v>
      </c>
      <c r="AD13" s="46" t="s">
        <v>242</v>
      </c>
      <c r="AE13" s="43">
        <v>248</v>
      </c>
      <c r="AF13" s="35">
        <f t="shared" si="10"/>
        <v>198</v>
      </c>
      <c r="AG13" s="46" t="s">
        <v>242</v>
      </c>
      <c r="AH13" s="38">
        <v>198</v>
      </c>
      <c r="AI13" s="35">
        <f t="shared" si="11"/>
        <v>163</v>
      </c>
      <c r="AJ13" s="46" t="s">
        <v>242</v>
      </c>
      <c r="AK13" s="38">
        <v>163</v>
      </c>
      <c r="AL13" s="35">
        <f t="shared" si="12"/>
        <v>146</v>
      </c>
      <c r="AM13" s="46" t="s">
        <v>242</v>
      </c>
      <c r="AN13" s="43">
        <v>146</v>
      </c>
      <c r="AO13" s="37"/>
    </row>
    <row r="14" spans="1:41" s="31" customFormat="1" ht="12.75" customHeight="1">
      <c r="A14" s="30" t="s">
        <v>225</v>
      </c>
      <c r="B14" s="35">
        <f t="shared" si="0"/>
        <v>1621</v>
      </c>
      <c r="C14" s="46" t="s">
        <v>242</v>
      </c>
      <c r="D14" s="38">
        <f t="shared" si="14"/>
        <v>1621</v>
      </c>
      <c r="E14" s="35">
        <f t="shared" si="2"/>
        <v>159</v>
      </c>
      <c r="F14" s="46" t="s">
        <v>242</v>
      </c>
      <c r="G14" s="38">
        <v>159</v>
      </c>
      <c r="H14" s="35">
        <f t="shared" si="3"/>
        <v>124</v>
      </c>
      <c r="I14" s="46" t="s">
        <v>242</v>
      </c>
      <c r="J14" s="38">
        <v>124</v>
      </c>
      <c r="K14" s="35">
        <f t="shared" si="4"/>
        <v>114</v>
      </c>
      <c r="L14" s="46" t="s">
        <v>242</v>
      </c>
      <c r="M14" s="38">
        <v>114</v>
      </c>
      <c r="N14" s="35">
        <f t="shared" si="5"/>
        <v>152</v>
      </c>
      <c r="O14" s="46" t="s">
        <v>242</v>
      </c>
      <c r="P14" s="43">
        <v>152</v>
      </c>
      <c r="Q14" s="34">
        <f t="shared" si="13"/>
        <v>96</v>
      </c>
      <c r="R14" s="46" t="s">
        <v>242</v>
      </c>
      <c r="S14" s="38">
        <v>96</v>
      </c>
      <c r="T14" s="35">
        <f t="shared" si="6"/>
        <v>122</v>
      </c>
      <c r="U14" s="46" t="s">
        <v>242</v>
      </c>
      <c r="V14" s="38">
        <v>122</v>
      </c>
      <c r="W14" s="35">
        <f t="shared" si="7"/>
        <v>129</v>
      </c>
      <c r="X14" s="46" t="s">
        <v>242</v>
      </c>
      <c r="Y14" s="38">
        <v>129</v>
      </c>
      <c r="Z14" s="35">
        <f t="shared" si="8"/>
        <v>243</v>
      </c>
      <c r="AA14" s="46" t="s">
        <v>242</v>
      </c>
      <c r="AB14" s="38">
        <v>243</v>
      </c>
      <c r="AC14" s="35">
        <f t="shared" si="9"/>
        <v>185</v>
      </c>
      <c r="AD14" s="46" t="s">
        <v>242</v>
      </c>
      <c r="AE14" s="43">
        <v>185</v>
      </c>
      <c r="AF14" s="35">
        <f t="shared" si="10"/>
        <v>88</v>
      </c>
      <c r="AG14" s="46" t="s">
        <v>242</v>
      </c>
      <c r="AH14" s="38">
        <v>88</v>
      </c>
      <c r="AI14" s="35">
        <f t="shared" si="11"/>
        <v>118</v>
      </c>
      <c r="AJ14" s="46" t="s">
        <v>242</v>
      </c>
      <c r="AK14" s="38">
        <v>118</v>
      </c>
      <c r="AL14" s="35">
        <f t="shared" si="12"/>
        <v>91</v>
      </c>
      <c r="AM14" s="46" t="s">
        <v>242</v>
      </c>
      <c r="AN14" s="43">
        <v>91</v>
      </c>
      <c r="AO14" s="37"/>
    </row>
    <row r="15" spans="1:41" ht="12.75" customHeight="1">
      <c r="A15" s="6" t="s">
        <v>226</v>
      </c>
      <c r="B15" s="13">
        <f t="shared" si="0"/>
        <v>759</v>
      </c>
      <c r="C15" s="25">
        <f>SUM(F15,I15,L15,O15,R15,U15,X15,AA15,AD15,AG15,AJ15,AM15,)</f>
        <v>363</v>
      </c>
      <c r="D15" s="14">
        <f t="shared" si="14"/>
        <v>396</v>
      </c>
      <c r="E15" s="13">
        <f t="shared" si="2"/>
        <v>63</v>
      </c>
      <c r="F15" s="25">
        <v>27</v>
      </c>
      <c r="G15" s="14">
        <v>36</v>
      </c>
      <c r="H15" s="13">
        <f t="shared" si="3"/>
        <v>60</v>
      </c>
      <c r="I15" s="25">
        <v>32</v>
      </c>
      <c r="J15" s="14">
        <v>28</v>
      </c>
      <c r="K15" s="13">
        <f t="shared" si="4"/>
        <v>56</v>
      </c>
      <c r="L15" s="25">
        <v>29</v>
      </c>
      <c r="M15" s="14">
        <v>27</v>
      </c>
      <c r="N15" s="13">
        <f t="shared" si="5"/>
        <v>79</v>
      </c>
      <c r="O15" s="25">
        <v>41</v>
      </c>
      <c r="P15" s="42">
        <v>38</v>
      </c>
      <c r="Q15" s="34">
        <f t="shared" si="13"/>
        <v>39</v>
      </c>
      <c r="R15" s="25">
        <v>21</v>
      </c>
      <c r="S15" s="14">
        <v>18</v>
      </c>
      <c r="T15" s="13">
        <f t="shared" si="6"/>
        <v>64</v>
      </c>
      <c r="U15" s="25">
        <v>36</v>
      </c>
      <c r="V15" s="14">
        <v>28</v>
      </c>
      <c r="W15" s="13">
        <f t="shared" si="7"/>
        <v>52</v>
      </c>
      <c r="X15" s="25">
        <v>14</v>
      </c>
      <c r="Y15" s="14">
        <v>38</v>
      </c>
      <c r="Z15" s="13">
        <f t="shared" si="8"/>
        <v>119</v>
      </c>
      <c r="AA15" s="25">
        <v>62</v>
      </c>
      <c r="AB15" s="14">
        <v>57</v>
      </c>
      <c r="AC15" s="13">
        <f t="shared" si="9"/>
        <v>75</v>
      </c>
      <c r="AD15" s="25">
        <v>33</v>
      </c>
      <c r="AE15" s="42">
        <v>42</v>
      </c>
      <c r="AF15" s="13">
        <f t="shared" si="10"/>
        <v>56</v>
      </c>
      <c r="AG15" s="25">
        <v>25</v>
      </c>
      <c r="AH15" s="14">
        <v>31</v>
      </c>
      <c r="AI15" s="13">
        <f t="shared" si="11"/>
        <v>54</v>
      </c>
      <c r="AJ15" s="25">
        <v>25</v>
      </c>
      <c r="AK15" s="14">
        <v>29</v>
      </c>
      <c r="AL15" s="13">
        <f t="shared" si="12"/>
        <v>42</v>
      </c>
      <c r="AM15" s="25">
        <v>18</v>
      </c>
      <c r="AN15" s="42">
        <v>24</v>
      </c>
      <c r="AO15" s="33"/>
    </row>
    <row r="16" spans="1:41" ht="12.75" customHeight="1">
      <c r="A16" s="6" t="s">
        <v>244</v>
      </c>
      <c r="B16" s="13">
        <f t="shared" si="0"/>
        <v>1761</v>
      </c>
      <c r="C16" s="25">
        <f>SUM(F16,I16,L16,O16,R16,U16,X16,AA16,AD16,AG16,AJ16,AM16,)</f>
        <v>768</v>
      </c>
      <c r="D16" s="14">
        <f t="shared" si="14"/>
        <v>993</v>
      </c>
      <c r="E16" s="13">
        <f t="shared" si="2"/>
        <v>163</v>
      </c>
      <c r="F16" s="25">
        <v>68</v>
      </c>
      <c r="G16" s="14">
        <v>95</v>
      </c>
      <c r="H16" s="13">
        <f t="shared" si="3"/>
        <v>126</v>
      </c>
      <c r="I16" s="25">
        <v>55</v>
      </c>
      <c r="J16" s="14">
        <v>71</v>
      </c>
      <c r="K16" s="13">
        <f t="shared" si="4"/>
        <v>117</v>
      </c>
      <c r="L16" s="25">
        <v>49</v>
      </c>
      <c r="M16" s="14">
        <v>68</v>
      </c>
      <c r="N16" s="13">
        <f t="shared" si="5"/>
        <v>177</v>
      </c>
      <c r="O16" s="25">
        <v>80</v>
      </c>
      <c r="P16" s="42">
        <v>97</v>
      </c>
      <c r="Q16" s="34">
        <f t="shared" si="13"/>
        <v>93</v>
      </c>
      <c r="R16" s="25">
        <v>41</v>
      </c>
      <c r="S16" s="14">
        <v>52</v>
      </c>
      <c r="T16" s="13">
        <f t="shared" si="6"/>
        <v>121</v>
      </c>
      <c r="U16" s="25">
        <v>55</v>
      </c>
      <c r="V16" s="14">
        <v>66</v>
      </c>
      <c r="W16" s="13">
        <f t="shared" si="7"/>
        <v>130</v>
      </c>
      <c r="X16" s="25">
        <v>61</v>
      </c>
      <c r="Y16" s="14">
        <v>69</v>
      </c>
      <c r="Z16" s="13">
        <f t="shared" si="8"/>
        <v>274</v>
      </c>
      <c r="AA16" s="25">
        <v>114</v>
      </c>
      <c r="AB16" s="14">
        <v>160</v>
      </c>
      <c r="AC16" s="13">
        <f t="shared" si="9"/>
        <v>195</v>
      </c>
      <c r="AD16" s="25">
        <v>81</v>
      </c>
      <c r="AE16" s="42">
        <v>114</v>
      </c>
      <c r="AF16" s="13">
        <f t="shared" si="10"/>
        <v>132</v>
      </c>
      <c r="AG16" s="25">
        <v>64</v>
      </c>
      <c r="AH16" s="14">
        <v>68</v>
      </c>
      <c r="AI16" s="13">
        <f t="shared" si="11"/>
        <v>135</v>
      </c>
      <c r="AJ16" s="25">
        <v>59</v>
      </c>
      <c r="AK16" s="14">
        <v>76</v>
      </c>
      <c r="AL16" s="13">
        <f t="shared" si="12"/>
        <v>98</v>
      </c>
      <c r="AM16" s="25">
        <v>41</v>
      </c>
      <c r="AN16" s="42">
        <v>57</v>
      </c>
      <c r="AO16" s="33"/>
    </row>
    <row r="17" spans="1:41" ht="12.75" customHeight="1">
      <c r="A17" s="6"/>
      <c r="B17" s="17"/>
      <c r="C17" s="27"/>
      <c r="D17" s="18"/>
      <c r="E17" s="13"/>
      <c r="F17" s="25"/>
      <c r="G17" s="14"/>
      <c r="H17" s="13"/>
      <c r="I17" s="25"/>
      <c r="J17" s="14"/>
      <c r="K17" s="13"/>
      <c r="L17" s="25"/>
      <c r="M17" s="14"/>
      <c r="N17" s="13"/>
      <c r="O17" s="25"/>
      <c r="P17" s="42"/>
      <c r="Q17" s="39"/>
      <c r="R17" s="25"/>
      <c r="S17" s="14"/>
      <c r="T17" s="13"/>
      <c r="U17" s="25"/>
      <c r="V17" s="14"/>
      <c r="W17" s="13"/>
      <c r="X17" s="25"/>
      <c r="Y17" s="14"/>
      <c r="Z17" s="13"/>
      <c r="AA17" s="25"/>
      <c r="AB17" s="14"/>
      <c r="AC17" s="13"/>
      <c r="AD17" s="25"/>
      <c r="AE17" s="48"/>
      <c r="AF17" s="13"/>
      <c r="AG17" s="25"/>
      <c r="AH17" s="14"/>
      <c r="AI17" s="13"/>
      <c r="AJ17" s="25"/>
      <c r="AK17" s="14"/>
      <c r="AL17" s="13"/>
      <c r="AM17" s="25"/>
      <c r="AN17" s="42"/>
      <c r="AO17" s="33"/>
    </row>
    <row r="18" spans="1:41" ht="12.75" customHeight="1">
      <c r="A18" s="7" t="s">
        <v>0</v>
      </c>
      <c r="B18" s="15">
        <f>SUM(B5:B17)</f>
        <v>23220</v>
      </c>
      <c r="C18" s="26">
        <f>SUM(F18,I18,L18,O18,R18,U18,X18,AA18,AD18,AG18,AJ18,AM18,)</f>
        <v>11460</v>
      </c>
      <c r="D18" s="40">
        <f t="shared" si="14"/>
        <v>11760</v>
      </c>
      <c r="E18" s="15">
        <f aca="true" t="shared" si="15" ref="E18:AN18">SUM(E5:E16)</f>
        <v>2303</v>
      </c>
      <c r="F18" s="26">
        <f t="shared" si="15"/>
        <v>1153</v>
      </c>
      <c r="G18" s="16">
        <f t="shared" si="15"/>
        <v>1150</v>
      </c>
      <c r="H18" s="15">
        <f t="shared" si="15"/>
        <v>2040</v>
      </c>
      <c r="I18" s="26">
        <f t="shared" si="15"/>
        <v>962</v>
      </c>
      <c r="J18" s="16">
        <f t="shared" si="15"/>
        <v>1078</v>
      </c>
      <c r="K18" s="15">
        <f t="shared" si="15"/>
        <v>1652</v>
      </c>
      <c r="L18" s="26">
        <f t="shared" si="15"/>
        <v>795</v>
      </c>
      <c r="M18" s="16">
        <f t="shared" si="15"/>
        <v>857</v>
      </c>
      <c r="N18" s="15">
        <f t="shared" si="15"/>
        <v>2175</v>
      </c>
      <c r="O18" s="26">
        <f t="shared" si="15"/>
        <v>1115</v>
      </c>
      <c r="P18" s="44">
        <f t="shared" si="15"/>
        <v>1060</v>
      </c>
      <c r="Q18" s="15">
        <f t="shared" si="15"/>
        <v>1164</v>
      </c>
      <c r="R18" s="26">
        <f t="shared" si="15"/>
        <v>561</v>
      </c>
      <c r="S18" s="16">
        <f t="shared" si="15"/>
        <v>603</v>
      </c>
      <c r="T18" s="15">
        <f t="shared" si="15"/>
        <v>1620</v>
      </c>
      <c r="U18" s="26">
        <f t="shared" si="15"/>
        <v>806</v>
      </c>
      <c r="V18" s="16">
        <f t="shared" si="15"/>
        <v>814</v>
      </c>
      <c r="W18" s="15">
        <f t="shared" si="15"/>
        <v>1654</v>
      </c>
      <c r="X18" s="26">
        <f t="shared" si="15"/>
        <v>792</v>
      </c>
      <c r="Y18" s="16">
        <f t="shared" si="15"/>
        <v>862</v>
      </c>
      <c r="Z18" s="15">
        <f t="shared" si="15"/>
        <v>3877</v>
      </c>
      <c r="AA18" s="26">
        <f t="shared" si="15"/>
        <v>1969</v>
      </c>
      <c r="AB18" s="16">
        <f t="shared" si="15"/>
        <v>1908</v>
      </c>
      <c r="AC18" s="15">
        <f t="shared" si="15"/>
        <v>2425</v>
      </c>
      <c r="AD18" s="26">
        <f t="shared" si="15"/>
        <v>1212</v>
      </c>
      <c r="AE18" s="44">
        <f t="shared" si="15"/>
        <v>1213</v>
      </c>
      <c r="AF18" s="15">
        <f t="shared" si="15"/>
        <v>1572</v>
      </c>
      <c r="AG18" s="26">
        <f t="shared" si="15"/>
        <v>775</v>
      </c>
      <c r="AH18" s="16">
        <f t="shared" si="15"/>
        <v>797</v>
      </c>
      <c r="AI18" s="15">
        <f t="shared" si="15"/>
        <v>1529</v>
      </c>
      <c r="AJ18" s="26">
        <f t="shared" si="15"/>
        <v>736</v>
      </c>
      <c r="AK18" s="16">
        <f t="shared" si="15"/>
        <v>793</v>
      </c>
      <c r="AL18" s="15">
        <f t="shared" si="15"/>
        <v>1209</v>
      </c>
      <c r="AM18" s="26">
        <f t="shared" si="15"/>
        <v>584</v>
      </c>
      <c r="AN18" s="44">
        <f t="shared" si="15"/>
        <v>625</v>
      </c>
      <c r="AO18" s="33"/>
    </row>
    <row r="19" spans="1:41" ht="12.75" customHeight="1">
      <c r="A19" s="8"/>
      <c r="B19" s="41"/>
      <c r="C19" s="27"/>
      <c r="D19" s="18"/>
      <c r="E19" s="17"/>
      <c r="F19" s="27"/>
      <c r="G19" s="18"/>
      <c r="H19" s="17"/>
      <c r="I19" s="27"/>
      <c r="J19" s="18"/>
      <c r="K19" s="17"/>
      <c r="L19" s="27"/>
      <c r="M19" s="18"/>
      <c r="N19" s="17"/>
      <c r="O19" s="27"/>
      <c r="P19" s="48"/>
      <c r="Q19" s="17"/>
      <c r="R19" s="27"/>
      <c r="S19" s="18"/>
      <c r="T19" s="17"/>
      <c r="U19" s="27"/>
      <c r="V19" s="18"/>
      <c r="W19" s="17"/>
      <c r="X19" s="27"/>
      <c r="Y19" s="18"/>
      <c r="Z19" s="17"/>
      <c r="AA19" s="27"/>
      <c r="AB19" s="18"/>
      <c r="AC19" s="17"/>
      <c r="AD19" s="27"/>
      <c r="AE19" s="18"/>
      <c r="AF19" s="17"/>
      <c r="AG19" s="27"/>
      <c r="AH19" s="18"/>
      <c r="AI19" s="17"/>
      <c r="AJ19" s="27"/>
      <c r="AK19" s="18"/>
      <c r="AL19" s="17"/>
      <c r="AM19" s="27"/>
      <c r="AN19" s="18"/>
      <c r="AO19" s="33"/>
    </row>
    <row r="20" spans="2:41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8" sqref="E8"/>
      <selection pane="topRight" activeCell="F13" sqref="F13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45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0" ht="12.75" customHeight="1">
      <c r="A5" s="6" t="s">
        <v>217</v>
      </c>
      <c r="B5" s="15">
        <f>SUM(C5:D5)</f>
        <v>612</v>
      </c>
      <c r="C5" s="26">
        <f>SUM(F5,I5,L5,O5,R5,U5,X5,AA5,AD5,AG5,AJ5,AM5,)</f>
        <v>308</v>
      </c>
      <c r="D5" s="16">
        <f>SUM(G5,J5,M5,P5,S5,V5,Y5,AB5,AE5,AH5,AK5,AN5,)</f>
        <v>304</v>
      </c>
      <c r="E5" s="15">
        <f>SUM(F5:G5)</f>
        <v>64</v>
      </c>
      <c r="F5" s="26">
        <v>33</v>
      </c>
      <c r="G5" s="16">
        <v>31</v>
      </c>
      <c r="H5" s="15">
        <f>SUM(I5:J5)</f>
        <v>68</v>
      </c>
      <c r="I5" s="26">
        <v>28</v>
      </c>
      <c r="J5" s="16">
        <v>40</v>
      </c>
      <c r="K5" s="15">
        <f>SUM(L5:M5)</f>
        <v>45</v>
      </c>
      <c r="L5" s="26">
        <v>22</v>
      </c>
      <c r="M5" s="16">
        <v>23</v>
      </c>
      <c r="N5" s="15">
        <f>SUM(O5:P5)</f>
        <v>48</v>
      </c>
      <c r="O5" s="26">
        <v>29</v>
      </c>
      <c r="P5" s="16">
        <v>19</v>
      </c>
      <c r="Q5" s="15">
        <f>SUM(R5:S5)</f>
        <v>28</v>
      </c>
      <c r="R5" s="26">
        <v>13</v>
      </c>
      <c r="S5" s="16">
        <v>15</v>
      </c>
      <c r="T5" s="15">
        <f>SUM(U5:V5)</f>
        <v>34</v>
      </c>
      <c r="U5" s="26">
        <v>18</v>
      </c>
      <c r="V5" s="16">
        <v>16</v>
      </c>
      <c r="W5" s="15">
        <f>SUM(X5:Y5)</f>
        <v>48</v>
      </c>
      <c r="X5" s="26">
        <v>26</v>
      </c>
      <c r="Y5" s="16">
        <v>22</v>
      </c>
      <c r="Z5" s="15">
        <f>SUM(AA5:AB5)</f>
        <v>100</v>
      </c>
      <c r="AA5" s="26">
        <v>50</v>
      </c>
      <c r="AB5" s="16">
        <v>50</v>
      </c>
      <c r="AC5" s="15">
        <f>SUM(AD5:AE5)</f>
        <v>59</v>
      </c>
      <c r="AD5" s="26">
        <v>26</v>
      </c>
      <c r="AE5" s="44">
        <v>33</v>
      </c>
      <c r="AF5" s="15">
        <f>SUM(AG5:AH5)</f>
        <v>49</v>
      </c>
      <c r="AG5" s="26">
        <v>29</v>
      </c>
      <c r="AH5" s="16">
        <v>20</v>
      </c>
      <c r="AI5" s="15">
        <f>SUM(AJ5:AK5)</f>
        <v>40</v>
      </c>
      <c r="AJ5" s="26">
        <v>24</v>
      </c>
      <c r="AK5" s="16">
        <v>16</v>
      </c>
      <c r="AL5" s="15">
        <f>SUM(AM5:AN5)</f>
        <v>29</v>
      </c>
      <c r="AM5" s="26">
        <v>10</v>
      </c>
      <c r="AN5" s="44">
        <v>19</v>
      </c>
    </row>
    <row r="6" spans="1:40" ht="12.75" customHeight="1">
      <c r="A6" s="6" t="s">
        <v>218</v>
      </c>
      <c r="B6" s="13">
        <f aca="true" t="shared" si="0" ref="B6:B17">SUM(C6:D6)</f>
        <v>3051</v>
      </c>
      <c r="C6" s="25">
        <f aca="true" t="shared" si="1" ref="C6:C19">SUM(F6,I6,L6,O6,R6,U6,X6,AA6,AD6,AG6,AJ6,AM6,)</f>
        <v>1531</v>
      </c>
      <c r="D6" s="14">
        <f aca="true" t="shared" si="2" ref="D6:D19">SUM(G6,J6,M6,P6,S6,V6,Y6,AB6,AE6,AH6,AK6,AN6,)</f>
        <v>1520</v>
      </c>
      <c r="E6" s="13">
        <f aca="true" t="shared" si="3" ref="E6:E17">SUM(F6:G6)</f>
        <v>303</v>
      </c>
      <c r="F6" s="25">
        <v>149</v>
      </c>
      <c r="G6" s="14">
        <v>154</v>
      </c>
      <c r="H6" s="13">
        <f aca="true" t="shared" si="4" ref="H6:H17">SUM(I6:J6)</f>
        <v>256</v>
      </c>
      <c r="I6" s="25">
        <v>144</v>
      </c>
      <c r="J6" s="14">
        <v>112</v>
      </c>
      <c r="K6" s="13">
        <f aca="true" t="shared" si="5" ref="K6:K17">SUM(L6:M6)</f>
        <v>229</v>
      </c>
      <c r="L6" s="25">
        <v>121</v>
      </c>
      <c r="M6" s="14">
        <v>108</v>
      </c>
      <c r="N6" s="13">
        <f aca="true" t="shared" si="6" ref="N6:N17">SUM(O6:P6)</f>
        <v>255</v>
      </c>
      <c r="O6" s="25">
        <v>130</v>
      </c>
      <c r="P6" s="14">
        <v>125</v>
      </c>
      <c r="Q6" s="13">
        <f aca="true" t="shared" si="7" ref="Q6:Q17">SUM(R6:S6)</f>
        <v>146</v>
      </c>
      <c r="R6" s="25">
        <v>79</v>
      </c>
      <c r="S6" s="14">
        <v>67</v>
      </c>
      <c r="T6" s="13">
        <f aca="true" t="shared" si="8" ref="T6:T17">SUM(U6:V6)</f>
        <v>243</v>
      </c>
      <c r="U6" s="25">
        <v>119</v>
      </c>
      <c r="V6" s="14">
        <v>124</v>
      </c>
      <c r="W6" s="13">
        <f aca="true" t="shared" si="9" ref="W6:W17">SUM(X6:Y6)</f>
        <v>216</v>
      </c>
      <c r="X6" s="25">
        <v>109</v>
      </c>
      <c r="Y6" s="14">
        <v>107</v>
      </c>
      <c r="Z6" s="13">
        <f aca="true" t="shared" si="10" ref="Z6:Z17">SUM(AA6:AB6)</f>
        <v>508</v>
      </c>
      <c r="AA6" s="25">
        <v>248</v>
      </c>
      <c r="AB6" s="14">
        <v>260</v>
      </c>
      <c r="AC6" s="13">
        <f aca="true" t="shared" si="11" ref="AC6:AC17">SUM(AD6:AE6)</f>
        <v>318</v>
      </c>
      <c r="AD6" s="25">
        <v>154</v>
      </c>
      <c r="AE6" s="42">
        <v>164</v>
      </c>
      <c r="AF6" s="13">
        <f aca="true" t="shared" si="12" ref="AF6:AF17">SUM(AG6:AH6)</f>
        <v>237</v>
      </c>
      <c r="AG6" s="25">
        <v>112</v>
      </c>
      <c r="AH6" s="14">
        <v>125</v>
      </c>
      <c r="AI6" s="13">
        <f aca="true" t="shared" si="13" ref="AI6:AI17">SUM(AJ6:AK6)</f>
        <v>194</v>
      </c>
      <c r="AJ6" s="25">
        <v>90</v>
      </c>
      <c r="AK6" s="14">
        <v>104</v>
      </c>
      <c r="AL6" s="13">
        <f aca="true" t="shared" si="14" ref="AL6:AL17">SUM(AM6:AN6)</f>
        <v>146</v>
      </c>
      <c r="AM6" s="25">
        <v>76</v>
      </c>
      <c r="AN6" s="42">
        <v>70</v>
      </c>
    </row>
    <row r="7" spans="1:40" ht="12.75" customHeight="1">
      <c r="A7" s="6" t="s">
        <v>219</v>
      </c>
      <c r="B7" s="13">
        <f t="shared" si="0"/>
        <v>4557</v>
      </c>
      <c r="C7" s="25">
        <f t="shared" si="1"/>
        <v>2308</v>
      </c>
      <c r="D7" s="14">
        <f t="shared" si="2"/>
        <v>2249</v>
      </c>
      <c r="E7" s="13">
        <f t="shared" si="3"/>
        <v>475</v>
      </c>
      <c r="F7" s="25">
        <v>252</v>
      </c>
      <c r="G7" s="14">
        <v>223</v>
      </c>
      <c r="H7" s="13">
        <f t="shared" si="4"/>
        <v>397</v>
      </c>
      <c r="I7" s="25">
        <v>204</v>
      </c>
      <c r="J7" s="14">
        <v>193</v>
      </c>
      <c r="K7" s="13">
        <f t="shared" si="5"/>
        <v>342</v>
      </c>
      <c r="L7" s="25">
        <v>170</v>
      </c>
      <c r="M7" s="14">
        <v>172</v>
      </c>
      <c r="N7" s="13">
        <f t="shared" si="6"/>
        <v>398</v>
      </c>
      <c r="O7" s="25">
        <v>195</v>
      </c>
      <c r="P7" s="14">
        <v>203</v>
      </c>
      <c r="Q7" s="13">
        <f t="shared" si="7"/>
        <v>243</v>
      </c>
      <c r="R7" s="25">
        <v>120</v>
      </c>
      <c r="S7" s="14">
        <v>123</v>
      </c>
      <c r="T7" s="13">
        <f t="shared" si="8"/>
        <v>320</v>
      </c>
      <c r="U7" s="25">
        <v>156</v>
      </c>
      <c r="V7" s="14">
        <v>164</v>
      </c>
      <c r="W7" s="13">
        <f t="shared" si="9"/>
        <v>333</v>
      </c>
      <c r="X7" s="25">
        <v>157</v>
      </c>
      <c r="Y7" s="14">
        <v>176</v>
      </c>
      <c r="Z7" s="13">
        <f t="shared" si="10"/>
        <v>724</v>
      </c>
      <c r="AA7" s="25">
        <v>387</v>
      </c>
      <c r="AB7" s="14">
        <v>337</v>
      </c>
      <c r="AC7" s="13">
        <f t="shared" si="11"/>
        <v>471</v>
      </c>
      <c r="AD7" s="25">
        <v>248</v>
      </c>
      <c r="AE7" s="42">
        <v>223</v>
      </c>
      <c r="AF7" s="13">
        <f t="shared" si="12"/>
        <v>320</v>
      </c>
      <c r="AG7" s="25">
        <v>149</v>
      </c>
      <c r="AH7" s="14">
        <v>171</v>
      </c>
      <c r="AI7" s="13">
        <f t="shared" si="13"/>
        <v>302</v>
      </c>
      <c r="AJ7" s="25">
        <v>155</v>
      </c>
      <c r="AK7" s="14">
        <v>147</v>
      </c>
      <c r="AL7" s="13">
        <f t="shared" si="14"/>
        <v>232</v>
      </c>
      <c r="AM7" s="25">
        <v>115</v>
      </c>
      <c r="AN7" s="42">
        <v>117</v>
      </c>
    </row>
    <row r="8" spans="1:40" ht="12.75" customHeight="1">
      <c r="A8" s="6">
        <v>14</v>
      </c>
      <c r="B8" s="13">
        <f t="shared" si="0"/>
        <v>465</v>
      </c>
      <c r="C8" s="25">
        <f t="shared" si="1"/>
        <v>247</v>
      </c>
      <c r="D8" s="14">
        <f t="shared" si="2"/>
        <v>218</v>
      </c>
      <c r="E8" s="13">
        <f t="shared" si="3"/>
        <v>60</v>
      </c>
      <c r="F8" s="25">
        <v>34</v>
      </c>
      <c r="G8" s="14">
        <v>26</v>
      </c>
      <c r="H8" s="13">
        <f t="shared" si="4"/>
        <v>42</v>
      </c>
      <c r="I8" s="25">
        <v>21</v>
      </c>
      <c r="J8" s="14">
        <v>21</v>
      </c>
      <c r="K8" s="13">
        <f t="shared" si="5"/>
        <v>33</v>
      </c>
      <c r="L8" s="25">
        <v>17</v>
      </c>
      <c r="M8" s="14">
        <v>16</v>
      </c>
      <c r="N8" s="13">
        <f t="shared" si="6"/>
        <v>44</v>
      </c>
      <c r="O8" s="25">
        <v>23</v>
      </c>
      <c r="P8" s="14">
        <v>21</v>
      </c>
      <c r="Q8" s="13">
        <f t="shared" si="7"/>
        <v>23</v>
      </c>
      <c r="R8" s="25">
        <v>14</v>
      </c>
      <c r="S8" s="14">
        <v>9</v>
      </c>
      <c r="T8" s="13">
        <f t="shared" si="8"/>
        <v>30</v>
      </c>
      <c r="U8" s="25">
        <v>13</v>
      </c>
      <c r="V8" s="14">
        <v>17</v>
      </c>
      <c r="W8" s="13">
        <f t="shared" si="9"/>
        <v>35</v>
      </c>
      <c r="X8" s="25">
        <v>12</v>
      </c>
      <c r="Y8" s="14">
        <v>23</v>
      </c>
      <c r="Z8" s="13">
        <f t="shared" si="10"/>
        <v>66</v>
      </c>
      <c r="AA8" s="25">
        <v>41</v>
      </c>
      <c r="AB8" s="14">
        <v>25</v>
      </c>
      <c r="AC8" s="13">
        <f t="shared" si="11"/>
        <v>37</v>
      </c>
      <c r="AD8" s="25">
        <v>23</v>
      </c>
      <c r="AE8" s="42">
        <v>14</v>
      </c>
      <c r="AF8" s="13">
        <f t="shared" si="12"/>
        <v>36</v>
      </c>
      <c r="AG8" s="25">
        <v>19</v>
      </c>
      <c r="AH8" s="14">
        <v>17</v>
      </c>
      <c r="AI8" s="13">
        <f t="shared" si="13"/>
        <v>31</v>
      </c>
      <c r="AJ8" s="25">
        <v>17</v>
      </c>
      <c r="AK8" s="14">
        <v>14</v>
      </c>
      <c r="AL8" s="13">
        <f t="shared" si="14"/>
        <v>28</v>
      </c>
      <c r="AM8" s="25">
        <v>13</v>
      </c>
      <c r="AN8" s="42">
        <v>15</v>
      </c>
    </row>
    <row r="9" spans="1:40" ht="12.75" customHeight="1">
      <c r="A9" s="6" t="s">
        <v>220</v>
      </c>
      <c r="B9" s="13">
        <f t="shared" si="0"/>
        <v>1702</v>
      </c>
      <c r="C9" s="25">
        <f t="shared" si="1"/>
        <v>815</v>
      </c>
      <c r="D9" s="14">
        <f t="shared" si="2"/>
        <v>887</v>
      </c>
      <c r="E9" s="13">
        <f t="shared" si="3"/>
        <v>207</v>
      </c>
      <c r="F9" s="25">
        <v>110</v>
      </c>
      <c r="G9" s="14">
        <v>97</v>
      </c>
      <c r="H9" s="13">
        <f t="shared" si="4"/>
        <v>224</v>
      </c>
      <c r="I9" s="25">
        <v>76</v>
      </c>
      <c r="J9" s="14">
        <v>148</v>
      </c>
      <c r="K9" s="13">
        <f t="shared" si="5"/>
        <v>112</v>
      </c>
      <c r="L9" s="25">
        <v>49</v>
      </c>
      <c r="M9" s="14">
        <v>63</v>
      </c>
      <c r="N9" s="13">
        <f t="shared" si="6"/>
        <v>151</v>
      </c>
      <c r="O9" s="25">
        <v>80</v>
      </c>
      <c r="P9" s="14">
        <v>71</v>
      </c>
      <c r="Q9" s="13">
        <f t="shared" si="7"/>
        <v>81</v>
      </c>
      <c r="R9" s="25">
        <v>41</v>
      </c>
      <c r="S9" s="14">
        <v>40</v>
      </c>
      <c r="T9" s="13">
        <f t="shared" si="8"/>
        <v>92</v>
      </c>
      <c r="U9" s="25">
        <v>41</v>
      </c>
      <c r="V9" s="14">
        <v>51</v>
      </c>
      <c r="W9" s="13">
        <f t="shared" si="9"/>
        <v>118</v>
      </c>
      <c r="X9" s="25">
        <v>62</v>
      </c>
      <c r="Y9" s="14">
        <v>56</v>
      </c>
      <c r="Z9" s="13">
        <f t="shared" si="10"/>
        <v>243</v>
      </c>
      <c r="AA9" s="25">
        <v>120</v>
      </c>
      <c r="AB9" s="14">
        <v>123</v>
      </c>
      <c r="AC9" s="13">
        <f t="shared" si="11"/>
        <v>170</v>
      </c>
      <c r="AD9" s="25">
        <v>82</v>
      </c>
      <c r="AE9" s="42">
        <v>88</v>
      </c>
      <c r="AF9" s="13">
        <f t="shared" si="12"/>
        <v>110</v>
      </c>
      <c r="AG9" s="25">
        <v>56</v>
      </c>
      <c r="AH9" s="14">
        <v>54</v>
      </c>
      <c r="AI9" s="13">
        <f t="shared" si="13"/>
        <v>93</v>
      </c>
      <c r="AJ9" s="25">
        <v>45</v>
      </c>
      <c r="AK9" s="14">
        <v>48</v>
      </c>
      <c r="AL9" s="13">
        <f t="shared" si="14"/>
        <v>101</v>
      </c>
      <c r="AM9" s="25">
        <v>53</v>
      </c>
      <c r="AN9" s="42">
        <v>48</v>
      </c>
    </row>
    <row r="10" spans="1:40" ht="12.75" customHeight="1">
      <c r="A10" s="6" t="s">
        <v>221</v>
      </c>
      <c r="B10" s="13">
        <f t="shared" si="0"/>
        <v>1375</v>
      </c>
      <c r="C10" s="25">
        <f t="shared" si="1"/>
        <v>640</v>
      </c>
      <c r="D10" s="14">
        <f t="shared" si="2"/>
        <v>735</v>
      </c>
      <c r="E10" s="13">
        <f t="shared" si="3"/>
        <v>162</v>
      </c>
      <c r="F10" s="25">
        <v>75</v>
      </c>
      <c r="G10" s="14">
        <v>87</v>
      </c>
      <c r="H10" s="13">
        <f t="shared" si="4"/>
        <v>115</v>
      </c>
      <c r="I10" s="25">
        <v>57</v>
      </c>
      <c r="J10" s="14">
        <v>58</v>
      </c>
      <c r="K10" s="13">
        <f t="shared" si="5"/>
        <v>112</v>
      </c>
      <c r="L10" s="25">
        <v>55</v>
      </c>
      <c r="M10" s="14">
        <v>57</v>
      </c>
      <c r="N10" s="13">
        <f t="shared" si="6"/>
        <v>122</v>
      </c>
      <c r="O10" s="25">
        <v>54</v>
      </c>
      <c r="P10" s="14">
        <v>68</v>
      </c>
      <c r="Q10" s="13">
        <f t="shared" si="7"/>
        <v>56</v>
      </c>
      <c r="R10" s="25">
        <v>18</v>
      </c>
      <c r="S10" s="14">
        <v>38</v>
      </c>
      <c r="T10" s="13">
        <f t="shared" si="8"/>
        <v>105</v>
      </c>
      <c r="U10" s="25">
        <v>52</v>
      </c>
      <c r="V10" s="14">
        <v>53</v>
      </c>
      <c r="W10" s="13">
        <f t="shared" si="9"/>
        <v>81</v>
      </c>
      <c r="X10" s="25">
        <v>37</v>
      </c>
      <c r="Y10" s="14">
        <v>44</v>
      </c>
      <c r="Z10" s="13">
        <f t="shared" si="10"/>
        <v>215</v>
      </c>
      <c r="AA10" s="25">
        <v>108</v>
      </c>
      <c r="AB10" s="14">
        <v>107</v>
      </c>
      <c r="AC10" s="13">
        <f t="shared" si="11"/>
        <v>159</v>
      </c>
      <c r="AD10" s="25">
        <v>72</v>
      </c>
      <c r="AE10" s="42">
        <v>87</v>
      </c>
      <c r="AF10" s="13">
        <f t="shared" si="12"/>
        <v>83</v>
      </c>
      <c r="AG10" s="25">
        <v>42</v>
      </c>
      <c r="AH10" s="14">
        <v>41</v>
      </c>
      <c r="AI10" s="13">
        <f t="shared" si="13"/>
        <v>80</v>
      </c>
      <c r="AJ10" s="25">
        <v>31</v>
      </c>
      <c r="AK10" s="14">
        <v>49</v>
      </c>
      <c r="AL10" s="13">
        <f t="shared" si="14"/>
        <v>85</v>
      </c>
      <c r="AM10" s="25">
        <v>39</v>
      </c>
      <c r="AN10" s="42">
        <v>46</v>
      </c>
    </row>
    <row r="11" spans="1:40" s="31" customFormat="1" ht="12.75" customHeight="1">
      <c r="A11" s="30" t="s">
        <v>222</v>
      </c>
      <c r="B11" s="35">
        <f t="shared" si="0"/>
        <v>1910</v>
      </c>
      <c r="C11" s="36">
        <f t="shared" si="1"/>
        <v>1910</v>
      </c>
      <c r="D11" s="46" t="s">
        <v>242</v>
      </c>
      <c r="E11" s="35">
        <f t="shared" si="3"/>
        <v>194</v>
      </c>
      <c r="F11" s="36">
        <v>194</v>
      </c>
      <c r="G11" s="46" t="s">
        <v>242</v>
      </c>
      <c r="H11" s="35">
        <f t="shared" si="4"/>
        <v>175</v>
      </c>
      <c r="I11" s="36">
        <v>175</v>
      </c>
      <c r="J11" s="46" t="s">
        <v>242</v>
      </c>
      <c r="K11" s="35">
        <f t="shared" si="5"/>
        <v>151</v>
      </c>
      <c r="L11" s="36">
        <v>151</v>
      </c>
      <c r="M11" s="46" t="s">
        <v>242</v>
      </c>
      <c r="N11" s="35">
        <f t="shared" si="6"/>
        <v>171</v>
      </c>
      <c r="O11" s="36">
        <v>171</v>
      </c>
      <c r="P11" s="47" t="s">
        <v>242</v>
      </c>
      <c r="Q11" s="35">
        <f t="shared" si="7"/>
        <v>101</v>
      </c>
      <c r="R11" s="36">
        <v>101</v>
      </c>
      <c r="S11" s="46" t="s">
        <v>242</v>
      </c>
      <c r="T11" s="35">
        <f t="shared" si="8"/>
        <v>167</v>
      </c>
      <c r="U11" s="36">
        <v>167</v>
      </c>
      <c r="V11" s="46" t="s">
        <v>242</v>
      </c>
      <c r="W11" s="35">
        <f t="shared" si="9"/>
        <v>123</v>
      </c>
      <c r="X11" s="36">
        <v>123</v>
      </c>
      <c r="Y11" s="46" t="s">
        <v>242</v>
      </c>
      <c r="Z11" s="35">
        <f t="shared" si="10"/>
        <v>267</v>
      </c>
      <c r="AA11" s="36">
        <v>267</v>
      </c>
      <c r="AB11" s="46" t="s">
        <v>242</v>
      </c>
      <c r="AC11" s="35">
        <f t="shared" si="11"/>
        <v>192</v>
      </c>
      <c r="AD11" s="36">
        <v>192</v>
      </c>
      <c r="AE11" s="47" t="s">
        <v>242</v>
      </c>
      <c r="AF11" s="35">
        <f t="shared" si="12"/>
        <v>139</v>
      </c>
      <c r="AG11" s="36">
        <v>139</v>
      </c>
      <c r="AH11" s="46" t="s">
        <v>242</v>
      </c>
      <c r="AI11" s="35">
        <f t="shared" si="13"/>
        <v>134</v>
      </c>
      <c r="AJ11" s="36">
        <v>134</v>
      </c>
      <c r="AK11" s="46" t="s">
        <v>242</v>
      </c>
      <c r="AL11" s="35">
        <f t="shared" si="14"/>
        <v>96</v>
      </c>
      <c r="AM11" s="36">
        <v>96</v>
      </c>
      <c r="AN11" s="47" t="s">
        <v>242</v>
      </c>
    </row>
    <row r="12" spans="1:40" s="31" customFormat="1" ht="12.75" customHeight="1">
      <c r="A12" s="30" t="s">
        <v>223</v>
      </c>
      <c r="B12" s="35">
        <f t="shared" si="0"/>
        <v>2005</v>
      </c>
      <c r="C12" s="36">
        <f t="shared" si="1"/>
        <v>2005</v>
      </c>
      <c r="D12" s="46" t="s">
        <v>242</v>
      </c>
      <c r="E12" s="35">
        <f t="shared" si="3"/>
        <v>197</v>
      </c>
      <c r="F12" s="36">
        <v>197</v>
      </c>
      <c r="G12" s="46" t="s">
        <v>242</v>
      </c>
      <c r="H12" s="35">
        <f t="shared" si="4"/>
        <v>151</v>
      </c>
      <c r="I12" s="36">
        <v>151</v>
      </c>
      <c r="J12" s="46" t="s">
        <v>242</v>
      </c>
      <c r="K12" s="35">
        <f t="shared" si="5"/>
        <v>152</v>
      </c>
      <c r="L12" s="36">
        <v>152</v>
      </c>
      <c r="M12" s="46" t="s">
        <v>242</v>
      </c>
      <c r="N12" s="35">
        <f t="shared" si="6"/>
        <v>209</v>
      </c>
      <c r="O12" s="36">
        <v>209</v>
      </c>
      <c r="P12" s="47" t="s">
        <v>242</v>
      </c>
      <c r="Q12" s="35">
        <f t="shared" si="7"/>
        <v>102</v>
      </c>
      <c r="R12" s="36">
        <v>102</v>
      </c>
      <c r="S12" s="46" t="s">
        <v>242</v>
      </c>
      <c r="T12" s="35">
        <f t="shared" si="8"/>
        <v>127</v>
      </c>
      <c r="U12" s="36">
        <v>127</v>
      </c>
      <c r="V12" s="46" t="s">
        <v>242</v>
      </c>
      <c r="W12" s="35">
        <f t="shared" si="9"/>
        <v>155</v>
      </c>
      <c r="X12" s="36">
        <v>155</v>
      </c>
      <c r="Y12" s="46" t="s">
        <v>242</v>
      </c>
      <c r="Z12" s="35">
        <f t="shared" si="10"/>
        <v>300</v>
      </c>
      <c r="AA12" s="36">
        <v>300</v>
      </c>
      <c r="AB12" s="46" t="s">
        <v>242</v>
      </c>
      <c r="AC12" s="35">
        <f t="shared" si="11"/>
        <v>232</v>
      </c>
      <c r="AD12" s="36">
        <v>232</v>
      </c>
      <c r="AE12" s="47" t="s">
        <v>242</v>
      </c>
      <c r="AF12" s="35">
        <f t="shared" si="12"/>
        <v>152</v>
      </c>
      <c r="AG12" s="36">
        <v>152</v>
      </c>
      <c r="AH12" s="46" t="s">
        <v>242</v>
      </c>
      <c r="AI12" s="35">
        <f t="shared" si="13"/>
        <v>119</v>
      </c>
      <c r="AJ12" s="36">
        <v>119</v>
      </c>
      <c r="AK12" s="46" t="s">
        <v>242</v>
      </c>
      <c r="AL12" s="35">
        <f t="shared" si="14"/>
        <v>109</v>
      </c>
      <c r="AM12" s="36">
        <v>109</v>
      </c>
      <c r="AN12" s="47" t="s">
        <v>242</v>
      </c>
    </row>
    <row r="13" spans="1:40" s="31" customFormat="1" ht="12.75" customHeight="1">
      <c r="A13" s="30" t="s">
        <v>224</v>
      </c>
      <c r="B13" s="35">
        <f t="shared" si="0"/>
        <v>2537</v>
      </c>
      <c r="C13" s="46" t="s">
        <v>242</v>
      </c>
      <c r="D13" s="38">
        <f t="shared" si="2"/>
        <v>2537</v>
      </c>
      <c r="E13" s="35">
        <f t="shared" si="3"/>
        <v>266</v>
      </c>
      <c r="F13" s="46" t="s">
        <v>242</v>
      </c>
      <c r="G13" s="38">
        <v>266</v>
      </c>
      <c r="H13" s="35">
        <f t="shared" si="4"/>
        <v>232</v>
      </c>
      <c r="I13" s="46" t="s">
        <v>242</v>
      </c>
      <c r="J13" s="38">
        <v>232</v>
      </c>
      <c r="K13" s="35">
        <f t="shared" si="5"/>
        <v>191</v>
      </c>
      <c r="L13" s="46" t="s">
        <v>242</v>
      </c>
      <c r="M13" s="38">
        <v>191</v>
      </c>
      <c r="N13" s="35">
        <f t="shared" si="6"/>
        <v>208</v>
      </c>
      <c r="O13" s="46" t="s">
        <v>242</v>
      </c>
      <c r="P13" s="38">
        <v>208</v>
      </c>
      <c r="Q13" s="35">
        <f t="shared" si="7"/>
        <v>131</v>
      </c>
      <c r="R13" s="46" t="s">
        <v>242</v>
      </c>
      <c r="S13" s="38">
        <v>131</v>
      </c>
      <c r="T13" s="35">
        <f t="shared" si="8"/>
        <v>187</v>
      </c>
      <c r="U13" s="46" t="s">
        <v>242</v>
      </c>
      <c r="V13" s="38">
        <v>187</v>
      </c>
      <c r="W13" s="35">
        <f t="shared" si="9"/>
        <v>189</v>
      </c>
      <c r="X13" s="46" t="s">
        <v>242</v>
      </c>
      <c r="Y13" s="38">
        <v>189</v>
      </c>
      <c r="Z13" s="35">
        <f t="shared" si="10"/>
        <v>391</v>
      </c>
      <c r="AA13" s="46" t="s">
        <v>242</v>
      </c>
      <c r="AB13" s="38">
        <v>391</v>
      </c>
      <c r="AC13" s="35">
        <f t="shared" si="11"/>
        <v>252</v>
      </c>
      <c r="AD13" s="46" t="s">
        <v>242</v>
      </c>
      <c r="AE13" s="43">
        <v>252</v>
      </c>
      <c r="AF13" s="35">
        <f t="shared" si="12"/>
        <v>183</v>
      </c>
      <c r="AG13" s="46" t="s">
        <v>242</v>
      </c>
      <c r="AH13" s="38">
        <v>183</v>
      </c>
      <c r="AI13" s="35">
        <f t="shared" si="13"/>
        <v>165</v>
      </c>
      <c r="AJ13" s="46" t="s">
        <v>242</v>
      </c>
      <c r="AK13" s="38">
        <v>165</v>
      </c>
      <c r="AL13" s="35">
        <f t="shared" si="14"/>
        <v>142</v>
      </c>
      <c r="AM13" s="46" t="s">
        <v>242</v>
      </c>
      <c r="AN13" s="43">
        <v>142</v>
      </c>
    </row>
    <row r="14" spans="1:40" s="31" customFormat="1" ht="12.75" customHeight="1">
      <c r="A14" s="30" t="s">
        <v>225</v>
      </c>
      <c r="B14" s="35">
        <f t="shared" si="0"/>
        <v>1569</v>
      </c>
      <c r="C14" s="46" t="s">
        <v>242</v>
      </c>
      <c r="D14" s="38">
        <f t="shared" si="2"/>
        <v>1569</v>
      </c>
      <c r="E14" s="35">
        <f t="shared" si="3"/>
        <v>149</v>
      </c>
      <c r="F14" s="46" t="s">
        <v>242</v>
      </c>
      <c r="G14" s="38">
        <v>149</v>
      </c>
      <c r="H14" s="35">
        <f t="shared" si="4"/>
        <v>117</v>
      </c>
      <c r="I14" s="46" t="s">
        <v>242</v>
      </c>
      <c r="J14" s="38">
        <v>117</v>
      </c>
      <c r="K14" s="35">
        <f t="shared" si="5"/>
        <v>110</v>
      </c>
      <c r="L14" s="46" t="s">
        <v>242</v>
      </c>
      <c r="M14" s="38">
        <v>110</v>
      </c>
      <c r="N14" s="35">
        <f t="shared" si="6"/>
        <v>164</v>
      </c>
      <c r="O14" s="46" t="s">
        <v>242</v>
      </c>
      <c r="P14" s="38">
        <v>164</v>
      </c>
      <c r="Q14" s="35">
        <f t="shared" si="7"/>
        <v>90</v>
      </c>
      <c r="R14" s="46" t="s">
        <v>242</v>
      </c>
      <c r="S14" s="38">
        <v>90</v>
      </c>
      <c r="T14" s="35">
        <f t="shared" si="8"/>
        <v>111</v>
      </c>
      <c r="U14" s="46" t="s">
        <v>242</v>
      </c>
      <c r="V14" s="38">
        <v>111</v>
      </c>
      <c r="W14" s="35">
        <f t="shared" si="9"/>
        <v>106</v>
      </c>
      <c r="X14" s="46" t="s">
        <v>242</v>
      </c>
      <c r="Y14" s="38">
        <v>106</v>
      </c>
      <c r="Z14" s="35">
        <f t="shared" si="10"/>
        <v>237</v>
      </c>
      <c r="AA14" s="46" t="s">
        <v>242</v>
      </c>
      <c r="AB14" s="38">
        <v>237</v>
      </c>
      <c r="AC14" s="35">
        <f t="shared" si="11"/>
        <v>181</v>
      </c>
      <c r="AD14" s="46" t="s">
        <v>242</v>
      </c>
      <c r="AE14" s="43">
        <v>181</v>
      </c>
      <c r="AF14" s="35">
        <f t="shared" si="12"/>
        <v>104</v>
      </c>
      <c r="AG14" s="46" t="s">
        <v>242</v>
      </c>
      <c r="AH14" s="38">
        <v>104</v>
      </c>
      <c r="AI14" s="35">
        <f t="shared" si="13"/>
        <v>111</v>
      </c>
      <c r="AJ14" s="46" t="s">
        <v>242</v>
      </c>
      <c r="AK14" s="38">
        <v>111</v>
      </c>
      <c r="AL14" s="35">
        <f t="shared" si="14"/>
        <v>89</v>
      </c>
      <c r="AM14" s="46" t="s">
        <v>242</v>
      </c>
      <c r="AN14" s="43">
        <v>89</v>
      </c>
    </row>
    <row r="15" spans="1:40" ht="12.75" customHeight="1">
      <c r="A15" s="6" t="s">
        <v>226</v>
      </c>
      <c r="B15" s="13">
        <f t="shared" si="0"/>
        <v>807</v>
      </c>
      <c r="C15" s="25">
        <f t="shared" si="1"/>
        <v>357</v>
      </c>
      <c r="D15" s="14">
        <f t="shared" si="2"/>
        <v>450</v>
      </c>
      <c r="E15" s="13">
        <f t="shared" si="3"/>
        <v>83</v>
      </c>
      <c r="F15" s="25">
        <v>39</v>
      </c>
      <c r="G15" s="14">
        <v>44</v>
      </c>
      <c r="H15" s="13">
        <f t="shared" si="4"/>
        <v>75</v>
      </c>
      <c r="I15" s="25">
        <v>32</v>
      </c>
      <c r="J15" s="14">
        <v>43</v>
      </c>
      <c r="K15" s="13">
        <f t="shared" si="5"/>
        <v>57</v>
      </c>
      <c r="L15" s="25">
        <v>20</v>
      </c>
      <c r="M15" s="14">
        <v>37</v>
      </c>
      <c r="N15" s="13">
        <f t="shared" si="6"/>
        <v>76</v>
      </c>
      <c r="O15" s="25">
        <v>39</v>
      </c>
      <c r="P15" s="14">
        <v>37</v>
      </c>
      <c r="Q15" s="13">
        <f t="shared" si="7"/>
        <v>48</v>
      </c>
      <c r="R15" s="25">
        <v>16</v>
      </c>
      <c r="S15" s="14">
        <v>32</v>
      </c>
      <c r="T15" s="13">
        <f t="shared" si="8"/>
        <v>59</v>
      </c>
      <c r="U15" s="25">
        <v>26</v>
      </c>
      <c r="V15" s="14">
        <v>33</v>
      </c>
      <c r="W15" s="13">
        <f t="shared" si="9"/>
        <v>69</v>
      </c>
      <c r="X15" s="25">
        <v>27</v>
      </c>
      <c r="Y15" s="14">
        <v>42</v>
      </c>
      <c r="Z15" s="13">
        <f t="shared" si="10"/>
        <v>117</v>
      </c>
      <c r="AA15" s="25">
        <v>48</v>
      </c>
      <c r="AB15" s="14">
        <v>69</v>
      </c>
      <c r="AC15" s="13">
        <f t="shared" si="11"/>
        <v>79</v>
      </c>
      <c r="AD15" s="25">
        <v>43</v>
      </c>
      <c r="AE15" s="42">
        <v>36</v>
      </c>
      <c r="AF15" s="13">
        <f t="shared" si="12"/>
        <v>43</v>
      </c>
      <c r="AG15" s="25">
        <v>19</v>
      </c>
      <c r="AH15" s="14">
        <v>24</v>
      </c>
      <c r="AI15" s="13">
        <f t="shared" si="13"/>
        <v>58</v>
      </c>
      <c r="AJ15" s="25">
        <v>27</v>
      </c>
      <c r="AK15" s="14">
        <v>31</v>
      </c>
      <c r="AL15" s="13">
        <f t="shared" si="14"/>
        <v>43</v>
      </c>
      <c r="AM15" s="25">
        <v>21</v>
      </c>
      <c r="AN15" s="42">
        <v>22</v>
      </c>
    </row>
    <row r="16" spans="1:40" ht="12.75" customHeight="1">
      <c r="A16" s="6" t="s">
        <v>227</v>
      </c>
      <c r="B16" s="13">
        <f t="shared" si="0"/>
        <v>626</v>
      </c>
      <c r="C16" s="25">
        <f t="shared" si="1"/>
        <v>288</v>
      </c>
      <c r="D16" s="14">
        <f t="shared" si="2"/>
        <v>338</v>
      </c>
      <c r="E16" s="13">
        <f t="shared" si="3"/>
        <v>60</v>
      </c>
      <c r="F16" s="25">
        <v>25</v>
      </c>
      <c r="G16" s="14">
        <v>35</v>
      </c>
      <c r="H16" s="13">
        <f t="shared" si="4"/>
        <v>54</v>
      </c>
      <c r="I16" s="25">
        <v>25</v>
      </c>
      <c r="J16" s="14">
        <v>29</v>
      </c>
      <c r="K16" s="13">
        <f t="shared" si="5"/>
        <v>38</v>
      </c>
      <c r="L16" s="25">
        <v>18</v>
      </c>
      <c r="M16" s="14">
        <v>20</v>
      </c>
      <c r="N16" s="13">
        <f t="shared" si="6"/>
        <v>67</v>
      </c>
      <c r="O16" s="25">
        <v>36</v>
      </c>
      <c r="P16" s="14">
        <v>31</v>
      </c>
      <c r="Q16" s="13">
        <f t="shared" si="7"/>
        <v>36</v>
      </c>
      <c r="R16" s="25">
        <v>16</v>
      </c>
      <c r="S16" s="14">
        <v>20</v>
      </c>
      <c r="T16" s="13">
        <f t="shared" si="8"/>
        <v>53</v>
      </c>
      <c r="U16" s="25">
        <v>27</v>
      </c>
      <c r="V16" s="14">
        <v>26</v>
      </c>
      <c r="W16" s="13">
        <f t="shared" si="9"/>
        <v>45</v>
      </c>
      <c r="X16" s="25">
        <v>12</v>
      </c>
      <c r="Y16" s="14">
        <v>33</v>
      </c>
      <c r="Z16" s="13">
        <f t="shared" si="10"/>
        <v>100</v>
      </c>
      <c r="AA16" s="25">
        <v>49</v>
      </c>
      <c r="AB16" s="14">
        <v>51</v>
      </c>
      <c r="AC16" s="13">
        <f t="shared" si="11"/>
        <v>51</v>
      </c>
      <c r="AD16" s="25">
        <v>23</v>
      </c>
      <c r="AE16" s="42">
        <v>28</v>
      </c>
      <c r="AF16" s="13">
        <f t="shared" si="12"/>
        <v>43</v>
      </c>
      <c r="AG16" s="25">
        <v>20</v>
      </c>
      <c r="AH16" s="14">
        <v>23</v>
      </c>
      <c r="AI16" s="13">
        <f t="shared" si="13"/>
        <v>47</v>
      </c>
      <c r="AJ16" s="25">
        <v>22</v>
      </c>
      <c r="AK16" s="14">
        <v>25</v>
      </c>
      <c r="AL16" s="13">
        <f t="shared" si="14"/>
        <v>32</v>
      </c>
      <c r="AM16" s="25">
        <v>15</v>
      </c>
      <c r="AN16" s="42">
        <v>17</v>
      </c>
    </row>
    <row r="17" spans="1:40" ht="12.75" customHeight="1">
      <c r="A17" s="6" t="s">
        <v>245</v>
      </c>
      <c r="B17" s="13">
        <f t="shared" si="0"/>
        <v>1059</v>
      </c>
      <c r="C17" s="25">
        <f t="shared" si="1"/>
        <v>432</v>
      </c>
      <c r="D17" s="14">
        <f t="shared" si="2"/>
        <v>627</v>
      </c>
      <c r="E17" s="13">
        <f t="shared" si="3"/>
        <v>107</v>
      </c>
      <c r="F17" s="25">
        <v>42</v>
      </c>
      <c r="G17" s="14">
        <v>65</v>
      </c>
      <c r="H17" s="13">
        <f t="shared" si="4"/>
        <v>81</v>
      </c>
      <c r="I17" s="25">
        <v>32</v>
      </c>
      <c r="J17" s="14">
        <v>49</v>
      </c>
      <c r="K17" s="13">
        <f t="shared" si="5"/>
        <v>62</v>
      </c>
      <c r="L17" s="25">
        <v>23</v>
      </c>
      <c r="M17" s="14">
        <v>39</v>
      </c>
      <c r="N17" s="13">
        <f t="shared" si="6"/>
        <v>102</v>
      </c>
      <c r="O17" s="25">
        <v>51</v>
      </c>
      <c r="P17" s="14">
        <v>51</v>
      </c>
      <c r="Q17" s="13">
        <f t="shared" si="7"/>
        <v>62</v>
      </c>
      <c r="R17" s="25">
        <v>24</v>
      </c>
      <c r="S17" s="14">
        <v>38</v>
      </c>
      <c r="T17" s="13">
        <f t="shared" si="8"/>
        <v>68</v>
      </c>
      <c r="U17" s="25">
        <v>27</v>
      </c>
      <c r="V17" s="14">
        <v>41</v>
      </c>
      <c r="W17" s="13">
        <f t="shared" si="9"/>
        <v>82</v>
      </c>
      <c r="X17" s="25">
        <v>34</v>
      </c>
      <c r="Y17" s="14">
        <v>48</v>
      </c>
      <c r="Z17" s="13">
        <f t="shared" si="10"/>
        <v>165</v>
      </c>
      <c r="AA17" s="25">
        <v>65</v>
      </c>
      <c r="AB17" s="14">
        <v>100</v>
      </c>
      <c r="AC17" s="13">
        <f t="shared" si="11"/>
        <v>111</v>
      </c>
      <c r="AD17" s="25">
        <v>46</v>
      </c>
      <c r="AE17" s="42">
        <v>65</v>
      </c>
      <c r="AF17" s="13">
        <f t="shared" si="12"/>
        <v>83</v>
      </c>
      <c r="AG17" s="25">
        <v>37</v>
      </c>
      <c r="AH17" s="14">
        <v>46</v>
      </c>
      <c r="AI17" s="13">
        <f t="shared" si="13"/>
        <v>79</v>
      </c>
      <c r="AJ17" s="25">
        <v>30</v>
      </c>
      <c r="AK17" s="14">
        <v>49</v>
      </c>
      <c r="AL17" s="13">
        <f t="shared" si="14"/>
        <v>57</v>
      </c>
      <c r="AM17" s="25">
        <v>21</v>
      </c>
      <c r="AN17" s="42">
        <v>36</v>
      </c>
    </row>
    <row r="18" spans="1:40" ht="12.75" customHeight="1">
      <c r="A18" s="6"/>
      <c r="B18" s="17"/>
      <c r="C18" s="27"/>
      <c r="D18" s="18"/>
      <c r="E18" s="13"/>
      <c r="F18" s="25"/>
      <c r="G18" s="14"/>
      <c r="H18" s="13"/>
      <c r="I18" s="25"/>
      <c r="J18" s="14"/>
      <c r="K18" s="13"/>
      <c r="L18" s="25"/>
      <c r="M18" s="14"/>
      <c r="N18" s="13"/>
      <c r="O18" s="25"/>
      <c r="P18" s="14"/>
      <c r="Q18" s="13"/>
      <c r="R18" s="25"/>
      <c r="S18" s="14"/>
      <c r="T18" s="13"/>
      <c r="U18" s="25"/>
      <c r="V18" s="14"/>
      <c r="W18" s="13"/>
      <c r="X18" s="25"/>
      <c r="Y18" s="14"/>
      <c r="Z18" s="13"/>
      <c r="AA18" s="25"/>
      <c r="AB18" s="14"/>
      <c r="AC18" s="13"/>
      <c r="AD18" s="25"/>
      <c r="AE18" s="42"/>
      <c r="AF18" s="13"/>
      <c r="AG18" s="25"/>
      <c r="AH18" s="14"/>
      <c r="AI18" s="13"/>
      <c r="AJ18" s="25"/>
      <c r="AK18" s="14"/>
      <c r="AL18" s="13"/>
      <c r="AM18" s="25"/>
      <c r="AN18" s="42"/>
    </row>
    <row r="19" spans="1:40" ht="12.75" customHeight="1">
      <c r="A19" s="7" t="s">
        <v>0</v>
      </c>
      <c r="B19" s="15">
        <f>SUM(B5:B18)</f>
        <v>22275</v>
      </c>
      <c r="C19" s="26">
        <f t="shared" si="1"/>
        <v>10841</v>
      </c>
      <c r="D19" s="40">
        <f t="shared" si="2"/>
        <v>11434</v>
      </c>
      <c r="E19" s="15">
        <f aca="true" t="shared" si="15" ref="E19:AN19">SUM(E5:E17)</f>
        <v>2327</v>
      </c>
      <c r="F19" s="26">
        <f t="shared" si="15"/>
        <v>1150</v>
      </c>
      <c r="G19" s="16">
        <f t="shared" si="15"/>
        <v>1177</v>
      </c>
      <c r="H19" s="15">
        <f t="shared" si="15"/>
        <v>1987</v>
      </c>
      <c r="I19" s="26">
        <f t="shared" si="15"/>
        <v>945</v>
      </c>
      <c r="J19" s="16">
        <f t="shared" si="15"/>
        <v>1042</v>
      </c>
      <c r="K19" s="15">
        <f t="shared" si="15"/>
        <v>1634</v>
      </c>
      <c r="L19" s="26">
        <f t="shared" si="15"/>
        <v>798</v>
      </c>
      <c r="M19" s="40">
        <f t="shared" si="15"/>
        <v>836</v>
      </c>
      <c r="N19" s="15">
        <f t="shared" si="15"/>
        <v>2015</v>
      </c>
      <c r="O19" s="26">
        <f t="shared" si="15"/>
        <v>1017</v>
      </c>
      <c r="P19" s="16">
        <f t="shared" si="15"/>
        <v>998</v>
      </c>
      <c r="Q19" s="15">
        <f t="shared" si="15"/>
        <v>1147</v>
      </c>
      <c r="R19" s="26">
        <f t="shared" si="15"/>
        <v>544</v>
      </c>
      <c r="S19" s="16">
        <f t="shared" si="15"/>
        <v>603</v>
      </c>
      <c r="T19" s="15">
        <f t="shared" si="15"/>
        <v>1596</v>
      </c>
      <c r="U19" s="26">
        <f t="shared" si="15"/>
        <v>773</v>
      </c>
      <c r="V19" s="16">
        <f t="shared" si="15"/>
        <v>823</v>
      </c>
      <c r="W19" s="15">
        <f t="shared" si="15"/>
        <v>1600</v>
      </c>
      <c r="X19" s="26">
        <f t="shared" si="15"/>
        <v>754</v>
      </c>
      <c r="Y19" s="16">
        <f t="shared" si="15"/>
        <v>846</v>
      </c>
      <c r="Z19" s="15">
        <f t="shared" si="15"/>
        <v>3433</v>
      </c>
      <c r="AA19" s="26">
        <f t="shared" si="15"/>
        <v>1683</v>
      </c>
      <c r="AB19" s="16">
        <f t="shared" si="15"/>
        <v>1750</v>
      </c>
      <c r="AC19" s="15">
        <f t="shared" si="15"/>
        <v>2312</v>
      </c>
      <c r="AD19" s="26">
        <f t="shared" si="15"/>
        <v>1141</v>
      </c>
      <c r="AE19" s="44">
        <f t="shared" si="15"/>
        <v>1171</v>
      </c>
      <c r="AF19" s="15">
        <f t="shared" si="15"/>
        <v>1582</v>
      </c>
      <c r="AG19" s="26">
        <f t="shared" si="15"/>
        <v>774</v>
      </c>
      <c r="AH19" s="16">
        <f t="shared" si="15"/>
        <v>808</v>
      </c>
      <c r="AI19" s="40">
        <f t="shared" si="15"/>
        <v>1453</v>
      </c>
      <c r="AJ19" s="26">
        <f t="shared" si="15"/>
        <v>694</v>
      </c>
      <c r="AK19" s="16">
        <f t="shared" si="15"/>
        <v>759</v>
      </c>
      <c r="AL19" s="40">
        <f t="shared" si="15"/>
        <v>1189</v>
      </c>
      <c r="AM19" s="26">
        <f t="shared" si="15"/>
        <v>568</v>
      </c>
      <c r="AN19" s="44">
        <f t="shared" si="15"/>
        <v>621</v>
      </c>
    </row>
    <row r="20" spans="1:40" ht="12.75">
      <c r="A20" s="8"/>
      <c r="B20" s="41"/>
      <c r="C20" s="27"/>
      <c r="D20" s="18"/>
      <c r="E20" s="17"/>
      <c r="F20" s="27"/>
      <c r="G20" s="18"/>
      <c r="H20" s="17"/>
      <c r="I20" s="27"/>
      <c r="J20" s="18"/>
      <c r="K20" s="17"/>
      <c r="L20" s="27"/>
      <c r="M20" s="18"/>
      <c r="N20" s="17"/>
      <c r="O20" s="27"/>
      <c r="P20" s="18"/>
      <c r="Q20" s="17"/>
      <c r="R20" s="27"/>
      <c r="S20" s="18"/>
      <c r="T20" s="17"/>
      <c r="U20" s="27"/>
      <c r="V20" s="18"/>
      <c r="W20" s="17"/>
      <c r="X20" s="27"/>
      <c r="Y20" s="18"/>
      <c r="Z20" s="17"/>
      <c r="AA20" s="27"/>
      <c r="AB20" s="18"/>
      <c r="AC20" s="17"/>
      <c r="AD20" s="27"/>
      <c r="AE20" s="18"/>
      <c r="AF20" s="17"/>
      <c r="AG20" s="27"/>
      <c r="AH20" s="18"/>
      <c r="AI20" s="17"/>
      <c r="AJ20" s="27"/>
      <c r="AK20" s="18"/>
      <c r="AL20" s="17"/>
      <c r="AM20" s="27"/>
      <c r="AN20" s="18"/>
    </row>
  </sheetData>
  <sheetProtection/>
  <printOptions/>
  <pageMargins left="0.7480314960629921" right="0.7874015748031497" top="1.1023622047244095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pane xSplit="1" topLeftCell="M1" activePane="topRight" state="frozen"/>
      <selection pane="topLeft" activeCell="E8" sqref="E8"/>
      <selection pane="topRight" activeCell="S9" sqref="S9"/>
    </sheetView>
  </sheetViews>
  <sheetFormatPr defaultColWidth="9.00390625" defaultRowHeight="13.5"/>
  <sheetData>
    <row r="1" spans="1:4" ht="21.75" customHeight="1">
      <c r="A1" s="12" t="s">
        <v>230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0" ht="12.75" customHeight="1">
      <c r="A3" s="19"/>
      <c r="B3" s="21"/>
      <c r="C3" s="55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10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15</v>
      </c>
      <c r="AH3" s="11"/>
      <c r="AI3" s="21"/>
      <c r="AJ3" s="10" t="s">
        <v>16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8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23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1" ht="12.75" customHeight="1">
      <c r="A5" s="4" t="s">
        <v>3</v>
      </c>
      <c r="B5" s="13">
        <f>SUM(E5,H5,K5,N5,Q5,T5,W5,Z5,AC5,AF5,AI5,AL5)</f>
        <v>3504</v>
      </c>
      <c r="C5" s="26">
        <f aca="true" t="shared" si="0" ref="C5:C20">SUM(F5,I5,L5,O5,R5,U5,X5,AA5,AD5,AG5,AJ5,AM5)</f>
        <v>1757</v>
      </c>
      <c r="D5" s="16">
        <f aca="true" t="shared" si="1" ref="D5:D20">SUM(G5,J5,M5,P5,S5,V5,Y5,AB5,AE5,AH5,AK5,AN5)</f>
        <v>1747</v>
      </c>
      <c r="E5" s="13">
        <f>SUM(F5:G5)</f>
        <v>398</v>
      </c>
      <c r="F5" s="25">
        <v>186</v>
      </c>
      <c r="G5" s="14">
        <v>212</v>
      </c>
      <c r="H5" s="13">
        <f>SUM(I5:J5)</f>
        <v>327</v>
      </c>
      <c r="I5" s="25">
        <v>155</v>
      </c>
      <c r="J5" s="14">
        <v>172</v>
      </c>
      <c r="K5" s="13">
        <f>SUM(L5:M5)</f>
        <v>310</v>
      </c>
      <c r="L5" s="25">
        <v>160</v>
      </c>
      <c r="M5" s="14">
        <v>150</v>
      </c>
      <c r="N5" s="13">
        <f>SUM(O5:P5)</f>
        <v>338</v>
      </c>
      <c r="O5" s="25">
        <v>181</v>
      </c>
      <c r="P5" s="14">
        <v>157</v>
      </c>
      <c r="Q5" s="13">
        <f>SUM(R5:S5)</f>
        <v>173</v>
      </c>
      <c r="R5" s="25">
        <v>89</v>
      </c>
      <c r="S5" s="14">
        <v>84</v>
      </c>
      <c r="T5" s="13">
        <f>SUM(U5:V5)</f>
        <v>214</v>
      </c>
      <c r="U5" s="25">
        <v>105</v>
      </c>
      <c r="V5" s="14">
        <v>109</v>
      </c>
      <c r="W5" s="13">
        <f>SUM(X5:Y5)</f>
        <v>238</v>
      </c>
      <c r="X5" s="25">
        <v>126</v>
      </c>
      <c r="Y5" s="14">
        <v>112</v>
      </c>
      <c r="Z5" s="13">
        <f>SUM(AA5:AB5)</f>
        <v>527</v>
      </c>
      <c r="AA5" s="25">
        <v>261</v>
      </c>
      <c r="AB5" s="14">
        <v>266</v>
      </c>
      <c r="AC5" s="13">
        <f>SUM(AD5:AE5)</f>
        <v>409</v>
      </c>
      <c r="AD5" s="25">
        <v>212</v>
      </c>
      <c r="AE5" s="14">
        <v>197</v>
      </c>
      <c r="AF5" s="13">
        <f>SUM(AG5:AH5)</f>
        <v>207</v>
      </c>
      <c r="AG5" s="25">
        <v>101</v>
      </c>
      <c r="AH5" s="14">
        <v>106</v>
      </c>
      <c r="AI5" s="13">
        <f>SUM(AJ5:AK5)</f>
        <v>214</v>
      </c>
      <c r="AJ5" s="25">
        <v>111</v>
      </c>
      <c r="AK5" s="14">
        <v>103</v>
      </c>
      <c r="AL5" s="13">
        <f>SUM(AM5:AN5)</f>
        <v>149</v>
      </c>
      <c r="AM5" s="25">
        <v>70</v>
      </c>
      <c r="AN5" s="14">
        <v>79</v>
      </c>
      <c r="AO5" s="9"/>
    </row>
    <row r="6" spans="1:41" ht="12.75" customHeight="1">
      <c r="A6" s="4" t="s">
        <v>18</v>
      </c>
      <c r="B6" s="13">
        <f aca="true" t="shared" si="2" ref="B6:B20">SUM(E6,H6,K6,N6,Q6,T6,W6,Z6,AC6,AF6,AI6,AL6)</f>
        <v>2912</v>
      </c>
      <c r="C6" s="25">
        <f t="shared" si="0"/>
        <v>1432</v>
      </c>
      <c r="D6" s="14">
        <f t="shared" si="1"/>
        <v>1480</v>
      </c>
      <c r="E6" s="13">
        <f aca="true" t="shared" si="3" ref="E6:E21">SUM(F6:G6)</f>
        <v>308</v>
      </c>
      <c r="F6" s="25">
        <v>143</v>
      </c>
      <c r="G6" s="14">
        <v>165</v>
      </c>
      <c r="H6" s="13">
        <f aca="true" t="shared" si="4" ref="H6:H21">SUM(I6:J6)</f>
        <v>278</v>
      </c>
      <c r="I6" s="25">
        <v>150</v>
      </c>
      <c r="J6" s="14">
        <v>128</v>
      </c>
      <c r="K6" s="13">
        <f aca="true" t="shared" si="5" ref="K6:K22">SUM(L6:M6)</f>
        <v>250</v>
      </c>
      <c r="L6" s="25">
        <v>123</v>
      </c>
      <c r="M6" s="14">
        <v>127</v>
      </c>
      <c r="N6" s="13">
        <f aca="true" t="shared" si="6" ref="N6:N21">SUM(O6:P6)</f>
        <v>290</v>
      </c>
      <c r="O6" s="25">
        <v>137</v>
      </c>
      <c r="P6" s="14">
        <v>153</v>
      </c>
      <c r="Q6" s="13">
        <f aca="true" t="shared" si="7" ref="Q6:Q22">SUM(R6:S6)</f>
        <v>143</v>
      </c>
      <c r="R6" s="25">
        <v>81</v>
      </c>
      <c r="S6" s="14">
        <v>62</v>
      </c>
      <c r="T6" s="13">
        <f aca="true" t="shared" si="8" ref="T6:T21">SUM(U6:V6)</f>
        <v>195</v>
      </c>
      <c r="U6" s="25">
        <v>90</v>
      </c>
      <c r="V6" s="14">
        <v>105</v>
      </c>
      <c r="W6" s="13">
        <f aca="true" t="shared" si="9" ref="W6:W22">SUM(X6:Y6)</f>
        <v>188</v>
      </c>
      <c r="X6" s="25">
        <v>76</v>
      </c>
      <c r="Y6" s="14">
        <v>112</v>
      </c>
      <c r="Z6" s="13">
        <f aca="true" t="shared" si="10" ref="Z6:Z21">SUM(AA6:AB6)</f>
        <v>453</v>
      </c>
      <c r="AA6" s="25">
        <v>226</v>
      </c>
      <c r="AB6" s="14">
        <v>227</v>
      </c>
      <c r="AC6" s="13">
        <f aca="true" t="shared" si="11" ref="AC6:AC21">SUM(AD6:AE6)</f>
        <v>292</v>
      </c>
      <c r="AD6" s="25">
        <v>141</v>
      </c>
      <c r="AE6" s="14">
        <v>151</v>
      </c>
      <c r="AF6" s="13">
        <f aca="true" t="shared" si="12" ref="AF6:AF21">SUM(AG6:AH6)</f>
        <v>171</v>
      </c>
      <c r="AG6" s="25">
        <v>96</v>
      </c>
      <c r="AH6" s="14">
        <v>75</v>
      </c>
      <c r="AI6" s="13">
        <f aca="true" t="shared" si="13" ref="AI6:AI21">SUM(AJ6:AK6)</f>
        <v>200</v>
      </c>
      <c r="AJ6" s="25">
        <v>99</v>
      </c>
      <c r="AK6" s="14">
        <v>101</v>
      </c>
      <c r="AL6" s="13">
        <f aca="true" t="shared" si="14" ref="AL6:AL21">SUM(AM6:AN6)</f>
        <v>144</v>
      </c>
      <c r="AM6" s="25">
        <v>70</v>
      </c>
      <c r="AN6" s="14">
        <v>74</v>
      </c>
      <c r="AO6" s="9"/>
    </row>
    <row r="7" spans="1:41" ht="12.75" customHeight="1">
      <c r="A7" s="4" t="s">
        <v>19</v>
      </c>
      <c r="B7" s="13">
        <f t="shared" si="2"/>
        <v>3096</v>
      </c>
      <c r="C7" s="25">
        <f t="shared" si="0"/>
        <v>1545</v>
      </c>
      <c r="D7" s="14">
        <f t="shared" si="1"/>
        <v>1551</v>
      </c>
      <c r="E7" s="13">
        <f t="shared" si="3"/>
        <v>275</v>
      </c>
      <c r="F7" s="25">
        <v>136</v>
      </c>
      <c r="G7" s="14">
        <v>139</v>
      </c>
      <c r="H7" s="13">
        <f t="shared" si="4"/>
        <v>275</v>
      </c>
      <c r="I7" s="25">
        <v>136</v>
      </c>
      <c r="J7" s="14">
        <v>139</v>
      </c>
      <c r="K7" s="13">
        <f t="shared" si="5"/>
        <v>286</v>
      </c>
      <c r="L7" s="25">
        <v>140</v>
      </c>
      <c r="M7" s="14">
        <v>146</v>
      </c>
      <c r="N7" s="13">
        <f t="shared" si="6"/>
        <v>276</v>
      </c>
      <c r="O7" s="25">
        <v>155</v>
      </c>
      <c r="P7" s="14">
        <v>121</v>
      </c>
      <c r="Q7" s="13">
        <f t="shared" si="7"/>
        <v>150</v>
      </c>
      <c r="R7" s="25">
        <v>68</v>
      </c>
      <c r="S7" s="14">
        <v>82</v>
      </c>
      <c r="T7" s="13">
        <f t="shared" si="8"/>
        <v>238</v>
      </c>
      <c r="U7" s="25">
        <v>122</v>
      </c>
      <c r="V7" s="14">
        <v>116</v>
      </c>
      <c r="W7" s="13">
        <f t="shared" si="9"/>
        <v>226</v>
      </c>
      <c r="X7" s="25">
        <v>109</v>
      </c>
      <c r="Y7" s="14">
        <v>117</v>
      </c>
      <c r="Z7" s="13">
        <f t="shared" si="10"/>
        <v>461</v>
      </c>
      <c r="AA7" s="25">
        <v>231</v>
      </c>
      <c r="AB7" s="14">
        <v>230</v>
      </c>
      <c r="AC7" s="13">
        <f t="shared" si="11"/>
        <v>343</v>
      </c>
      <c r="AD7" s="25">
        <v>163</v>
      </c>
      <c r="AE7" s="14">
        <v>180</v>
      </c>
      <c r="AF7" s="13">
        <f t="shared" si="12"/>
        <v>204</v>
      </c>
      <c r="AG7" s="25">
        <v>105</v>
      </c>
      <c r="AH7" s="14">
        <v>99</v>
      </c>
      <c r="AI7" s="13">
        <f t="shared" si="13"/>
        <v>216</v>
      </c>
      <c r="AJ7" s="25">
        <v>100</v>
      </c>
      <c r="AK7" s="14">
        <v>116</v>
      </c>
      <c r="AL7" s="13">
        <f t="shared" si="14"/>
        <v>146</v>
      </c>
      <c r="AM7" s="25">
        <v>80</v>
      </c>
      <c r="AN7" s="14">
        <v>66</v>
      </c>
      <c r="AO7" s="9"/>
    </row>
    <row r="8" spans="1:41" ht="12.75" customHeight="1">
      <c r="A8" s="5" t="s">
        <v>20</v>
      </c>
      <c r="B8" s="13">
        <f t="shared" si="2"/>
        <v>2825</v>
      </c>
      <c r="C8" s="25">
        <f t="shared" si="0"/>
        <v>1422</v>
      </c>
      <c r="D8" s="14">
        <f t="shared" si="1"/>
        <v>1403</v>
      </c>
      <c r="E8" s="13">
        <f t="shared" si="3"/>
        <v>269</v>
      </c>
      <c r="F8" s="25">
        <v>128</v>
      </c>
      <c r="G8" s="14">
        <v>141</v>
      </c>
      <c r="H8" s="13">
        <f t="shared" si="4"/>
        <v>268</v>
      </c>
      <c r="I8" s="25">
        <v>138</v>
      </c>
      <c r="J8" s="14">
        <v>130</v>
      </c>
      <c r="K8" s="13">
        <f t="shared" si="5"/>
        <v>235</v>
      </c>
      <c r="L8" s="25">
        <v>120</v>
      </c>
      <c r="M8" s="14">
        <v>115</v>
      </c>
      <c r="N8" s="13">
        <f t="shared" si="6"/>
        <v>243</v>
      </c>
      <c r="O8" s="25">
        <v>133</v>
      </c>
      <c r="P8" s="14">
        <v>110</v>
      </c>
      <c r="Q8" s="13">
        <f t="shared" si="7"/>
        <v>149</v>
      </c>
      <c r="R8" s="25">
        <v>77</v>
      </c>
      <c r="S8" s="14">
        <v>72</v>
      </c>
      <c r="T8" s="13">
        <f t="shared" si="8"/>
        <v>207</v>
      </c>
      <c r="U8" s="25">
        <v>104</v>
      </c>
      <c r="V8" s="14">
        <v>103</v>
      </c>
      <c r="W8" s="13">
        <f t="shared" si="9"/>
        <v>198</v>
      </c>
      <c r="X8" s="25">
        <v>106</v>
      </c>
      <c r="Y8" s="14">
        <v>92</v>
      </c>
      <c r="Z8" s="13">
        <f t="shared" si="10"/>
        <v>451</v>
      </c>
      <c r="AA8" s="25">
        <v>222</v>
      </c>
      <c r="AB8" s="14">
        <v>229</v>
      </c>
      <c r="AC8" s="13">
        <f t="shared" si="11"/>
        <v>269</v>
      </c>
      <c r="AD8" s="25">
        <v>138</v>
      </c>
      <c r="AE8" s="14">
        <v>131</v>
      </c>
      <c r="AF8" s="13">
        <f t="shared" si="12"/>
        <v>201</v>
      </c>
      <c r="AG8" s="25">
        <v>91</v>
      </c>
      <c r="AH8" s="14">
        <v>110</v>
      </c>
      <c r="AI8" s="13">
        <f t="shared" si="13"/>
        <v>179</v>
      </c>
      <c r="AJ8" s="25">
        <v>84</v>
      </c>
      <c r="AK8" s="14">
        <v>95</v>
      </c>
      <c r="AL8" s="13">
        <f t="shared" si="14"/>
        <v>156</v>
      </c>
      <c r="AM8" s="25">
        <v>81</v>
      </c>
      <c r="AN8" s="14">
        <v>75</v>
      </c>
      <c r="AO8" s="9"/>
    </row>
    <row r="9" spans="1:41" ht="12.75" customHeight="1">
      <c r="A9" s="5" t="s">
        <v>21</v>
      </c>
      <c r="B9" s="13">
        <f t="shared" si="2"/>
        <v>2335</v>
      </c>
      <c r="C9" s="25">
        <f t="shared" si="0"/>
        <v>1113</v>
      </c>
      <c r="D9" s="14">
        <f t="shared" si="1"/>
        <v>1222</v>
      </c>
      <c r="E9" s="13">
        <f t="shared" si="3"/>
        <v>262</v>
      </c>
      <c r="F9" s="25">
        <v>124</v>
      </c>
      <c r="G9" s="14">
        <v>138</v>
      </c>
      <c r="H9" s="13">
        <f t="shared" si="4"/>
        <v>211</v>
      </c>
      <c r="I9" s="25">
        <v>115</v>
      </c>
      <c r="J9" s="14">
        <v>96</v>
      </c>
      <c r="K9" s="13">
        <f t="shared" si="5"/>
        <v>175</v>
      </c>
      <c r="L9" s="25">
        <v>71</v>
      </c>
      <c r="M9" s="14">
        <v>104</v>
      </c>
      <c r="N9" s="13">
        <f t="shared" si="6"/>
        <v>197</v>
      </c>
      <c r="O9" s="25">
        <v>91</v>
      </c>
      <c r="P9" s="14">
        <v>106</v>
      </c>
      <c r="Q9" s="13">
        <f t="shared" si="7"/>
        <v>129</v>
      </c>
      <c r="R9" s="25">
        <v>58</v>
      </c>
      <c r="S9" s="14">
        <v>71</v>
      </c>
      <c r="T9" s="13">
        <f t="shared" si="8"/>
        <v>173</v>
      </c>
      <c r="U9" s="25">
        <v>88</v>
      </c>
      <c r="V9" s="14">
        <v>85</v>
      </c>
      <c r="W9" s="13">
        <f t="shared" si="9"/>
        <v>170</v>
      </c>
      <c r="X9" s="25">
        <v>79</v>
      </c>
      <c r="Y9" s="14">
        <v>91</v>
      </c>
      <c r="Z9" s="13">
        <f t="shared" si="10"/>
        <v>402</v>
      </c>
      <c r="AA9" s="25">
        <v>188</v>
      </c>
      <c r="AB9" s="14">
        <v>214</v>
      </c>
      <c r="AC9" s="13">
        <f t="shared" si="11"/>
        <v>237</v>
      </c>
      <c r="AD9" s="25">
        <v>105</v>
      </c>
      <c r="AE9" s="14">
        <v>132</v>
      </c>
      <c r="AF9" s="13">
        <f t="shared" si="12"/>
        <v>148</v>
      </c>
      <c r="AG9" s="25">
        <v>75</v>
      </c>
      <c r="AH9" s="14">
        <v>73</v>
      </c>
      <c r="AI9" s="13">
        <f t="shared" si="13"/>
        <v>138</v>
      </c>
      <c r="AJ9" s="25">
        <v>61</v>
      </c>
      <c r="AK9" s="14">
        <v>77</v>
      </c>
      <c r="AL9" s="13">
        <f t="shared" si="14"/>
        <v>93</v>
      </c>
      <c r="AM9" s="25">
        <v>58</v>
      </c>
      <c r="AN9" s="14">
        <v>35</v>
      </c>
      <c r="AO9" s="9"/>
    </row>
    <row r="10" spans="1:41" ht="12.75" customHeight="1">
      <c r="A10" s="5" t="s">
        <v>22</v>
      </c>
      <c r="B10" s="13">
        <f t="shared" si="2"/>
        <v>1742</v>
      </c>
      <c r="C10" s="25">
        <f t="shared" si="0"/>
        <v>804</v>
      </c>
      <c r="D10" s="14">
        <f t="shared" si="1"/>
        <v>938</v>
      </c>
      <c r="E10" s="13">
        <f t="shared" si="3"/>
        <v>224</v>
      </c>
      <c r="F10" s="25">
        <v>90</v>
      </c>
      <c r="G10" s="14">
        <v>134</v>
      </c>
      <c r="H10" s="13">
        <f t="shared" si="4"/>
        <v>157</v>
      </c>
      <c r="I10" s="25">
        <v>69</v>
      </c>
      <c r="J10" s="14">
        <v>88</v>
      </c>
      <c r="K10" s="13">
        <f t="shared" si="5"/>
        <v>132</v>
      </c>
      <c r="L10" s="25">
        <v>66</v>
      </c>
      <c r="M10" s="14">
        <v>66</v>
      </c>
      <c r="N10" s="13">
        <f t="shared" si="6"/>
        <v>150</v>
      </c>
      <c r="O10" s="25">
        <v>68</v>
      </c>
      <c r="P10" s="14">
        <v>82</v>
      </c>
      <c r="Q10" s="13">
        <f t="shared" si="7"/>
        <v>77</v>
      </c>
      <c r="R10" s="25">
        <v>37</v>
      </c>
      <c r="S10" s="14">
        <v>40</v>
      </c>
      <c r="T10" s="13">
        <f t="shared" si="8"/>
        <v>105</v>
      </c>
      <c r="U10" s="25">
        <v>48</v>
      </c>
      <c r="V10" s="14">
        <v>57</v>
      </c>
      <c r="W10" s="13">
        <f t="shared" si="9"/>
        <v>112</v>
      </c>
      <c r="X10" s="25">
        <v>46</v>
      </c>
      <c r="Y10" s="14">
        <v>66</v>
      </c>
      <c r="Z10" s="13">
        <f t="shared" si="10"/>
        <v>276</v>
      </c>
      <c r="AA10" s="25">
        <v>137</v>
      </c>
      <c r="AB10" s="14">
        <v>139</v>
      </c>
      <c r="AC10" s="13">
        <f t="shared" si="11"/>
        <v>211</v>
      </c>
      <c r="AD10" s="25">
        <v>112</v>
      </c>
      <c r="AE10" s="14">
        <v>99</v>
      </c>
      <c r="AF10" s="13">
        <f t="shared" si="12"/>
        <v>96</v>
      </c>
      <c r="AG10" s="25">
        <v>45</v>
      </c>
      <c r="AH10" s="14">
        <v>51</v>
      </c>
      <c r="AI10" s="13">
        <f t="shared" si="13"/>
        <v>118</v>
      </c>
      <c r="AJ10" s="25">
        <v>55</v>
      </c>
      <c r="AK10" s="14">
        <v>63</v>
      </c>
      <c r="AL10" s="13">
        <f t="shared" si="14"/>
        <v>84</v>
      </c>
      <c r="AM10" s="25">
        <v>31</v>
      </c>
      <c r="AN10" s="14">
        <v>53</v>
      </c>
      <c r="AO10" s="9"/>
    </row>
    <row r="11" spans="1:41" ht="12.75" customHeight="1">
      <c r="A11" s="5" t="s">
        <v>23</v>
      </c>
      <c r="B11" s="13">
        <f t="shared" si="2"/>
        <v>1454</v>
      </c>
      <c r="C11" s="25">
        <f t="shared" si="0"/>
        <v>658</v>
      </c>
      <c r="D11" s="14">
        <f t="shared" si="1"/>
        <v>796</v>
      </c>
      <c r="E11" s="13">
        <f t="shared" si="3"/>
        <v>165</v>
      </c>
      <c r="F11" s="25">
        <v>74</v>
      </c>
      <c r="G11" s="14">
        <v>91</v>
      </c>
      <c r="H11" s="13">
        <f t="shared" si="4"/>
        <v>141</v>
      </c>
      <c r="I11" s="25">
        <v>63</v>
      </c>
      <c r="J11" s="14">
        <v>78</v>
      </c>
      <c r="K11" s="13">
        <f t="shared" si="5"/>
        <v>123</v>
      </c>
      <c r="L11" s="25">
        <v>48</v>
      </c>
      <c r="M11" s="14">
        <v>75</v>
      </c>
      <c r="N11" s="13">
        <f t="shared" si="6"/>
        <v>160</v>
      </c>
      <c r="O11" s="25">
        <v>76</v>
      </c>
      <c r="P11" s="14">
        <v>84</v>
      </c>
      <c r="Q11" s="13">
        <f t="shared" si="7"/>
        <v>73</v>
      </c>
      <c r="R11" s="25">
        <v>37</v>
      </c>
      <c r="S11" s="14">
        <v>36</v>
      </c>
      <c r="T11" s="13">
        <f t="shared" si="8"/>
        <v>92</v>
      </c>
      <c r="U11" s="25">
        <v>42</v>
      </c>
      <c r="V11" s="14">
        <v>50</v>
      </c>
      <c r="W11" s="13">
        <f t="shared" si="9"/>
        <v>108</v>
      </c>
      <c r="X11" s="25">
        <v>51</v>
      </c>
      <c r="Y11" s="14">
        <v>57</v>
      </c>
      <c r="Z11" s="13">
        <f t="shared" si="10"/>
        <v>200</v>
      </c>
      <c r="AA11" s="25">
        <v>95</v>
      </c>
      <c r="AB11" s="14">
        <v>105</v>
      </c>
      <c r="AC11" s="13">
        <f t="shared" si="11"/>
        <v>145</v>
      </c>
      <c r="AD11" s="25">
        <v>62</v>
      </c>
      <c r="AE11" s="42">
        <v>83</v>
      </c>
      <c r="AF11" s="13">
        <f t="shared" si="12"/>
        <v>90</v>
      </c>
      <c r="AG11" s="25">
        <v>40</v>
      </c>
      <c r="AH11" s="14">
        <v>50</v>
      </c>
      <c r="AI11" s="13">
        <f t="shared" si="13"/>
        <v>81</v>
      </c>
      <c r="AJ11" s="25">
        <v>36</v>
      </c>
      <c r="AK11" s="14">
        <v>45</v>
      </c>
      <c r="AL11" s="13">
        <f t="shared" si="14"/>
        <v>76</v>
      </c>
      <c r="AM11" s="25">
        <v>34</v>
      </c>
      <c r="AN11" s="14">
        <v>42</v>
      </c>
      <c r="AO11" s="9"/>
    </row>
    <row r="12" spans="1:41" ht="12.75" customHeight="1">
      <c r="A12" s="5" t="s">
        <v>24</v>
      </c>
      <c r="B12" s="13">
        <f t="shared" si="2"/>
        <v>1440</v>
      </c>
      <c r="C12" s="25">
        <f t="shared" si="0"/>
        <v>672</v>
      </c>
      <c r="D12" s="14">
        <f t="shared" si="1"/>
        <v>768</v>
      </c>
      <c r="E12" s="13">
        <f t="shared" si="3"/>
        <v>164</v>
      </c>
      <c r="F12" s="25">
        <v>81</v>
      </c>
      <c r="G12" s="14">
        <v>83</v>
      </c>
      <c r="H12" s="13">
        <f t="shared" si="4"/>
        <v>131</v>
      </c>
      <c r="I12" s="25">
        <v>66</v>
      </c>
      <c r="J12" s="14">
        <v>65</v>
      </c>
      <c r="K12" s="13">
        <f t="shared" si="5"/>
        <v>128</v>
      </c>
      <c r="L12" s="25">
        <v>60</v>
      </c>
      <c r="M12" s="14">
        <v>68</v>
      </c>
      <c r="N12" s="13">
        <f t="shared" si="6"/>
        <v>148</v>
      </c>
      <c r="O12" s="25">
        <v>64</v>
      </c>
      <c r="P12" s="14">
        <v>84</v>
      </c>
      <c r="Q12" s="13">
        <f t="shared" si="7"/>
        <v>58</v>
      </c>
      <c r="R12" s="25">
        <v>23</v>
      </c>
      <c r="S12" s="14">
        <v>35</v>
      </c>
      <c r="T12" s="13">
        <f t="shared" si="8"/>
        <v>100</v>
      </c>
      <c r="U12" s="25">
        <v>45</v>
      </c>
      <c r="V12" s="14">
        <v>55</v>
      </c>
      <c r="W12" s="13">
        <f t="shared" si="9"/>
        <v>87</v>
      </c>
      <c r="X12" s="25">
        <v>48</v>
      </c>
      <c r="Y12" s="14">
        <v>39</v>
      </c>
      <c r="Z12" s="13">
        <f t="shared" si="10"/>
        <v>213</v>
      </c>
      <c r="AA12" s="25">
        <v>107</v>
      </c>
      <c r="AB12" s="14">
        <v>106</v>
      </c>
      <c r="AC12" s="13">
        <f t="shared" si="11"/>
        <v>181</v>
      </c>
      <c r="AD12" s="25">
        <v>83</v>
      </c>
      <c r="AE12" s="42">
        <v>98</v>
      </c>
      <c r="AF12" s="13">
        <f t="shared" si="12"/>
        <v>84</v>
      </c>
      <c r="AG12" s="25">
        <v>30</v>
      </c>
      <c r="AH12" s="14">
        <v>54</v>
      </c>
      <c r="AI12" s="13">
        <f t="shared" si="13"/>
        <v>91</v>
      </c>
      <c r="AJ12" s="25">
        <v>38</v>
      </c>
      <c r="AK12" s="14">
        <v>53</v>
      </c>
      <c r="AL12" s="13">
        <f t="shared" si="14"/>
        <v>55</v>
      </c>
      <c r="AM12" s="25">
        <v>27</v>
      </c>
      <c r="AN12" s="14">
        <v>28</v>
      </c>
      <c r="AO12" s="9"/>
    </row>
    <row r="13" spans="1:41" ht="12.75" customHeight="1">
      <c r="A13" s="5" t="s">
        <v>25</v>
      </c>
      <c r="B13" s="13">
        <f t="shared" si="2"/>
        <v>1316</v>
      </c>
      <c r="C13" s="25">
        <f t="shared" si="0"/>
        <v>635</v>
      </c>
      <c r="D13" s="14">
        <f t="shared" si="1"/>
        <v>681</v>
      </c>
      <c r="E13" s="13">
        <f t="shared" si="3"/>
        <v>116</v>
      </c>
      <c r="F13" s="25">
        <v>59</v>
      </c>
      <c r="G13" s="14">
        <v>57</v>
      </c>
      <c r="H13" s="13">
        <f t="shared" si="4"/>
        <v>112</v>
      </c>
      <c r="I13" s="25">
        <v>52</v>
      </c>
      <c r="J13" s="14">
        <v>60</v>
      </c>
      <c r="K13" s="13">
        <f t="shared" si="5"/>
        <v>130</v>
      </c>
      <c r="L13" s="25">
        <v>64</v>
      </c>
      <c r="M13" s="14">
        <v>66</v>
      </c>
      <c r="N13" s="13">
        <f t="shared" si="6"/>
        <v>111</v>
      </c>
      <c r="O13" s="25">
        <v>52</v>
      </c>
      <c r="P13" s="14">
        <v>59</v>
      </c>
      <c r="Q13" s="13">
        <f t="shared" si="7"/>
        <v>85</v>
      </c>
      <c r="R13" s="25">
        <v>44</v>
      </c>
      <c r="S13" s="14">
        <v>41</v>
      </c>
      <c r="T13" s="13">
        <f t="shared" si="8"/>
        <v>97</v>
      </c>
      <c r="U13" s="25">
        <v>47</v>
      </c>
      <c r="V13" s="14">
        <v>50</v>
      </c>
      <c r="W13" s="13">
        <f t="shared" si="9"/>
        <v>86</v>
      </c>
      <c r="X13" s="25">
        <v>38</v>
      </c>
      <c r="Y13" s="14">
        <v>48</v>
      </c>
      <c r="Z13" s="13">
        <f t="shared" si="10"/>
        <v>191</v>
      </c>
      <c r="AA13" s="25">
        <v>92</v>
      </c>
      <c r="AB13" s="14">
        <v>99</v>
      </c>
      <c r="AC13" s="13">
        <f t="shared" si="11"/>
        <v>125</v>
      </c>
      <c r="AD13" s="25">
        <v>60</v>
      </c>
      <c r="AE13" s="42">
        <v>65</v>
      </c>
      <c r="AF13" s="34">
        <f t="shared" si="12"/>
        <v>84</v>
      </c>
      <c r="AG13" s="25">
        <v>36</v>
      </c>
      <c r="AH13" s="14">
        <v>48</v>
      </c>
      <c r="AI13" s="13">
        <f t="shared" si="13"/>
        <v>101</v>
      </c>
      <c r="AJ13" s="25">
        <v>51</v>
      </c>
      <c r="AK13" s="14">
        <v>50</v>
      </c>
      <c r="AL13" s="13">
        <f t="shared" si="14"/>
        <v>78</v>
      </c>
      <c r="AM13" s="25">
        <v>40</v>
      </c>
      <c r="AN13" s="14">
        <v>38</v>
      </c>
      <c r="AO13" s="9"/>
    </row>
    <row r="14" spans="1:41" ht="12.75" customHeight="1">
      <c r="A14" s="5" t="s">
        <v>26</v>
      </c>
      <c r="B14" s="13">
        <f t="shared" si="2"/>
        <v>1285</v>
      </c>
      <c r="C14" s="25">
        <f t="shared" si="0"/>
        <v>658</v>
      </c>
      <c r="D14" s="14">
        <f t="shared" si="1"/>
        <v>627</v>
      </c>
      <c r="E14" s="13">
        <f t="shared" si="3"/>
        <v>119</v>
      </c>
      <c r="F14" s="25">
        <v>58</v>
      </c>
      <c r="G14" s="14">
        <v>61</v>
      </c>
      <c r="H14" s="13">
        <f t="shared" si="4"/>
        <v>118</v>
      </c>
      <c r="I14" s="25">
        <v>60</v>
      </c>
      <c r="J14" s="14">
        <v>58</v>
      </c>
      <c r="K14" s="13">
        <f t="shared" si="5"/>
        <v>116</v>
      </c>
      <c r="L14" s="25">
        <v>61</v>
      </c>
      <c r="M14" s="14">
        <v>55</v>
      </c>
      <c r="N14" s="13">
        <f t="shared" si="6"/>
        <v>121</v>
      </c>
      <c r="O14" s="25">
        <v>71</v>
      </c>
      <c r="P14" s="42">
        <v>50</v>
      </c>
      <c r="Q14" s="13">
        <f t="shared" si="7"/>
        <v>60</v>
      </c>
      <c r="R14" s="25">
        <v>28</v>
      </c>
      <c r="S14" s="14">
        <v>32</v>
      </c>
      <c r="T14" s="13">
        <f t="shared" si="8"/>
        <v>101</v>
      </c>
      <c r="U14" s="25">
        <v>53</v>
      </c>
      <c r="V14" s="14">
        <v>48</v>
      </c>
      <c r="W14" s="13">
        <f t="shared" si="9"/>
        <v>87</v>
      </c>
      <c r="X14" s="25">
        <v>41</v>
      </c>
      <c r="Y14" s="14">
        <v>46</v>
      </c>
      <c r="Z14" s="13">
        <f t="shared" si="10"/>
        <v>191</v>
      </c>
      <c r="AA14" s="25">
        <v>94</v>
      </c>
      <c r="AB14" s="14">
        <v>97</v>
      </c>
      <c r="AC14" s="13">
        <f t="shared" si="11"/>
        <v>126</v>
      </c>
      <c r="AD14" s="25">
        <v>64</v>
      </c>
      <c r="AE14" s="42">
        <v>62</v>
      </c>
      <c r="AF14" s="34">
        <f t="shared" si="12"/>
        <v>88</v>
      </c>
      <c r="AG14" s="25">
        <v>48</v>
      </c>
      <c r="AH14" s="14">
        <v>40</v>
      </c>
      <c r="AI14" s="13">
        <f t="shared" si="13"/>
        <v>93</v>
      </c>
      <c r="AJ14" s="25">
        <v>47</v>
      </c>
      <c r="AK14" s="14">
        <v>46</v>
      </c>
      <c r="AL14" s="13">
        <f t="shared" si="14"/>
        <v>65</v>
      </c>
      <c r="AM14" s="25">
        <v>33</v>
      </c>
      <c r="AN14" s="14">
        <v>32</v>
      </c>
      <c r="AO14" s="9"/>
    </row>
    <row r="15" spans="1:41" ht="12.75" customHeight="1">
      <c r="A15" s="5" t="s">
        <v>27</v>
      </c>
      <c r="B15" s="13">
        <f t="shared" si="2"/>
        <v>1160</v>
      </c>
      <c r="C15" s="25">
        <f t="shared" si="0"/>
        <v>587</v>
      </c>
      <c r="D15" s="14">
        <f t="shared" si="1"/>
        <v>573</v>
      </c>
      <c r="E15" s="13">
        <f t="shared" si="3"/>
        <v>147</v>
      </c>
      <c r="F15" s="25">
        <v>65</v>
      </c>
      <c r="G15" s="14">
        <v>82</v>
      </c>
      <c r="H15" s="13">
        <f t="shared" si="4"/>
        <v>108</v>
      </c>
      <c r="I15" s="25">
        <v>52</v>
      </c>
      <c r="J15" s="14">
        <v>56</v>
      </c>
      <c r="K15" s="13">
        <f t="shared" si="5"/>
        <v>95</v>
      </c>
      <c r="L15" s="25">
        <v>46</v>
      </c>
      <c r="M15" s="14">
        <v>49</v>
      </c>
      <c r="N15" s="13">
        <f t="shared" si="6"/>
        <v>94</v>
      </c>
      <c r="O15" s="25">
        <v>52</v>
      </c>
      <c r="P15" s="42">
        <v>42</v>
      </c>
      <c r="Q15" s="13">
        <f t="shared" si="7"/>
        <v>73</v>
      </c>
      <c r="R15" s="25">
        <v>37</v>
      </c>
      <c r="S15" s="14">
        <v>36</v>
      </c>
      <c r="T15" s="13">
        <f t="shared" si="8"/>
        <v>75</v>
      </c>
      <c r="U15" s="25">
        <v>43</v>
      </c>
      <c r="V15" s="14">
        <v>32</v>
      </c>
      <c r="W15" s="13">
        <f t="shared" si="9"/>
        <v>90</v>
      </c>
      <c r="X15" s="25">
        <v>46</v>
      </c>
      <c r="Y15" s="14">
        <v>44</v>
      </c>
      <c r="Z15" s="13">
        <f t="shared" si="10"/>
        <v>160</v>
      </c>
      <c r="AA15" s="25">
        <v>79</v>
      </c>
      <c r="AB15" s="14">
        <v>81</v>
      </c>
      <c r="AC15" s="13">
        <f t="shared" si="11"/>
        <v>102</v>
      </c>
      <c r="AD15" s="25">
        <v>54</v>
      </c>
      <c r="AE15" s="42">
        <v>48</v>
      </c>
      <c r="AF15" s="34">
        <f t="shared" si="12"/>
        <v>76</v>
      </c>
      <c r="AG15" s="25">
        <v>38</v>
      </c>
      <c r="AH15" s="14">
        <v>38</v>
      </c>
      <c r="AI15" s="13">
        <f t="shared" si="13"/>
        <v>78</v>
      </c>
      <c r="AJ15" s="25">
        <v>47</v>
      </c>
      <c r="AK15" s="14">
        <v>31</v>
      </c>
      <c r="AL15" s="13">
        <f t="shared" si="14"/>
        <v>62</v>
      </c>
      <c r="AM15" s="25">
        <v>28</v>
      </c>
      <c r="AN15" s="14">
        <v>34</v>
      </c>
      <c r="AO15" s="9"/>
    </row>
    <row r="16" spans="1:41" ht="12.75" customHeight="1">
      <c r="A16" s="5" t="s">
        <v>28</v>
      </c>
      <c r="B16" s="13">
        <f t="shared" si="2"/>
        <v>962</v>
      </c>
      <c r="C16" s="25">
        <f t="shared" si="0"/>
        <v>465</v>
      </c>
      <c r="D16" s="14">
        <f t="shared" si="1"/>
        <v>497</v>
      </c>
      <c r="E16" s="13">
        <f t="shared" si="3"/>
        <v>115</v>
      </c>
      <c r="F16" s="25">
        <v>51</v>
      </c>
      <c r="G16" s="14">
        <v>64</v>
      </c>
      <c r="H16" s="13">
        <f t="shared" si="4"/>
        <v>87</v>
      </c>
      <c r="I16" s="25">
        <v>44</v>
      </c>
      <c r="J16" s="14">
        <v>43</v>
      </c>
      <c r="K16" s="13">
        <f t="shared" si="5"/>
        <v>66</v>
      </c>
      <c r="L16" s="25">
        <v>33</v>
      </c>
      <c r="M16" s="14">
        <v>33</v>
      </c>
      <c r="N16" s="13">
        <f t="shared" si="6"/>
        <v>81</v>
      </c>
      <c r="O16" s="25">
        <v>39</v>
      </c>
      <c r="P16" s="42">
        <v>42</v>
      </c>
      <c r="Q16" s="13">
        <f t="shared" si="7"/>
        <v>57</v>
      </c>
      <c r="R16" s="25">
        <v>29</v>
      </c>
      <c r="S16" s="14">
        <v>28</v>
      </c>
      <c r="T16" s="13">
        <f t="shared" si="8"/>
        <v>66</v>
      </c>
      <c r="U16" s="25">
        <v>28</v>
      </c>
      <c r="V16" s="14">
        <v>38</v>
      </c>
      <c r="W16" s="13">
        <f t="shared" si="9"/>
        <v>80</v>
      </c>
      <c r="X16" s="25">
        <v>38</v>
      </c>
      <c r="Y16" s="14">
        <v>42</v>
      </c>
      <c r="Z16" s="13">
        <f t="shared" si="10"/>
        <v>135</v>
      </c>
      <c r="AA16" s="25">
        <v>63</v>
      </c>
      <c r="AB16" s="14">
        <v>72</v>
      </c>
      <c r="AC16" s="13">
        <f t="shared" si="11"/>
        <v>94</v>
      </c>
      <c r="AD16" s="25">
        <v>48</v>
      </c>
      <c r="AE16" s="42">
        <v>46</v>
      </c>
      <c r="AF16" s="34">
        <f t="shared" si="12"/>
        <v>66</v>
      </c>
      <c r="AG16" s="25">
        <v>32</v>
      </c>
      <c r="AH16" s="14">
        <v>34</v>
      </c>
      <c r="AI16" s="13">
        <f t="shared" si="13"/>
        <v>50</v>
      </c>
      <c r="AJ16" s="25">
        <v>24</v>
      </c>
      <c r="AK16" s="14">
        <v>26</v>
      </c>
      <c r="AL16" s="13">
        <f t="shared" si="14"/>
        <v>65</v>
      </c>
      <c r="AM16" s="25">
        <v>36</v>
      </c>
      <c r="AN16" s="14">
        <v>29</v>
      </c>
      <c r="AO16" s="9"/>
    </row>
    <row r="17" spans="1:41" ht="12.75" customHeight="1">
      <c r="A17" s="5" t="s">
        <v>29</v>
      </c>
      <c r="B17" s="13">
        <f t="shared" si="2"/>
        <v>843</v>
      </c>
      <c r="C17" s="25">
        <f t="shared" si="0"/>
        <v>385</v>
      </c>
      <c r="D17" s="14">
        <f t="shared" si="1"/>
        <v>458</v>
      </c>
      <c r="E17" s="13">
        <f t="shared" si="3"/>
        <v>83</v>
      </c>
      <c r="F17" s="25">
        <v>40</v>
      </c>
      <c r="G17" s="14">
        <v>43</v>
      </c>
      <c r="H17" s="13">
        <f t="shared" si="4"/>
        <v>54</v>
      </c>
      <c r="I17" s="25">
        <v>27</v>
      </c>
      <c r="J17" s="14">
        <v>27</v>
      </c>
      <c r="K17" s="13">
        <f t="shared" si="5"/>
        <v>73</v>
      </c>
      <c r="L17" s="25">
        <v>26</v>
      </c>
      <c r="M17" s="14">
        <v>47</v>
      </c>
      <c r="N17" s="13">
        <f t="shared" si="6"/>
        <v>93</v>
      </c>
      <c r="O17" s="25">
        <v>44</v>
      </c>
      <c r="P17" s="42">
        <v>49</v>
      </c>
      <c r="Q17" s="13">
        <f t="shared" si="7"/>
        <v>37</v>
      </c>
      <c r="R17" s="25">
        <v>17</v>
      </c>
      <c r="S17" s="14">
        <v>20</v>
      </c>
      <c r="T17" s="13">
        <f t="shared" si="8"/>
        <v>57</v>
      </c>
      <c r="U17" s="25">
        <v>25</v>
      </c>
      <c r="V17" s="14">
        <v>32</v>
      </c>
      <c r="W17" s="13">
        <f t="shared" si="9"/>
        <v>50</v>
      </c>
      <c r="X17" s="25">
        <v>27</v>
      </c>
      <c r="Y17" s="14">
        <v>23</v>
      </c>
      <c r="Z17" s="13">
        <f t="shared" si="10"/>
        <v>134</v>
      </c>
      <c r="AA17" s="25">
        <v>58</v>
      </c>
      <c r="AB17" s="14">
        <v>76</v>
      </c>
      <c r="AC17" s="13">
        <f t="shared" si="11"/>
        <v>94</v>
      </c>
      <c r="AD17" s="25">
        <v>47</v>
      </c>
      <c r="AE17" s="42">
        <v>47</v>
      </c>
      <c r="AF17" s="34">
        <f t="shared" si="12"/>
        <v>78</v>
      </c>
      <c r="AG17" s="25">
        <v>38</v>
      </c>
      <c r="AH17" s="14">
        <v>40</v>
      </c>
      <c r="AI17" s="13">
        <f t="shared" si="13"/>
        <v>49</v>
      </c>
      <c r="AJ17" s="25">
        <v>19</v>
      </c>
      <c r="AK17" s="14">
        <v>30</v>
      </c>
      <c r="AL17" s="13">
        <f t="shared" si="14"/>
        <v>41</v>
      </c>
      <c r="AM17" s="25">
        <v>17</v>
      </c>
      <c r="AN17" s="14">
        <v>24</v>
      </c>
      <c r="AO17" s="9"/>
    </row>
    <row r="18" spans="1:41" ht="12.75" customHeight="1">
      <c r="A18" s="5" t="s">
        <v>30</v>
      </c>
      <c r="B18" s="13">
        <f t="shared" si="2"/>
        <v>711</v>
      </c>
      <c r="C18" s="25">
        <f t="shared" si="0"/>
        <v>320</v>
      </c>
      <c r="D18" s="14">
        <f t="shared" si="1"/>
        <v>391</v>
      </c>
      <c r="E18" s="13">
        <f t="shared" si="3"/>
        <v>55</v>
      </c>
      <c r="F18" s="25">
        <v>20</v>
      </c>
      <c r="G18" s="14">
        <v>35</v>
      </c>
      <c r="H18" s="13">
        <f t="shared" si="4"/>
        <v>39</v>
      </c>
      <c r="I18" s="25">
        <v>14</v>
      </c>
      <c r="J18" s="14">
        <v>25</v>
      </c>
      <c r="K18" s="13">
        <f t="shared" si="5"/>
        <v>62</v>
      </c>
      <c r="L18" s="25">
        <v>30</v>
      </c>
      <c r="M18" s="14">
        <v>32</v>
      </c>
      <c r="N18" s="13">
        <f t="shared" si="6"/>
        <v>78</v>
      </c>
      <c r="O18" s="25">
        <v>44</v>
      </c>
      <c r="P18" s="42">
        <v>34</v>
      </c>
      <c r="Q18" s="13">
        <f t="shared" si="7"/>
        <v>48</v>
      </c>
      <c r="R18" s="25">
        <v>24</v>
      </c>
      <c r="S18" s="14">
        <v>24</v>
      </c>
      <c r="T18" s="13">
        <f t="shared" si="8"/>
        <v>41</v>
      </c>
      <c r="U18" s="25">
        <v>18</v>
      </c>
      <c r="V18" s="14">
        <v>23</v>
      </c>
      <c r="W18" s="13">
        <f t="shared" si="9"/>
        <v>67</v>
      </c>
      <c r="X18" s="25">
        <v>29</v>
      </c>
      <c r="Y18" s="14">
        <v>38</v>
      </c>
      <c r="Z18" s="13">
        <f t="shared" si="10"/>
        <v>117</v>
      </c>
      <c r="AA18" s="25">
        <v>54</v>
      </c>
      <c r="AB18" s="14">
        <v>63</v>
      </c>
      <c r="AC18" s="13">
        <f t="shared" si="11"/>
        <v>76</v>
      </c>
      <c r="AD18" s="25">
        <v>29</v>
      </c>
      <c r="AE18" s="42">
        <v>47</v>
      </c>
      <c r="AF18" s="34">
        <f t="shared" si="12"/>
        <v>43</v>
      </c>
      <c r="AG18" s="25">
        <v>24</v>
      </c>
      <c r="AH18" s="14">
        <v>19</v>
      </c>
      <c r="AI18" s="13">
        <f t="shared" si="13"/>
        <v>53</v>
      </c>
      <c r="AJ18" s="25">
        <v>23</v>
      </c>
      <c r="AK18" s="14">
        <v>30</v>
      </c>
      <c r="AL18" s="13">
        <f t="shared" si="14"/>
        <v>32</v>
      </c>
      <c r="AM18" s="25">
        <v>11</v>
      </c>
      <c r="AN18" s="14">
        <v>21</v>
      </c>
      <c r="AO18" s="9"/>
    </row>
    <row r="19" spans="1:41" ht="12.75" customHeight="1">
      <c r="A19" s="5" t="s">
        <v>31</v>
      </c>
      <c r="B19" s="13">
        <f t="shared" si="2"/>
        <v>544</v>
      </c>
      <c r="C19" s="25">
        <f t="shared" si="0"/>
        <v>233</v>
      </c>
      <c r="D19" s="14">
        <f t="shared" si="1"/>
        <v>311</v>
      </c>
      <c r="E19" s="13">
        <f t="shared" si="3"/>
        <v>45</v>
      </c>
      <c r="F19" s="25">
        <v>19</v>
      </c>
      <c r="G19" s="14">
        <v>26</v>
      </c>
      <c r="H19" s="13">
        <f t="shared" si="4"/>
        <v>46</v>
      </c>
      <c r="I19" s="25">
        <v>20</v>
      </c>
      <c r="J19" s="14">
        <v>26</v>
      </c>
      <c r="K19" s="13">
        <f t="shared" si="5"/>
        <v>40</v>
      </c>
      <c r="L19" s="25">
        <v>21</v>
      </c>
      <c r="M19" s="14">
        <v>19</v>
      </c>
      <c r="N19" s="13">
        <f t="shared" si="6"/>
        <v>59</v>
      </c>
      <c r="O19" s="25">
        <v>29</v>
      </c>
      <c r="P19" s="42">
        <v>30</v>
      </c>
      <c r="Q19" s="13">
        <f t="shared" si="7"/>
        <v>27</v>
      </c>
      <c r="R19" s="25">
        <v>10</v>
      </c>
      <c r="S19" s="14">
        <v>17</v>
      </c>
      <c r="T19" s="13">
        <f t="shared" si="8"/>
        <v>40</v>
      </c>
      <c r="U19" s="25">
        <v>17</v>
      </c>
      <c r="V19" s="14">
        <v>23</v>
      </c>
      <c r="W19" s="13">
        <f t="shared" si="9"/>
        <v>43</v>
      </c>
      <c r="X19" s="25">
        <v>15</v>
      </c>
      <c r="Y19" s="14">
        <v>28</v>
      </c>
      <c r="Z19" s="13">
        <f t="shared" si="10"/>
        <v>68</v>
      </c>
      <c r="AA19" s="25">
        <v>30</v>
      </c>
      <c r="AB19" s="14">
        <v>38</v>
      </c>
      <c r="AC19" s="13">
        <f t="shared" si="11"/>
        <v>70</v>
      </c>
      <c r="AD19" s="25">
        <v>32</v>
      </c>
      <c r="AE19" s="42">
        <v>38</v>
      </c>
      <c r="AF19" s="34">
        <f t="shared" si="12"/>
        <v>37</v>
      </c>
      <c r="AG19" s="25">
        <v>12</v>
      </c>
      <c r="AH19" s="14">
        <v>25</v>
      </c>
      <c r="AI19" s="13">
        <f t="shared" si="13"/>
        <v>46</v>
      </c>
      <c r="AJ19" s="25">
        <v>21</v>
      </c>
      <c r="AK19" s="14">
        <v>25</v>
      </c>
      <c r="AL19" s="13">
        <f t="shared" si="14"/>
        <v>23</v>
      </c>
      <c r="AM19" s="25">
        <v>7</v>
      </c>
      <c r="AN19" s="14">
        <v>16</v>
      </c>
      <c r="AO19" s="9"/>
    </row>
    <row r="20" spans="1:41" ht="12.75">
      <c r="A20" s="5" t="s">
        <v>32</v>
      </c>
      <c r="B20" s="13">
        <f t="shared" si="2"/>
        <v>317</v>
      </c>
      <c r="C20" s="25">
        <f t="shared" si="0"/>
        <v>117</v>
      </c>
      <c r="D20" s="14">
        <f t="shared" si="1"/>
        <v>200</v>
      </c>
      <c r="E20" s="13">
        <f t="shared" si="3"/>
        <v>36</v>
      </c>
      <c r="F20" s="25">
        <v>9</v>
      </c>
      <c r="G20" s="42">
        <v>27</v>
      </c>
      <c r="H20" s="13">
        <f t="shared" si="4"/>
        <v>29</v>
      </c>
      <c r="I20" s="25">
        <v>9</v>
      </c>
      <c r="J20" s="14">
        <v>20</v>
      </c>
      <c r="K20" s="13">
        <f t="shared" si="5"/>
        <v>19</v>
      </c>
      <c r="L20" s="25">
        <v>7</v>
      </c>
      <c r="M20" s="14">
        <v>12</v>
      </c>
      <c r="N20" s="13">
        <f t="shared" si="6"/>
        <v>30</v>
      </c>
      <c r="O20" s="25">
        <v>14</v>
      </c>
      <c r="P20" s="42">
        <v>16</v>
      </c>
      <c r="Q20" s="13">
        <f t="shared" si="7"/>
        <v>24</v>
      </c>
      <c r="R20" s="25">
        <v>8</v>
      </c>
      <c r="S20" s="14">
        <v>16</v>
      </c>
      <c r="T20" s="13">
        <f t="shared" si="8"/>
        <v>31</v>
      </c>
      <c r="U20" s="25">
        <v>11</v>
      </c>
      <c r="V20" s="14">
        <v>20</v>
      </c>
      <c r="W20" s="13">
        <f t="shared" si="9"/>
        <v>22</v>
      </c>
      <c r="X20" s="25">
        <v>9</v>
      </c>
      <c r="Y20" s="14">
        <v>13</v>
      </c>
      <c r="Z20" s="13">
        <f t="shared" si="10"/>
        <v>35</v>
      </c>
      <c r="AA20" s="25">
        <v>9</v>
      </c>
      <c r="AB20" s="14">
        <v>26</v>
      </c>
      <c r="AC20" s="13">
        <f t="shared" si="11"/>
        <v>35</v>
      </c>
      <c r="AD20" s="25">
        <v>17</v>
      </c>
      <c r="AE20" s="42">
        <v>18</v>
      </c>
      <c r="AF20" s="34">
        <f t="shared" si="12"/>
        <v>13</v>
      </c>
      <c r="AG20" s="25">
        <v>6</v>
      </c>
      <c r="AH20" s="14">
        <v>7</v>
      </c>
      <c r="AI20" s="13">
        <f t="shared" si="13"/>
        <v>24</v>
      </c>
      <c r="AJ20" s="25">
        <v>12</v>
      </c>
      <c r="AK20" s="14">
        <v>12</v>
      </c>
      <c r="AL20" s="13">
        <f t="shared" si="14"/>
        <v>19</v>
      </c>
      <c r="AM20" s="25">
        <v>6</v>
      </c>
      <c r="AN20" s="42">
        <v>13</v>
      </c>
      <c r="AO20" s="9"/>
    </row>
    <row r="21" spans="1:41" ht="12.75">
      <c r="A21" s="5" t="s">
        <v>37</v>
      </c>
      <c r="B21" s="13">
        <f aca="true" t="shared" si="15" ref="B21:D22">SUM(E21,H21,K21,N21,Q21,T21,W21,Z21,AC21,AF21,AI21,AL21)</f>
        <v>208</v>
      </c>
      <c r="C21" s="25">
        <f t="shared" si="15"/>
        <v>84</v>
      </c>
      <c r="D21" s="14">
        <f t="shared" si="15"/>
        <v>124</v>
      </c>
      <c r="E21" s="13">
        <f t="shared" si="3"/>
        <v>26</v>
      </c>
      <c r="F21" s="25">
        <v>9</v>
      </c>
      <c r="G21" s="42">
        <v>17</v>
      </c>
      <c r="H21" s="13">
        <f t="shared" si="4"/>
        <v>16</v>
      </c>
      <c r="I21" s="25">
        <v>8</v>
      </c>
      <c r="J21" s="14">
        <v>8</v>
      </c>
      <c r="K21" s="13">
        <f t="shared" si="5"/>
        <v>16</v>
      </c>
      <c r="L21" s="25">
        <v>6</v>
      </c>
      <c r="M21" s="14">
        <v>10</v>
      </c>
      <c r="N21" s="13">
        <f t="shared" si="6"/>
        <v>15</v>
      </c>
      <c r="O21" s="25">
        <v>5</v>
      </c>
      <c r="P21" s="42">
        <v>10</v>
      </c>
      <c r="Q21" s="13">
        <f t="shared" si="7"/>
        <v>11</v>
      </c>
      <c r="R21" s="25">
        <v>6</v>
      </c>
      <c r="S21" s="14">
        <v>5</v>
      </c>
      <c r="T21" s="13">
        <f t="shared" si="8"/>
        <v>18</v>
      </c>
      <c r="U21" s="25">
        <v>8</v>
      </c>
      <c r="V21" s="14">
        <v>10</v>
      </c>
      <c r="W21" s="13">
        <f t="shared" si="9"/>
        <v>14</v>
      </c>
      <c r="X21" s="25">
        <v>2</v>
      </c>
      <c r="Y21" s="14">
        <v>12</v>
      </c>
      <c r="Z21" s="13">
        <f t="shared" si="10"/>
        <v>37</v>
      </c>
      <c r="AA21" s="25">
        <v>18</v>
      </c>
      <c r="AB21" s="14">
        <v>19</v>
      </c>
      <c r="AC21" s="13">
        <f t="shared" si="11"/>
        <v>16</v>
      </c>
      <c r="AD21" s="25">
        <v>9</v>
      </c>
      <c r="AE21" s="42">
        <v>7</v>
      </c>
      <c r="AF21" s="34">
        <f t="shared" si="12"/>
        <v>11</v>
      </c>
      <c r="AG21" s="25">
        <v>5</v>
      </c>
      <c r="AH21" s="14">
        <v>6</v>
      </c>
      <c r="AI21" s="13">
        <f t="shared" si="13"/>
        <v>14</v>
      </c>
      <c r="AJ21" s="25">
        <v>4</v>
      </c>
      <c r="AK21" s="14">
        <v>10</v>
      </c>
      <c r="AL21" s="13">
        <f t="shared" si="14"/>
        <v>14</v>
      </c>
      <c r="AM21" s="25">
        <v>4</v>
      </c>
      <c r="AN21" s="42">
        <v>10</v>
      </c>
      <c r="AO21" s="9"/>
    </row>
    <row r="22" spans="1:41" ht="12.75">
      <c r="A22" s="6" t="s">
        <v>4</v>
      </c>
      <c r="B22" s="13">
        <f t="shared" si="15"/>
        <v>4</v>
      </c>
      <c r="C22" s="27">
        <f t="shared" si="15"/>
        <v>2</v>
      </c>
      <c r="D22" s="18">
        <f t="shared" si="15"/>
        <v>2</v>
      </c>
      <c r="E22" s="46" t="s">
        <v>242</v>
      </c>
      <c r="F22" s="46" t="s">
        <v>242</v>
      </c>
      <c r="G22" s="47" t="s">
        <v>242</v>
      </c>
      <c r="H22" s="46" t="s">
        <v>242</v>
      </c>
      <c r="I22" s="46" t="s">
        <v>242</v>
      </c>
      <c r="J22" s="47" t="s">
        <v>242</v>
      </c>
      <c r="K22" s="13">
        <f t="shared" si="5"/>
        <v>1</v>
      </c>
      <c r="L22" s="46" t="s">
        <v>242</v>
      </c>
      <c r="M22" s="14">
        <v>1</v>
      </c>
      <c r="N22" s="46" t="s">
        <v>242</v>
      </c>
      <c r="O22" s="46" t="s">
        <v>242</v>
      </c>
      <c r="P22" s="47" t="s">
        <v>242</v>
      </c>
      <c r="Q22" s="13">
        <f t="shared" si="7"/>
        <v>1</v>
      </c>
      <c r="R22" s="46" t="s">
        <v>242</v>
      </c>
      <c r="S22" s="14">
        <v>1</v>
      </c>
      <c r="T22" s="46" t="s">
        <v>242</v>
      </c>
      <c r="U22" s="46" t="s">
        <v>242</v>
      </c>
      <c r="V22" s="47" t="s">
        <v>242</v>
      </c>
      <c r="W22" s="13">
        <f t="shared" si="9"/>
        <v>2</v>
      </c>
      <c r="X22" s="25">
        <v>2</v>
      </c>
      <c r="Y22" s="58" t="s">
        <v>242</v>
      </c>
      <c r="Z22" s="57" t="s">
        <v>242</v>
      </c>
      <c r="AA22" s="46" t="s">
        <v>242</v>
      </c>
      <c r="AB22" s="47" t="s">
        <v>242</v>
      </c>
      <c r="AC22" s="46" t="s">
        <v>242</v>
      </c>
      <c r="AD22" s="46" t="s">
        <v>242</v>
      </c>
      <c r="AE22" s="47" t="s">
        <v>242</v>
      </c>
      <c r="AF22" s="56" t="s">
        <v>242</v>
      </c>
      <c r="AG22" s="46" t="s">
        <v>242</v>
      </c>
      <c r="AH22" s="47" t="s">
        <v>242</v>
      </c>
      <c r="AI22" s="46" t="s">
        <v>242</v>
      </c>
      <c r="AJ22" s="46" t="s">
        <v>242</v>
      </c>
      <c r="AK22" s="47" t="s">
        <v>242</v>
      </c>
      <c r="AL22" s="46" t="s">
        <v>242</v>
      </c>
      <c r="AM22" s="46" t="s">
        <v>242</v>
      </c>
      <c r="AN22" s="47" t="s">
        <v>242</v>
      </c>
      <c r="AO22" s="9"/>
    </row>
    <row r="23" spans="1:41" ht="12.75">
      <c r="A23" s="7" t="s">
        <v>0</v>
      </c>
      <c r="B23" s="15">
        <f>SUM(B5:B22)</f>
        <v>26658</v>
      </c>
      <c r="C23" s="26">
        <f>SUM(C5:C22)</f>
        <v>12889</v>
      </c>
      <c r="D23" s="16">
        <f>SUM(D5:D22)</f>
        <v>13769</v>
      </c>
      <c r="E23" s="15">
        <f>SUM(F23:G23)</f>
        <v>2807</v>
      </c>
      <c r="F23" s="26">
        <f>SUM(F5:F22)</f>
        <v>1292</v>
      </c>
      <c r="G23" s="44">
        <f>SUM(G5:G22)</f>
        <v>1515</v>
      </c>
      <c r="H23" s="15">
        <f>SUM(I23:J23)</f>
        <v>2397</v>
      </c>
      <c r="I23" s="26">
        <f>SUM(I5:I22)</f>
        <v>1178</v>
      </c>
      <c r="J23" s="16">
        <f>SUM(J5:J22)</f>
        <v>1219</v>
      </c>
      <c r="K23" s="15">
        <f>SUM(L23:M23)</f>
        <v>2257</v>
      </c>
      <c r="L23" s="26">
        <f>SUM(L5:L22)</f>
        <v>1082</v>
      </c>
      <c r="M23" s="16">
        <f>SUM(M5:M22)</f>
        <v>1175</v>
      </c>
      <c r="N23" s="15">
        <f>SUM(O23:P23)</f>
        <v>2484</v>
      </c>
      <c r="O23" s="26">
        <f>SUM(O5:O22)</f>
        <v>1255</v>
      </c>
      <c r="P23" s="44">
        <f>SUM(P5:P22)</f>
        <v>1229</v>
      </c>
      <c r="Q23" s="15">
        <f>SUM(R23:S23)</f>
        <v>1375</v>
      </c>
      <c r="R23" s="26">
        <f>SUM(R5:R22)</f>
        <v>673</v>
      </c>
      <c r="S23" s="16">
        <f>SUM(S5:S22)</f>
        <v>702</v>
      </c>
      <c r="T23" s="15">
        <f>SUM(U23:V23)</f>
        <v>1850</v>
      </c>
      <c r="U23" s="26">
        <f>SUM(U5:U22)</f>
        <v>894</v>
      </c>
      <c r="V23" s="16">
        <f>SUM(V5:V22)</f>
        <v>956</v>
      </c>
      <c r="W23" s="15">
        <f>SUM(X23:Y23)</f>
        <v>1868</v>
      </c>
      <c r="X23" s="26">
        <f>SUM(X5:X22)</f>
        <v>888</v>
      </c>
      <c r="Y23" s="16">
        <f>SUM(Y5:Y22)</f>
        <v>980</v>
      </c>
      <c r="Z23" s="15">
        <f>SUM(AA23:AB23)</f>
        <v>4051</v>
      </c>
      <c r="AA23" s="26">
        <f>SUM(AA5:AA22)</f>
        <v>1964</v>
      </c>
      <c r="AB23" s="16">
        <f>SUM(AB5:AB22)</f>
        <v>2087</v>
      </c>
      <c r="AC23" s="15">
        <f>SUM(AD23:AE23)</f>
        <v>2825</v>
      </c>
      <c r="AD23" s="26">
        <f>SUM(AD5:AD22)</f>
        <v>1376</v>
      </c>
      <c r="AE23" s="44">
        <f>SUM(AE5:AE22)</f>
        <v>1449</v>
      </c>
      <c r="AF23" s="32">
        <f>SUM(AG23:AH23)</f>
        <v>1697</v>
      </c>
      <c r="AG23" s="26">
        <f>SUM(AG5:AG22)</f>
        <v>822</v>
      </c>
      <c r="AH23" s="16">
        <f>SUM(AH5:AH22)</f>
        <v>875</v>
      </c>
      <c r="AI23" s="15">
        <f>SUM(AJ23:AK23)</f>
        <v>1745</v>
      </c>
      <c r="AJ23" s="26">
        <f>SUM(AJ5:AJ22)</f>
        <v>832</v>
      </c>
      <c r="AK23" s="16">
        <f>SUM(AK5:AK22)</f>
        <v>913</v>
      </c>
      <c r="AL23" s="15">
        <f>SUM(AM23:AN23)</f>
        <v>1302</v>
      </c>
      <c r="AM23" s="26">
        <f>SUM(AM5:AM22)</f>
        <v>633</v>
      </c>
      <c r="AN23" s="44">
        <f>SUM(AN5:AN22)</f>
        <v>669</v>
      </c>
      <c r="AO23" s="9"/>
    </row>
    <row r="24" spans="1:40" ht="12.75">
      <c r="A24" s="8"/>
      <c r="B24" s="17"/>
      <c r="C24" s="27"/>
      <c r="D24" s="18"/>
      <c r="E24" s="17"/>
      <c r="F24" s="27"/>
      <c r="G24" s="18"/>
      <c r="H24" s="17"/>
      <c r="I24" s="27"/>
      <c r="J24" s="18"/>
      <c r="K24" s="17"/>
      <c r="L24" s="27"/>
      <c r="M24" s="18"/>
      <c r="N24" s="17"/>
      <c r="O24" s="27"/>
      <c r="P24" s="18"/>
      <c r="Q24" s="17"/>
      <c r="R24" s="27"/>
      <c r="S24" s="18"/>
      <c r="T24" s="17"/>
      <c r="U24" s="27"/>
      <c r="V24" s="18"/>
      <c r="W24" s="17"/>
      <c r="X24" s="27"/>
      <c r="Y24" s="18"/>
      <c r="Z24" s="17"/>
      <c r="AA24" s="27"/>
      <c r="AB24" s="18"/>
      <c r="AC24" s="17"/>
      <c r="AD24" s="27"/>
      <c r="AE24" s="48"/>
      <c r="AF24" s="39"/>
      <c r="AG24" s="27"/>
      <c r="AH24" s="18"/>
      <c r="AI24" s="17"/>
      <c r="AJ24" s="27"/>
      <c r="AK24" s="18"/>
      <c r="AL24" s="17"/>
      <c r="AM24" s="27"/>
      <c r="AN24" s="18"/>
    </row>
  </sheetData>
  <sheetProtection/>
  <printOptions/>
  <pageMargins left="0.7874015748031497" right="0.7874015748031497" top="1.3779527559055118" bottom="0.984251968503937" header="1.0236220472440944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2" manualBreakCount="2">
    <brk id="16" min="1" max="23" man="1"/>
    <brk id="31" min="1" max="23" man="1"/>
  </colBreaks>
  <ignoredErrors>
    <ignoredError sqref="E23 H23 K23 N23 Q23 T23 Z23 AC23 AF23 AI23 AL23 W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pane xSplit="1" topLeftCell="B1" activePane="topRight" state="frozen"/>
      <selection pane="topLeft" activeCell="E8" sqref="E8"/>
      <selection pane="topRight" activeCell="B25" sqref="B25:D25"/>
    </sheetView>
  </sheetViews>
  <sheetFormatPr defaultColWidth="9.00390625" defaultRowHeight="13.5"/>
  <sheetData>
    <row r="1" spans="1:4" ht="21.75" customHeight="1">
      <c r="A1" s="1" t="s">
        <v>231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5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12</v>
      </c>
      <c r="M3" s="11"/>
      <c r="N3" s="21"/>
      <c r="O3" s="10" t="s">
        <v>14</v>
      </c>
      <c r="P3" s="11"/>
      <c r="Q3" s="21"/>
      <c r="R3" s="10" t="s">
        <v>13</v>
      </c>
      <c r="S3" s="11"/>
      <c r="T3" s="21"/>
      <c r="U3" s="10" t="s">
        <v>40</v>
      </c>
      <c r="V3" s="11"/>
      <c r="W3" s="21"/>
      <c r="X3" s="10" t="s">
        <v>41</v>
      </c>
      <c r="Y3" s="11"/>
    </row>
    <row r="4" spans="1:25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</row>
    <row r="5" spans="1:25" ht="12.75" customHeight="1">
      <c r="A5" s="4" t="s">
        <v>3</v>
      </c>
      <c r="B5" s="13">
        <f>SUM(C5:D5)</f>
        <v>3164</v>
      </c>
      <c r="C5" s="25">
        <f>SUM(F5,I5,L5,O5,R5,U5,X5)</f>
        <v>1608</v>
      </c>
      <c r="D5" s="14">
        <f>SUM(G5,J5,M5,P5,S5,V5,Y5)</f>
        <v>1556</v>
      </c>
      <c r="E5" s="13">
        <f>SUM(F5:G5)</f>
        <v>930</v>
      </c>
      <c r="F5" s="25">
        <v>452</v>
      </c>
      <c r="G5" s="14">
        <v>478</v>
      </c>
      <c r="H5" s="13">
        <f>SUM(I5:J5)</f>
        <v>779</v>
      </c>
      <c r="I5" s="25">
        <v>395</v>
      </c>
      <c r="J5" s="14">
        <v>384</v>
      </c>
      <c r="K5" s="13">
        <f>SUM(L5:M5)</f>
        <v>204</v>
      </c>
      <c r="L5" s="25">
        <v>106</v>
      </c>
      <c r="M5" s="14">
        <v>98</v>
      </c>
      <c r="N5" s="13">
        <f>SUM(O5:P5)</f>
        <v>371</v>
      </c>
      <c r="O5" s="25">
        <v>192</v>
      </c>
      <c r="P5" s="14">
        <v>179</v>
      </c>
      <c r="Q5" s="13">
        <f>SUM(R5:S5)</f>
        <v>502</v>
      </c>
      <c r="R5" s="25">
        <v>267</v>
      </c>
      <c r="S5" s="14">
        <v>235</v>
      </c>
      <c r="T5" s="13">
        <f>SUM(U5:V5)</f>
        <v>182</v>
      </c>
      <c r="U5" s="25">
        <v>93</v>
      </c>
      <c r="V5" s="14">
        <v>89</v>
      </c>
      <c r="W5" s="13">
        <f>SUM(X5:Y5)</f>
        <v>196</v>
      </c>
      <c r="X5" s="25">
        <v>103</v>
      </c>
      <c r="Y5" s="14">
        <v>93</v>
      </c>
    </row>
    <row r="6" spans="1:25" ht="12.75" customHeight="1">
      <c r="A6" s="4" t="s">
        <v>42</v>
      </c>
      <c r="B6" s="13">
        <f aca="true" t="shared" si="0" ref="B6:B24">SUM(C6:D6)</f>
        <v>3360</v>
      </c>
      <c r="C6" s="25">
        <f aca="true" t="shared" si="1" ref="C6:C24">SUM(F6,I6,L6,O6,R6,U6,X6)</f>
        <v>1685</v>
      </c>
      <c r="D6" s="14">
        <f aca="true" t="shared" si="2" ref="D6:D24">SUM(G6,J6,M6,P6,S6,V6,Y6)</f>
        <v>1675</v>
      </c>
      <c r="E6" s="13">
        <f aca="true" t="shared" si="3" ref="E6:E23">SUM(F6:G6)</f>
        <v>1022</v>
      </c>
      <c r="F6" s="25">
        <v>499</v>
      </c>
      <c r="G6" s="14">
        <v>523</v>
      </c>
      <c r="H6" s="13">
        <f aca="true" t="shared" si="4" ref="H6:H23">SUM(I6:J6)</f>
        <v>822</v>
      </c>
      <c r="I6" s="25">
        <v>430</v>
      </c>
      <c r="J6" s="14">
        <v>392</v>
      </c>
      <c r="K6" s="13">
        <f aca="true" t="shared" si="5" ref="K6:K23">SUM(L6:M6)</f>
        <v>236</v>
      </c>
      <c r="L6" s="25">
        <v>124</v>
      </c>
      <c r="M6" s="14">
        <v>112</v>
      </c>
      <c r="N6" s="13">
        <f aca="true" t="shared" si="6" ref="N6:N22">SUM(O6:P6)</f>
        <v>382</v>
      </c>
      <c r="O6" s="25">
        <v>191</v>
      </c>
      <c r="P6" s="14">
        <v>191</v>
      </c>
      <c r="Q6" s="13">
        <f aca="true" t="shared" si="7" ref="Q6:Q23">SUM(R6:S6)</f>
        <v>505</v>
      </c>
      <c r="R6" s="25">
        <v>250</v>
      </c>
      <c r="S6" s="14">
        <v>255</v>
      </c>
      <c r="T6" s="13">
        <f aca="true" t="shared" si="8" ref="T6:T24">SUM(U6:V6)</f>
        <v>195</v>
      </c>
      <c r="U6" s="25">
        <v>93</v>
      </c>
      <c r="V6" s="14">
        <v>102</v>
      </c>
      <c r="W6" s="13">
        <f aca="true" t="shared" si="9" ref="W6:W22">SUM(X6:Y6)</f>
        <v>198</v>
      </c>
      <c r="X6" s="25">
        <v>98</v>
      </c>
      <c r="Y6" s="14">
        <v>100</v>
      </c>
    </row>
    <row r="7" spans="1:25" ht="12.75" customHeight="1">
      <c r="A7" s="4" t="s">
        <v>43</v>
      </c>
      <c r="B7" s="13">
        <f t="shared" si="0"/>
        <v>2784</v>
      </c>
      <c r="C7" s="25">
        <f t="shared" si="1"/>
        <v>1377</v>
      </c>
      <c r="D7" s="14">
        <f t="shared" si="2"/>
        <v>1407</v>
      </c>
      <c r="E7" s="13">
        <f t="shared" si="3"/>
        <v>854</v>
      </c>
      <c r="F7" s="25">
        <v>435</v>
      </c>
      <c r="G7" s="14">
        <v>419</v>
      </c>
      <c r="H7" s="13">
        <f t="shared" si="4"/>
        <v>693</v>
      </c>
      <c r="I7" s="25">
        <v>334</v>
      </c>
      <c r="J7" s="14">
        <v>359</v>
      </c>
      <c r="K7" s="13">
        <f t="shared" si="5"/>
        <v>186</v>
      </c>
      <c r="L7" s="25">
        <v>76</v>
      </c>
      <c r="M7" s="14">
        <v>110</v>
      </c>
      <c r="N7" s="13">
        <f t="shared" si="6"/>
        <v>262</v>
      </c>
      <c r="O7" s="25">
        <v>125</v>
      </c>
      <c r="P7" s="14">
        <v>137</v>
      </c>
      <c r="Q7" s="13">
        <f t="shared" si="7"/>
        <v>441</v>
      </c>
      <c r="R7" s="25">
        <v>218</v>
      </c>
      <c r="S7" s="14">
        <v>223</v>
      </c>
      <c r="T7" s="13">
        <f t="shared" si="8"/>
        <v>155</v>
      </c>
      <c r="U7" s="25">
        <v>89</v>
      </c>
      <c r="V7" s="14">
        <v>66</v>
      </c>
      <c r="W7" s="13">
        <f t="shared" si="9"/>
        <v>193</v>
      </c>
      <c r="X7" s="25">
        <v>100</v>
      </c>
      <c r="Y7" s="14">
        <v>93</v>
      </c>
    </row>
    <row r="8" spans="1:25" ht="12.75" customHeight="1">
      <c r="A8" s="5" t="s">
        <v>44</v>
      </c>
      <c r="B8" s="13">
        <f t="shared" si="0"/>
        <v>2511</v>
      </c>
      <c r="C8" s="25">
        <f t="shared" si="1"/>
        <v>1201</v>
      </c>
      <c r="D8" s="14">
        <f t="shared" si="2"/>
        <v>1310</v>
      </c>
      <c r="E8" s="13">
        <f t="shared" si="3"/>
        <v>751</v>
      </c>
      <c r="F8" s="25">
        <v>361</v>
      </c>
      <c r="G8" s="14">
        <v>390</v>
      </c>
      <c r="H8" s="13">
        <f t="shared" si="4"/>
        <v>628</v>
      </c>
      <c r="I8" s="25">
        <v>317</v>
      </c>
      <c r="J8" s="14">
        <v>311</v>
      </c>
      <c r="K8" s="13">
        <f t="shared" si="5"/>
        <v>182</v>
      </c>
      <c r="L8" s="25">
        <v>82</v>
      </c>
      <c r="M8" s="14">
        <v>100</v>
      </c>
      <c r="N8" s="13">
        <f t="shared" si="6"/>
        <v>257</v>
      </c>
      <c r="O8" s="25">
        <v>117</v>
      </c>
      <c r="P8" s="14">
        <v>140</v>
      </c>
      <c r="Q8" s="13">
        <f t="shared" si="7"/>
        <v>365</v>
      </c>
      <c r="R8" s="25">
        <v>175</v>
      </c>
      <c r="S8" s="14">
        <v>190</v>
      </c>
      <c r="T8" s="13">
        <f t="shared" si="8"/>
        <v>144</v>
      </c>
      <c r="U8" s="25">
        <v>62</v>
      </c>
      <c r="V8" s="14">
        <v>82</v>
      </c>
      <c r="W8" s="13">
        <f t="shared" si="9"/>
        <v>184</v>
      </c>
      <c r="X8" s="25">
        <v>87</v>
      </c>
      <c r="Y8" s="14">
        <v>97</v>
      </c>
    </row>
    <row r="9" spans="1:25" ht="12.75" customHeight="1">
      <c r="A9" s="5" t="s">
        <v>45</v>
      </c>
      <c r="B9" s="13">
        <f t="shared" si="0"/>
        <v>2180</v>
      </c>
      <c r="C9" s="25">
        <f t="shared" si="1"/>
        <v>1074</v>
      </c>
      <c r="D9" s="14">
        <f t="shared" si="2"/>
        <v>1106</v>
      </c>
      <c r="E9" s="13">
        <f t="shared" si="3"/>
        <v>646</v>
      </c>
      <c r="F9" s="25">
        <v>310</v>
      </c>
      <c r="G9" s="14">
        <v>336</v>
      </c>
      <c r="H9" s="13">
        <f t="shared" si="4"/>
        <v>536</v>
      </c>
      <c r="I9" s="25">
        <v>272</v>
      </c>
      <c r="J9" s="14">
        <v>264</v>
      </c>
      <c r="K9" s="13">
        <f t="shared" si="5"/>
        <v>157</v>
      </c>
      <c r="L9" s="25">
        <v>88</v>
      </c>
      <c r="M9" s="14">
        <v>69</v>
      </c>
      <c r="N9" s="13">
        <f t="shared" si="6"/>
        <v>204</v>
      </c>
      <c r="O9" s="25">
        <v>111</v>
      </c>
      <c r="P9" s="14">
        <v>93</v>
      </c>
      <c r="Q9" s="13">
        <f t="shared" si="7"/>
        <v>340</v>
      </c>
      <c r="R9" s="25">
        <v>157</v>
      </c>
      <c r="S9" s="14">
        <v>183</v>
      </c>
      <c r="T9" s="13">
        <f t="shared" si="8"/>
        <v>137</v>
      </c>
      <c r="U9" s="25">
        <v>65</v>
      </c>
      <c r="V9" s="14">
        <v>72</v>
      </c>
      <c r="W9" s="13">
        <f t="shared" si="9"/>
        <v>160</v>
      </c>
      <c r="X9" s="25">
        <v>71</v>
      </c>
      <c r="Y9" s="14">
        <v>89</v>
      </c>
    </row>
    <row r="10" spans="1:25" ht="12.75" customHeight="1">
      <c r="A10" s="5" t="s">
        <v>46</v>
      </c>
      <c r="B10" s="13">
        <f t="shared" si="0"/>
        <v>2008</v>
      </c>
      <c r="C10" s="25">
        <f t="shared" si="1"/>
        <v>963</v>
      </c>
      <c r="D10" s="14">
        <f t="shared" si="2"/>
        <v>1045</v>
      </c>
      <c r="E10" s="13">
        <f t="shared" si="3"/>
        <v>615</v>
      </c>
      <c r="F10" s="25">
        <v>310</v>
      </c>
      <c r="G10" s="14">
        <v>305</v>
      </c>
      <c r="H10" s="13">
        <f t="shared" si="4"/>
        <v>483</v>
      </c>
      <c r="I10" s="25">
        <v>228</v>
      </c>
      <c r="J10" s="14">
        <v>255</v>
      </c>
      <c r="K10" s="13">
        <f t="shared" si="5"/>
        <v>130</v>
      </c>
      <c r="L10" s="25">
        <v>56</v>
      </c>
      <c r="M10" s="14">
        <v>74</v>
      </c>
      <c r="N10" s="13">
        <f t="shared" si="6"/>
        <v>208</v>
      </c>
      <c r="O10" s="25">
        <v>90</v>
      </c>
      <c r="P10" s="14">
        <v>118</v>
      </c>
      <c r="Q10" s="13">
        <f t="shared" si="7"/>
        <v>311</v>
      </c>
      <c r="R10" s="25">
        <v>149</v>
      </c>
      <c r="S10" s="14">
        <v>162</v>
      </c>
      <c r="T10" s="13">
        <f t="shared" si="8"/>
        <v>133</v>
      </c>
      <c r="U10" s="25">
        <v>66</v>
      </c>
      <c r="V10" s="14">
        <v>67</v>
      </c>
      <c r="W10" s="13">
        <f t="shared" si="9"/>
        <v>128</v>
      </c>
      <c r="X10" s="25">
        <v>64</v>
      </c>
      <c r="Y10" s="14">
        <v>64</v>
      </c>
    </row>
    <row r="11" spans="1:25" ht="12.75" customHeight="1">
      <c r="A11" s="5" t="s">
        <v>47</v>
      </c>
      <c r="B11" s="13">
        <f t="shared" si="0"/>
        <v>1589</v>
      </c>
      <c r="C11" s="25">
        <f t="shared" si="1"/>
        <v>734</v>
      </c>
      <c r="D11" s="14">
        <f t="shared" si="2"/>
        <v>855</v>
      </c>
      <c r="E11" s="13">
        <f t="shared" si="3"/>
        <v>495</v>
      </c>
      <c r="F11" s="25">
        <v>200</v>
      </c>
      <c r="G11" s="14">
        <v>295</v>
      </c>
      <c r="H11" s="13">
        <f t="shared" si="4"/>
        <v>372</v>
      </c>
      <c r="I11" s="25">
        <v>180</v>
      </c>
      <c r="J11" s="14">
        <v>192</v>
      </c>
      <c r="K11" s="13">
        <f t="shared" si="5"/>
        <v>100</v>
      </c>
      <c r="L11" s="25">
        <v>45</v>
      </c>
      <c r="M11" s="14">
        <v>55</v>
      </c>
      <c r="N11" s="13">
        <f t="shared" si="6"/>
        <v>185</v>
      </c>
      <c r="O11" s="25">
        <v>95</v>
      </c>
      <c r="P11" s="14">
        <v>90</v>
      </c>
      <c r="Q11" s="13">
        <f t="shared" si="7"/>
        <v>244</v>
      </c>
      <c r="R11" s="25">
        <v>117</v>
      </c>
      <c r="S11" s="14">
        <v>127</v>
      </c>
      <c r="T11" s="13">
        <f t="shared" si="8"/>
        <v>87</v>
      </c>
      <c r="U11" s="25">
        <v>46</v>
      </c>
      <c r="V11" s="14">
        <v>41</v>
      </c>
      <c r="W11" s="13">
        <f t="shared" si="9"/>
        <v>106</v>
      </c>
      <c r="X11" s="25">
        <v>51</v>
      </c>
      <c r="Y11" s="14">
        <v>55</v>
      </c>
    </row>
    <row r="12" spans="1:25" ht="12.75" customHeight="1">
      <c r="A12" s="5" t="s">
        <v>48</v>
      </c>
      <c r="B12" s="13">
        <f t="shared" si="0"/>
        <v>1393</v>
      </c>
      <c r="C12" s="25">
        <f t="shared" si="1"/>
        <v>636</v>
      </c>
      <c r="D12" s="14">
        <f t="shared" si="2"/>
        <v>757</v>
      </c>
      <c r="E12" s="13">
        <f t="shared" si="3"/>
        <v>445</v>
      </c>
      <c r="F12" s="25">
        <v>208</v>
      </c>
      <c r="G12" s="14">
        <v>237</v>
      </c>
      <c r="H12" s="13">
        <f t="shared" si="4"/>
        <v>353</v>
      </c>
      <c r="I12" s="25">
        <v>156</v>
      </c>
      <c r="J12" s="14">
        <v>197</v>
      </c>
      <c r="K12" s="13">
        <f t="shared" si="5"/>
        <v>104</v>
      </c>
      <c r="L12" s="25">
        <v>46</v>
      </c>
      <c r="M12" s="14">
        <v>58</v>
      </c>
      <c r="N12" s="13">
        <f t="shared" si="6"/>
        <v>129</v>
      </c>
      <c r="O12" s="25">
        <v>56</v>
      </c>
      <c r="P12" s="14">
        <v>73</v>
      </c>
      <c r="Q12" s="13">
        <f t="shared" si="7"/>
        <v>199</v>
      </c>
      <c r="R12" s="25">
        <v>94</v>
      </c>
      <c r="S12" s="14">
        <v>105</v>
      </c>
      <c r="T12" s="13">
        <f t="shared" si="8"/>
        <v>88</v>
      </c>
      <c r="U12" s="25">
        <v>42</v>
      </c>
      <c r="V12" s="14">
        <v>46</v>
      </c>
      <c r="W12" s="13">
        <f t="shared" si="9"/>
        <v>75</v>
      </c>
      <c r="X12" s="25">
        <v>34</v>
      </c>
      <c r="Y12" s="14">
        <v>41</v>
      </c>
    </row>
    <row r="13" spans="1:25" ht="12.75" customHeight="1">
      <c r="A13" s="5" t="s">
        <v>49</v>
      </c>
      <c r="B13" s="13">
        <f t="shared" si="0"/>
        <v>1350</v>
      </c>
      <c r="C13" s="25">
        <f t="shared" si="1"/>
        <v>631</v>
      </c>
      <c r="D13" s="14">
        <f t="shared" si="2"/>
        <v>719</v>
      </c>
      <c r="E13" s="13">
        <f t="shared" si="3"/>
        <v>393</v>
      </c>
      <c r="F13" s="25">
        <v>190</v>
      </c>
      <c r="G13" s="14">
        <v>203</v>
      </c>
      <c r="H13" s="13">
        <f t="shared" si="4"/>
        <v>351</v>
      </c>
      <c r="I13" s="25">
        <v>159</v>
      </c>
      <c r="J13" s="14">
        <v>192</v>
      </c>
      <c r="K13" s="13">
        <f t="shared" si="5"/>
        <v>83</v>
      </c>
      <c r="L13" s="25">
        <v>45</v>
      </c>
      <c r="M13" s="14">
        <v>38</v>
      </c>
      <c r="N13" s="13">
        <f t="shared" si="6"/>
        <v>160</v>
      </c>
      <c r="O13" s="25">
        <v>73</v>
      </c>
      <c r="P13" s="14">
        <v>87</v>
      </c>
      <c r="Q13" s="13">
        <f t="shared" si="7"/>
        <v>203</v>
      </c>
      <c r="R13" s="25">
        <v>102</v>
      </c>
      <c r="S13" s="14">
        <v>101</v>
      </c>
      <c r="T13" s="13">
        <f t="shared" si="8"/>
        <v>71</v>
      </c>
      <c r="U13" s="25">
        <v>24</v>
      </c>
      <c r="V13" s="14">
        <v>47</v>
      </c>
      <c r="W13" s="13">
        <f t="shared" si="9"/>
        <v>89</v>
      </c>
      <c r="X13" s="25">
        <v>38</v>
      </c>
      <c r="Y13" s="14">
        <v>51</v>
      </c>
    </row>
    <row r="14" spans="1:25" ht="12.75" customHeight="1">
      <c r="A14" s="5" t="s">
        <v>50</v>
      </c>
      <c r="B14" s="13">
        <f t="shared" si="0"/>
        <v>1231</v>
      </c>
      <c r="C14" s="25">
        <f t="shared" si="1"/>
        <v>602</v>
      </c>
      <c r="D14" s="14">
        <f t="shared" si="2"/>
        <v>629</v>
      </c>
      <c r="E14" s="13">
        <f t="shared" si="3"/>
        <v>374</v>
      </c>
      <c r="F14" s="25">
        <v>188</v>
      </c>
      <c r="G14" s="14">
        <v>186</v>
      </c>
      <c r="H14" s="13">
        <f t="shared" si="4"/>
        <v>312</v>
      </c>
      <c r="I14" s="25">
        <v>151</v>
      </c>
      <c r="J14" s="14">
        <v>161</v>
      </c>
      <c r="K14" s="13">
        <f t="shared" si="5"/>
        <v>81</v>
      </c>
      <c r="L14" s="25">
        <v>40</v>
      </c>
      <c r="M14" s="14">
        <v>41</v>
      </c>
      <c r="N14" s="13">
        <f t="shared" si="6"/>
        <v>118</v>
      </c>
      <c r="O14" s="25">
        <v>57</v>
      </c>
      <c r="P14" s="14">
        <v>61</v>
      </c>
      <c r="Q14" s="13">
        <f t="shared" si="7"/>
        <v>181</v>
      </c>
      <c r="R14" s="25">
        <v>85</v>
      </c>
      <c r="S14" s="14">
        <v>96</v>
      </c>
      <c r="T14" s="13">
        <f t="shared" si="8"/>
        <v>74</v>
      </c>
      <c r="U14" s="25">
        <v>33</v>
      </c>
      <c r="V14" s="14">
        <v>41</v>
      </c>
      <c r="W14" s="13">
        <f t="shared" si="9"/>
        <v>91</v>
      </c>
      <c r="X14" s="25">
        <v>48</v>
      </c>
      <c r="Y14" s="14">
        <v>43</v>
      </c>
    </row>
    <row r="15" spans="1:25" ht="12.75" customHeight="1">
      <c r="A15" s="5" t="s">
        <v>51</v>
      </c>
      <c r="B15" s="13">
        <f t="shared" si="0"/>
        <v>1207</v>
      </c>
      <c r="C15" s="25">
        <f t="shared" si="1"/>
        <v>610</v>
      </c>
      <c r="D15" s="14">
        <f t="shared" si="2"/>
        <v>597</v>
      </c>
      <c r="E15" s="13">
        <f t="shared" si="3"/>
        <v>336</v>
      </c>
      <c r="F15" s="25">
        <v>164</v>
      </c>
      <c r="G15" s="14">
        <v>172</v>
      </c>
      <c r="H15" s="13">
        <f t="shared" si="4"/>
        <v>315</v>
      </c>
      <c r="I15" s="25">
        <v>167</v>
      </c>
      <c r="J15" s="14">
        <v>148</v>
      </c>
      <c r="K15" s="13">
        <f t="shared" si="5"/>
        <v>92</v>
      </c>
      <c r="L15" s="25">
        <v>42</v>
      </c>
      <c r="M15" s="14">
        <v>50</v>
      </c>
      <c r="N15" s="13">
        <f t="shared" si="6"/>
        <v>117</v>
      </c>
      <c r="O15" s="25">
        <v>59</v>
      </c>
      <c r="P15" s="14">
        <v>58</v>
      </c>
      <c r="Q15" s="13">
        <f t="shared" si="7"/>
        <v>182</v>
      </c>
      <c r="R15" s="25">
        <v>90</v>
      </c>
      <c r="S15" s="14">
        <v>92</v>
      </c>
      <c r="T15" s="13">
        <f t="shared" si="8"/>
        <v>77</v>
      </c>
      <c r="U15" s="25">
        <v>43</v>
      </c>
      <c r="V15" s="14">
        <v>34</v>
      </c>
      <c r="W15" s="13">
        <f t="shared" si="9"/>
        <v>88</v>
      </c>
      <c r="X15" s="25">
        <v>45</v>
      </c>
      <c r="Y15" s="14">
        <v>43</v>
      </c>
    </row>
    <row r="16" spans="1:25" ht="12.75" customHeight="1">
      <c r="A16" s="5" t="s">
        <v>52</v>
      </c>
      <c r="B16" s="13">
        <f t="shared" si="0"/>
        <v>1068</v>
      </c>
      <c r="C16" s="25">
        <f t="shared" si="1"/>
        <v>548</v>
      </c>
      <c r="D16" s="14">
        <f t="shared" si="2"/>
        <v>520</v>
      </c>
      <c r="E16" s="13">
        <f t="shared" si="3"/>
        <v>352</v>
      </c>
      <c r="F16" s="25">
        <v>166</v>
      </c>
      <c r="G16" s="14">
        <v>186</v>
      </c>
      <c r="H16" s="13">
        <f t="shared" si="4"/>
        <v>244</v>
      </c>
      <c r="I16" s="25">
        <v>133</v>
      </c>
      <c r="J16" s="14">
        <v>111</v>
      </c>
      <c r="K16" s="13">
        <f t="shared" si="5"/>
        <v>86</v>
      </c>
      <c r="L16" s="25">
        <v>45</v>
      </c>
      <c r="M16" s="14">
        <v>41</v>
      </c>
      <c r="N16" s="13">
        <f t="shared" si="6"/>
        <v>92</v>
      </c>
      <c r="O16" s="25">
        <v>49</v>
      </c>
      <c r="P16" s="14">
        <v>43</v>
      </c>
      <c r="Q16" s="13">
        <f t="shared" si="7"/>
        <v>148</v>
      </c>
      <c r="R16" s="25">
        <v>73</v>
      </c>
      <c r="S16" s="14">
        <v>75</v>
      </c>
      <c r="T16" s="13">
        <f t="shared" si="8"/>
        <v>74</v>
      </c>
      <c r="U16" s="25">
        <v>37</v>
      </c>
      <c r="V16" s="14">
        <v>37</v>
      </c>
      <c r="W16" s="13">
        <f t="shared" si="9"/>
        <v>72</v>
      </c>
      <c r="X16" s="25">
        <v>45</v>
      </c>
      <c r="Y16" s="14">
        <v>27</v>
      </c>
    </row>
    <row r="17" spans="1:25" ht="12.75" customHeight="1">
      <c r="A17" s="5" t="s">
        <v>53</v>
      </c>
      <c r="B17" s="13">
        <f t="shared" si="0"/>
        <v>885</v>
      </c>
      <c r="C17" s="25">
        <f t="shared" si="1"/>
        <v>427</v>
      </c>
      <c r="D17" s="14">
        <f t="shared" si="2"/>
        <v>458</v>
      </c>
      <c r="E17" s="13">
        <f t="shared" si="3"/>
        <v>295</v>
      </c>
      <c r="F17" s="25">
        <v>144</v>
      </c>
      <c r="G17" s="14">
        <v>151</v>
      </c>
      <c r="H17" s="13">
        <f t="shared" si="4"/>
        <v>194</v>
      </c>
      <c r="I17" s="25">
        <v>94</v>
      </c>
      <c r="J17" s="14">
        <v>100</v>
      </c>
      <c r="K17" s="13">
        <f t="shared" si="5"/>
        <v>75</v>
      </c>
      <c r="L17" s="25">
        <v>35</v>
      </c>
      <c r="M17" s="14">
        <v>40</v>
      </c>
      <c r="N17" s="13">
        <f t="shared" si="6"/>
        <v>85</v>
      </c>
      <c r="O17" s="25">
        <v>43</v>
      </c>
      <c r="P17" s="14">
        <v>42</v>
      </c>
      <c r="Q17" s="13">
        <f t="shared" si="7"/>
        <v>132</v>
      </c>
      <c r="R17" s="25">
        <v>62</v>
      </c>
      <c r="S17" s="14">
        <v>70</v>
      </c>
      <c r="T17" s="13">
        <f t="shared" si="8"/>
        <v>58</v>
      </c>
      <c r="U17" s="25">
        <v>27</v>
      </c>
      <c r="V17" s="14">
        <v>31</v>
      </c>
      <c r="W17" s="13">
        <f t="shared" si="9"/>
        <v>46</v>
      </c>
      <c r="X17" s="25">
        <v>22</v>
      </c>
      <c r="Y17" s="14">
        <v>24</v>
      </c>
    </row>
    <row r="18" spans="1:25" ht="12.75" customHeight="1">
      <c r="A18" s="5" t="s">
        <v>54</v>
      </c>
      <c r="B18" s="13">
        <f t="shared" si="0"/>
        <v>715</v>
      </c>
      <c r="C18" s="25">
        <f t="shared" si="1"/>
        <v>315</v>
      </c>
      <c r="D18" s="14">
        <f t="shared" si="2"/>
        <v>400</v>
      </c>
      <c r="E18" s="13">
        <f t="shared" si="3"/>
        <v>202</v>
      </c>
      <c r="F18" s="25">
        <v>88</v>
      </c>
      <c r="G18" s="14">
        <v>114</v>
      </c>
      <c r="H18" s="13">
        <f t="shared" si="4"/>
        <v>183</v>
      </c>
      <c r="I18" s="25">
        <v>73</v>
      </c>
      <c r="J18" s="14">
        <v>110</v>
      </c>
      <c r="K18" s="13">
        <f t="shared" si="5"/>
        <v>41</v>
      </c>
      <c r="L18" s="25">
        <v>23</v>
      </c>
      <c r="M18" s="14">
        <v>18</v>
      </c>
      <c r="N18" s="13">
        <f t="shared" si="6"/>
        <v>77</v>
      </c>
      <c r="O18" s="25">
        <v>37</v>
      </c>
      <c r="P18" s="14">
        <v>40</v>
      </c>
      <c r="Q18" s="13">
        <f t="shared" si="7"/>
        <v>106</v>
      </c>
      <c r="R18" s="25">
        <v>50</v>
      </c>
      <c r="S18" s="14">
        <v>56</v>
      </c>
      <c r="T18" s="13">
        <f t="shared" si="8"/>
        <v>70</v>
      </c>
      <c r="U18" s="25">
        <v>31</v>
      </c>
      <c r="V18" s="14">
        <v>39</v>
      </c>
      <c r="W18" s="13">
        <f t="shared" si="9"/>
        <v>36</v>
      </c>
      <c r="X18" s="25">
        <v>13</v>
      </c>
      <c r="Y18" s="14">
        <v>23</v>
      </c>
    </row>
    <row r="19" spans="1:25" ht="12.75" customHeight="1">
      <c r="A19" s="5" t="s">
        <v>55</v>
      </c>
      <c r="B19" s="13">
        <f t="shared" si="0"/>
        <v>568</v>
      </c>
      <c r="C19" s="25">
        <f t="shared" si="1"/>
        <v>236</v>
      </c>
      <c r="D19" s="14">
        <f t="shared" si="2"/>
        <v>332</v>
      </c>
      <c r="E19" s="13">
        <f t="shared" si="3"/>
        <v>139</v>
      </c>
      <c r="F19" s="25">
        <v>48</v>
      </c>
      <c r="G19" s="14">
        <v>91</v>
      </c>
      <c r="H19" s="13">
        <f t="shared" si="4"/>
        <v>152</v>
      </c>
      <c r="I19" s="25">
        <v>74</v>
      </c>
      <c r="J19" s="14">
        <v>78</v>
      </c>
      <c r="K19" s="13">
        <f t="shared" si="5"/>
        <v>54</v>
      </c>
      <c r="L19" s="25">
        <v>22</v>
      </c>
      <c r="M19" s="14">
        <v>32</v>
      </c>
      <c r="N19" s="13">
        <f t="shared" si="6"/>
        <v>57</v>
      </c>
      <c r="O19" s="25">
        <v>21</v>
      </c>
      <c r="P19" s="14">
        <v>36</v>
      </c>
      <c r="Q19" s="13">
        <f t="shared" si="7"/>
        <v>93</v>
      </c>
      <c r="R19" s="25">
        <v>37</v>
      </c>
      <c r="S19" s="14">
        <v>56</v>
      </c>
      <c r="T19" s="13">
        <f t="shared" si="8"/>
        <v>33</v>
      </c>
      <c r="U19" s="25">
        <v>18</v>
      </c>
      <c r="V19" s="14">
        <v>15</v>
      </c>
      <c r="W19" s="13">
        <f t="shared" si="9"/>
        <v>40</v>
      </c>
      <c r="X19" s="25">
        <v>16</v>
      </c>
      <c r="Y19" s="14">
        <v>24</v>
      </c>
    </row>
    <row r="20" spans="1:25" ht="12.75">
      <c r="A20" s="5" t="s">
        <v>56</v>
      </c>
      <c r="B20" s="13">
        <f t="shared" si="0"/>
        <v>374</v>
      </c>
      <c r="C20" s="25">
        <f t="shared" si="1"/>
        <v>149</v>
      </c>
      <c r="D20" s="14">
        <f t="shared" si="2"/>
        <v>225</v>
      </c>
      <c r="E20" s="13">
        <f t="shared" si="3"/>
        <v>91</v>
      </c>
      <c r="F20" s="25">
        <v>33</v>
      </c>
      <c r="G20" s="14">
        <v>58</v>
      </c>
      <c r="H20" s="13">
        <f t="shared" si="4"/>
        <v>102</v>
      </c>
      <c r="I20" s="25">
        <v>45</v>
      </c>
      <c r="J20" s="14">
        <v>57</v>
      </c>
      <c r="K20" s="13">
        <f t="shared" si="5"/>
        <v>26</v>
      </c>
      <c r="L20" s="25">
        <v>8</v>
      </c>
      <c r="M20" s="14">
        <v>18</v>
      </c>
      <c r="N20" s="13">
        <f t="shared" si="6"/>
        <v>49</v>
      </c>
      <c r="O20" s="25">
        <v>22</v>
      </c>
      <c r="P20" s="14">
        <v>27</v>
      </c>
      <c r="Q20" s="13">
        <f t="shared" si="7"/>
        <v>51</v>
      </c>
      <c r="R20" s="25">
        <v>24</v>
      </c>
      <c r="S20" s="14">
        <v>27</v>
      </c>
      <c r="T20" s="13">
        <f t="shared" si="8"/>
        <v>22</v>
      </c>
      <c r="U20" s="25">
        <v>5</v>
      </c>
      <c r="V20" s="14">
        <v>17</v>
      </c>
      <c r="W20" s="13">
        <f t="shared" si="9"/>
        <v>33</v>
      </c>
      <c r="X20" s="25">
        <v>12</v>
      </c>
      <c r="Y20" s="14">
        <v>21</v>
      </c>
    </row>
    <row r="21" spans="1:25" ht="12.75">
      <c r="A21" s="5" t="s">
        <v>57</v>
      </c>
      <c r="B21" s="13">
        <f t="shared" si="0"/>
        <v>189</v>
      </c>
      <c r="C21" s="25">
        <f t="shared" si="1"/>
        <v>61</v>
      </c>
      <c r="D21" s="14">
        <f t="shared" si="2"/>
        <v>128</v>
      </c>
      <c r="E21" s="13">
        <f t="shared" si="3"/>
        <v>70</v>
      </c>
      <c r="F21" s="25">
        <v>16</v>
      </c>
      <c r="G21" s="14">
        <v>54</v>
      </c>
      <c r="H21" s="13">
        <f t="shared" si="4"/>
        <v>45</v>
      </c>
      <c r="I21" s="25">
        <v>16</v>
      </c>
      <c r="J21" s="14">
        <v>29</v>
      </c>
      <c r="K21" s="13">
        <f t="shared" si="5"/>
        <v>16</v>
      </c>
      <c r="L21" s="25">
        <v>4</v>
      </c>
      <c r="M21" s="14">
        <v>12</v>
      </c>
      <c r="N21" s="13">
        <f t="shared" si="6"/>
        <v>22</v>
      </c>
      <c r="O21" s="25">
        <v>11</v>
      </c>
      <c r="P21" s="14">
        <v>11</v>
      </c>
      <c r="Q21" s="13">
        <f t="shared" si="7"/>
        <v>21</v>
      </c>
      <c r="R21" s="25">
        <v>6</v>
      </c>
      <c r="S21" s="14">
        <v>15</v>
      </c>
      <c r="T21" s="13">
        <f t="shared" si="8"/>
        <v>5</v>
      </c>
      <c r="U21" s="25">
        <v>3</v>
      </c>
      <c r="V21" s="14">
        <v>2</v>
      </c>
      <c r="W21" s="13">
        <f t="shared" si="9"/>
        <v>10</v>
      </c>
      <c r="X21" s="25">
        <v>5</v>
      </c>
      <c r="Y21" s="14">
        <v>5</v>
      </c>
    </row>
    <row r="22" spans="1:25" ht="12.75">
      <c r="A22" s="5" t="s">
        <v>58</v>
      </c>
      <c r="B22" s="13">
        <f t="shared" si="0"/>
        <v>58</v>
      </c>
      <c r="C22" s="25">
        <f t="shared" si="1"/>
        <v>16</v>
      </c>
      <c r="D22" s="14">
        <f t="shared" si="2"/>
        <v>42</v>
      </c>
      <c r="E22" s="13">
        <f t="shared" si="3"/>
        <v>21</v>
      </c>
      <c r="F22" s="25">
        <v>5</v>
      </c>
      <c r="G22" s="14">
        <v>16</v>
      </c>
      <c r="H22" s="13">
        <f t="shared" si="4"/>
        <v>14</v>
      </c>
      <c r="I22" s="25">
        <v>4</v>
      </c>
      <c r="J22" s="14">
        <v>10</v>
      </c>
      <c r="K22" s="13">
        <f t="shared" si="5"/>
        <v>6</v>
      </c>
      <c r="L22" s="25">
        <v>1</v>
      </c>
      <c r="M22" s="14">
        <v>5</v>
      </c>
      <c r="N22" s="13">
        <f t="shared" si="6"/>
        <v>2</v>
      </c>
      <c r="O22" s="46" t="s">
        <v>242</v>
      </c>
      <c r="P22" s="14">
        <v>2</v>
      </c>
      <c r="Q22" s="13">
        <f t="shared" si="7"/>
        <v>10</v>
      </c>
      <c r="R22" s="25">
        <v>5</v>
      </c>
      <c r="S22" s="14">
        <v>5</v>
      </c>
      <c r="T22" s="13">
        <f t="shared" si="8"/>
        <v>2</v>
      </c>
      <c r="U22" s="46" t="s">
        <v>242</v>
      </c>
      <c r="V22" s="14">
        <v>2</v>
      </c>
      <c r="W22" s="13">
        <f t="shared" si="9"/>
        <v>3</v>
      </c>
      <c r="X22" s="25">
        <v>1</v>
      </c>
      <c r="Y22" s="14">
        <v>2</v>
      </c>
    </row>
    <row r="23" spans="1:25" ht="12.75">
      <c r="A23" s="5" t="s">
        <v>59</v>
      </c>
      <c r="B23" s="13">
        <f t="shared" si="0"/>
        <v>13</v>
      </c>
      <c r="C23" s="25">
        <f t="shared" si="1"/>
        <v>2</v>
      </c>
      <c r="D23" s="14">
        <f t="shared" si="2"/>
        <v>11</v>
      </c>
      <c r="E23" s="13">
        <f t="shared" si="3"/>
        <v>3</v>
      </c>
      <c r="F23" s="46" t="s">
        <v>242</v>
      </c>
      <c r="G23" s="14">
        <v>3</v>
      </c>
      <c r="H23" s="13">
        <f t="shared" si="4"/>
        <v>3</v>
      </c>
      <c r="I23" s="25">
        <v>1</v>
      </c>
      <c r="J23" s="14">
        <v>2</v>
      </c>
      <c r="K23" s="13">
        <f t="shared" si="5"/>
        <v>2</v>
      </c>
      <c r="L23" s="46" t="s">
        <v>242</v>
      </c>
      <c r="M23" s="14">
        <v>2</v>
      </c>
      <c r="N23" s="46" t="s">
        <v>242</v>
      </c>
      <c r="O23" s="46" t="s">
        <v>242</v>
      </c>
      <c r="P23" s="47" t="s">
        <v>242</v>
      </c>
      <c r="Q23" s="13">
        <f t="shared" si="7"/>
        <v>2</v>
      </c>
      <c r="R23" s="46" t="s">
        <v>242</v>
      </c>
      <c r="S23" s="14">
        <v>2</v>
      </c>
      <c r="T23" s="13">
        <f t="shared" si="8"/>
        <v>3</v>
      </c>
      <c r="U23" s="25">
        <v>1</v>
      </c>
      <c r="V23" s="14">
        <v>2</v>
      </c>
      <c r="W23" s="46" t="s">
        <v>242</v>
      </c>
      <c r="X23" s="46" t="s">
        <v>242</v>
      </c>
      <c r="Y23" s="47" t="s">
        <v>242</v>
      </c>
    </row>
    <row r="24" spans="1:25" ht="12.75">
      <c r="A24" s="5" t="s">
        <v>60</v>
      </c>
      <c r="B24" s="13">
        <f t="shared" si="0"/>
        <v>2</v>
      </c>
      <c r="C24" s="25">
        <f t="shared" si="1"/>
        <v>1</v>
      </c>
      <c r="D24" s="14">
        <f t="shared" si="2"/>
        <v>1</v>
      </c>
      <c r="E24" s="46" t="s">
        <v>242</v>
      </c>
      <c r="F24" s="46" t="s">
        <v>242</v>
      </c>
      <c r="G24" s="47" t="s">
        <v>242</v>
      </c>
      <c r="H24" s="46" t="s">
        <v>242</v>
      </c>
      <c r="I24" s="46" t="s">
        <v>242</v>
      </c>
      <c r="J24" s="47" t="s">
        <v>242</v>
      </c>
      <c r="K24" s="46" t="s">
        <v>242</v>
      </c>
      <c r="L24" s="46" t="s">
        <v>242</v>
      </c>
      <c r="M24" s="47" t="s">
        <v>242</v>
      </c>
      <c r="N24" s="46" t="s">
        <v>242</v>
      </c>
      <c r="O24" s="46" t="s">
        <v>242</v>
      </c>
      <c r="P24" s="47" t="s">
        <v>242</v>
      </c>
      <c r="Q24" s="46" t="s">
        <v>242</v>
      </c>
      <c r="R24" s="46" t="s">
        <v>242</v>
      </c>
      <c r="S24" s="47" t="s">
        <v>242</v>
      </c>
      <c r="T24" s="13">
        <f t="shared" si="8"/>
        <v>2</v>
      </c>
      <c r="U24" s="25">
        <v>1</v>
      </c>
      <c r="V24" s="14">
        <v>1</v>
      </c>
      <c r="W24" s="46" t="s">
        <v>242</v>
      </c>
      <c r="X24" s="46" t="s">
        <v>242</v>
      </c>
      <c r="Y24" s="47" t="s">
        <v>242</v>
      </c>
    </row>
    <row r="25" spans="1:25" ht="12.7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  <c r="N25" s="46" t="s">
        <v>242</v>
      </c>
      <c r="O25" s="46" t="s">
        <v>242</v>
      </c>
      <c r="P25" s="47" t="s">
        <v>242</v>
      </c>
      <c r="Q25" s="46" t="s">
        <v>242</v>
      </c>
      <c r="R25" s="46" t="s">
        <v>242</v>
      </c>
      <c r="S25" s="47" t="s">
        <v>242</v>
      </c>
      <c r="T25" s="46" t="s">
        <v>242</v>
      </c>
      <c r="U25" s="46" t="s">
        <v>242</v>
      </c>
      <c r="V25" s="47" t="s">
        <v>242</v>
      </c>
      <c r="W25" s="46" t="s">
        <v>242</v>
      </c>
      <c r="X25" s="46" t="s">
        <v>242</v>
      </c>
      <c r="Y25" s="47" t="s">
        <v>242</v>
      </c>
    </row>
    <row r="26" spans="1:25" ht="12.75">
      <c r="A26" s="7" t="s">
        <v>0</v>
      </c>
      <c r="B26" s="15">
        <f>SUM(C26:D26)</f>
        <v>26649</v>
      </c>
      <c r="C26" s="26">
        <f>SUM(C5:C25)</f>
        <v>12876</v>
      </c>
      <c r="D26" s="16">
        <f>SUM(D5:D25)</f>
        <v>13773</v>
      </c>
      <c r="E26" s="15">
        <f>SUM(F26:G26)</f>
        <v>8034</v>
      </c>
      <c r="F26" s="26">
        <f>SUM(F5:F25)</f>
        <v>3817</v>
      </c>
      <c r="G26" s="16">
        <f>SUM(G5:G25)</f>
        <v>4217</v>
      </c>
      <c r="H26" s="15">
        <f>SUM(I26:J26)</f>
        <v>6581</v>
      </c>
      <c r="I26" s="26">
        <f>SUM(I5:I25)</f>
        <v>3229</v>
      </c>
      <c r="J26" s="16">
        <f>SUM(J5:J25)</f>
        <v>3352</v>
      </c>
      <c r="K26" s="15">
        <f>SUM(L26:M26)</f>
        <v>1861</v>
      </c>
      <c r="L26" s="26">
        <f>SUM(L5:L25)</f>
        <v>888</v>
      </c>
      <c r="M26" s="16">
        <f>SUM(M5:M25)</f>
        <v>973</v>
      </c>
      <c r="N26" s="15">
        <f>SUM(O26:P26)</f>
        <v>2777</v>
      </c>
      <c r="O26" s="26">
        <f>SUM(O5:O25)</f>
        <v>1349</v>
      </c>
      <c r="P26" s="16">
        <f>SUM(P5:P25)</f>
        <v>1428</v>
      </c>
      <c r="Q26" s="15">
        <f>SUM(R26:S26)</f>
        <v>4036</v>
      </c>
      <c r="R26" s="26">
        <f>SUM(R5:R25)</f>
        <v>1961</v>
      </c>
      <c r="S26" s="16">
        <f>SUM(S5:S25)</f>
        <v>2075</v>
      </c>
      <c r="T26" s="15">
        <f>SUM(U26:V26)</f>
        <v>1612</v>
      </c>
      <c r="U26" s="26">
        <f>SUM(U5:U25)</f>
        <v>779</v>
      </c>
      <c r="V26" s="16">
        <f>SUM(V5:V25)</f>
        <v>833</v>
      </c>
      <c r="W26" s="15">
        <f>SUM(X26:Y26)</f>
        <v>1748</v>
      </c>
      <c r="X26" s="26">
        <f>SUM(X5:X25)</f>
        <v>853</v>
      </c>
      <c r="Y26" s="16">
        <f>SUM(Y5:Y25)</f>
        <v>895</v>
      </c>
    </row>
    <row r="27" spans="1:25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  <c r="N27" s="17"/>
      <c r="O27" s="27"/>
      <c r="P27" s="18"/>
      <c r="Q27" s="17"/>
      <c r="R27" s="27"/>
      <c r="S27" s="18"/>
      <c r="T27" s="17"/>
      <c r="U27" s="27"/>
      <c r="V27" s="18"/>
      <c r="W27" s="17"/>
      <c r="X27" s="27"/>
      <c r="Y27" s="18"/>
    </row>
  </sheetData>
  <sheetProtection/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232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2342</v>
      </c>
      <c r="C5" s="26">
        <f aca="true" t="shared" si="0" ref="C5:C23">SUM(F5,I5,L5)</f>
        <v>1181</v>
      </c>
      <c r="D5" s="16">
        <f aca="true" t="shared" si="1" ref="D5:D24">SUM(G5,J5,M5)</f>
        <v>1161</v>
      </c>
      <c r="E5" s="13">
        <f>SUM(F5:G5)</f>
        <v>977</v>
      </c>
      <c r="F5" s="25">
        <v>507</v>
      </c>
      <c r="G5" s="14">
        <v>470</v>
      </c>
      <c r="H5" s="13">
        <f>SUM(I5:J5)</f>
        <v>559</v>
      </c>
      <c r="I5" s="25">
        <v>270</v>
      </c>
      <c r="J5" s="14">
        <v>289</v>
      </c>
      <c r="K5" s="13">
        <f>SUM(L5:M5)</f>
        <v>806</v>
      </c>
      <c r="L5" s="25">
        <v>404</v>
      </c>
      <c r="M5" s="14">
        <v>402</v>
      </c>
    </row>
    <row r="6" spans="1:13" ht="12.75" customHeight="1">
      <c r="A6" s="4" t="s">
        <v>62</v>
      </c>
      <c r="B6" s="13">
        <f aca="true" t="shared" si="2" ref="B6:B24">SUM(C6:D6)</f>
        <v>3109</v>
      </c>
      <c r="C6" s="25">
        <f t="shared" si="0"/>
        <v>1588</v>
      </c>
      <c r="D6" s="14">
        <f t="shared" si="1"/>
        <v>1521</v>
      </c>
      <c r="E6" s="13">
        <f aca="true" t="shared" si="3" ref="E6:E24">SUM(F6:G6)</f>
        <v>1310</v>
      </c>
      <c r="F6" s="25">
        <v>652</v>
      </c>
      <c r="G6" s="14">
        <v>658</v>
      </c>
      <c r="H6" s="13">
        <f aca="true" t="shared" si="4" ref="H6:H23">SUM(I6:J6)</f>
        <v>738</v>
      </c>
      <c r="I6" s="25">
        <v>379</v>
      </c>
      <c r="J6" s="14">
        <v>359</v>
      </c>
      <c r="K6" s="13">
        <f aca="true" t="shared" si="5" ref="K6:K24">SUM(L6:M6)</f>
        <v>1061</v>
      </c>
      <c r="L6" s="25">
        <v>557</v>
      </c>
      <c r="M6" s="14">
        <v>504</v>
      </c>
    </row>
    <row r="7" spans="1:13" ht="12.75" customHeight="1">
      <c r="A7" s="4" t="s">
        <v>63</v>
      </c>
      <c r="B7" s="13">
        <f t="shared" si="2"/>
        <v>3265</v>
      </c>
      <c r="C7" s="25">
        <f t="shared" si="0"/>
        <v>1623</v>
      </c>
      <c r="D7" s="14">
        <f t="shared" si="1"/>
        <v>1642</v>
      </c>
      <c r="E7" s="13">
        <f t="shared" si="3"/>
        <v>1377</v>
      </c>
      <c r="F7" s="25">
        <v>664</v>
      </c>
      <c r="G7" s="14">
        <v>713</v>
      </c>
      <c r="H7" s="13">
        <f t="shared" si="4"/>
        <v>790</v>
      </c>
      <c r="I7" s="25">
        <v>409</v>
      </c>
      <c r="J7" s="14">
        <v>381</v>
      </c>
      <c r="K7" s="13">
        <f t="shared" si="5"/>
        <v>1098</v>
      </c>
      <c r="L7" s="25">
        <v>550</v>
      </c>
      <c r="M7" s="14">
        <v>548</v>
      </c>
    </row>
    <row r="8" spans="1:13" ht="12.75" customHeight="1">
      <c r="A8" s="5" t="s">
        <v>64</v>
      </c>
      <c r="B8" s="13">
        <f t="shared" si="2"/>
        <v>1983</v>
      </c>
      <c r="C8" s="25">
        <f t="shared" si="0"/>
        <v>928</v>
      </c>
      <c r="D8" s="14">
        <f t="shared" si="1"/>
        <v>1055</v>
      </c>
      <c r="E8" s="13">
        <f t="shared" si="3"/>
        <v>933</v>
      </c>
      <c r="F8" s="25">
        <v>451</v>
      </c>
      <c r="G8" s="14">
        <v>482</v>
      </c>
      <c r="H8" s="13">
        <f t="shared" si="4"/>
        <v>466</v>
      </c>
      <c r="I8" s="25">
        <v>208</v>
      </c>
      <c r="J8" s="14">
        <v>258</v>
      </c>
      <c r="K8" s="13">
        <f t="shared" si="5"/>
        <v>584</v>
      </c>
      <c r="L8" s="25">
        <v>269</v>
      </c>
      <c r="M8" s="14">
        <v>315</v>
      </c>
    </row>
    <row r="9" spans="1:13" ht="12.75" customHeight="1">
      <c r="A9" s="5" t="s">
        <v>65</v>
      </c>
      <c r="B9" s="13">
        <f t="shared" si="2"/>
        <v>1694</v>
      </c>
      <c r="C9" s="25">
        <f t="shared" si="0"/>
        <v>747</v>
      </c>
      <c r="D9" s="14">
        <f t="shared" si="1"/>
        <v>947</v>
      </c>
      <c r="E9" s="13">
        <f t="shared" si="3"/>
        <v>762</v>
      </c>
      <c r="F9" s="25">
        <v>344</v>
      </c>
      <c r="G9" s="14">
        <v>418</v>
      </c>
      <c r="H9" s="13">
        <f t="shared" si="4"/>
        <v>398</v>
      </c>
      <c r="I9" s="25">
        <v>174</v>
      </c>
      <c r="J9" s="14">
        <v>224</v>
      </c>
      <c r="K9" s="13">
        <f t="shared" si="5"/>
        <v>534</v>
      </c>
      <c r="L9" s="25">
        <v>229</v>
      </c>
      <c r="M9" s="14">
        <v>305</v>
      </c>
    </row>
    <row r="10" spans="1:13" ht="12.75" customHeight="1">
      <c r="A10" s="5" t="s">
        <v>66</v>
      </c>
      <c r="B10" s="13">
        <f t="shared" si="2"/>
        <v>1750</v>
      </c>
      <c r="C10" s="25">
        <f t="shared" si="0"/>
        <v>868</v>
      </c>
      <c r="D10" s="14">
        <f t="shared" si="1"/>
        <v>882</v>
      </c>
      <c r="E10" s="13">
        <f t="shared" si="3"/>
        <v>793</v>
      </c>
      <c r="F10" s="25">
        <v>386</v>
      </c>
      <c r="G10" s="14">
        <v>407</v>
      </c>
      <c r="H10" s="13">
        <f t="shared" si="4"/>
        <v>408</v>
      </c>
      <c r="I10" s="25">
        <v>206</v>
      </c>
      <c r="J10" s="14">
        <v>202</v>
      </c>
      <c r="K10" s="13">
        <f t="shared" si="5"/>
        <v>549</v>
      </c>
      <c r="L10" s="25">
        <v>276</v>
      </c>
      <c r="M10" s="14">
        <v>273</v>
      </c>
    </row>
    <row r="11" spans="1:13" ht="12.75" customHeight="1">
      <c r="A11" s="5" t="s">
        <v>67</v>
      </c>
      <c r="B11" s="13">
        <f t="shared" si="2"/>
        <v>1892</v>
      </c>
      <c r="C11" s="25">
        <f t="shared" si="0"/>
        <v>893</v>
      </c>
      <c r="D11" s="14">
        <f t="shared" si="1"/>
        <v>999</v>
      </c>
      <c r="E11" s="13">
        <f t="shared" si="3"/>
        <v>850</v>
      </c>
      <c r="F11" s="25">
        <v>418</v>
      </c>
      <c r="G11" s="14">
        <v>432</v>
      </c>
      <c r="H11" s="13">
        <f t="shared" si="4"/>
        <v>435</v>
      </c>
      <c r="I11" s="25">
        <v>199</v>
      </c>
      <c r="J11" s="14">
        <v>236</v>
      </c>
      <c r="K11" s="13">
        <f t="shared" si="5"/>
        <v>607</v>
      </c>
      <c r="L11" s="25">
        <v>276</v>
      </c>
      <c r="M11" s="14">
        <v>331</v>
      </c>
    </row>
    <row r="12" spans="1:13" ht="12.75" customHeight="1">
      <c r="A12" s="5" t="s">
        <v>68</v>
      </c>
      <c r="B12" s="13">
        <f t="shared" si="2"/>
        <v>1532</v>
      </c>
      <c r="C12" s="25">
        <f t="shared" si="0"/>
        <v>703</v>
      </c>
      <c r="D12" s="14">
        <f t="shared" si="1"/>
        <v>829</v>
      </c>
      <c r="E12" s="13">
        <f t="shared" si="3"/>
        <v>673</v>
      </c>
      <c r="F12" s="25">
        <v>291</v>
      </c>
      <c r="G12" s="14">
        <v>382</v>
      </c>
      <c r="H12" s="13">
        <f t="shared" si="4"/>
        <v>345</v>
      </c>
      <c r="I12" s="25">
        <v>165</v>
      </c>
      <c r="J12" s="14">
        <v>180</v>
      </c>
      <c r="K12" s="13">
        <f t="shared" si="5"/>
        <v>514</v>
      </c>
      <c r="L12" s="25">
        <v>247</v>
      </c>
      <c r="M12" s="14">
        <v>267</v>
      </c>
    </row>
    <row r="13" spans="1:13" ht="12.75" customHeight="1">
      <c r="A13" s="5" t="s">
        <v>69</v>
      </c>
      <c r="B13" s="13">
        <f t="shared" si="2"/>
        <v>1344</v>
      </c>
      <c r="C13" s="25">
        <f t="shared" si="0"/>
        <v>612</v>
      </c>
      <c r="D13" s="14">
        <f t="shared" si="1"/>
        <v>732</v>
      </c>
      <c r="E13" s="13">
        <f t="shared" si="3"/>
        <v>591</v>
      </c>
      <c r="F13" s="25">
        <v>276</v>
      </c>
      <c r="G13" s="14">
        <v>315</v>
      </c>
      <c r="H13" s="13">
        <f t="shared" si="4"/>
        <v>335</v>
      </c>
      <c r="I13" s="25">
        <v>148</v>
      </c>
      <c r="J13" s="14">
        <v>187</v>
      </c>
      <c r="K13" s="13">
        <f t="shared" si="5"/>
        <v>418</v>
      </c>
      <c r="L13" s="25">
        <v>188</v>
      </c>
      <c r="M13" s="14">
        <v>230</v>
      </c>
    </row>
    <row r="14" spans="1:13" ht="12.75" customHeight="1">
      <c r="A14" s="5" t="s">
        <v>70</v>
      </c>
      <c r="B14" s="13">
        <f t="shared" si="2"/>
        <v>1282</v>
      </c>
      <c r="C14" s="25">
        <f t="shared" si="0"/>
        <v>599</v>
      </c>
      <c r="D14" s="14">
        <f t="shared" si="1"/>
        <v>683</v>
      </c>
      <c r="E14" s="13">
        <f t="shared" si="3"/>
        <v>531</v>
      </c>
      <c r="F14" s="25">
        <v>239</v>
      </c>
      <c r="G14" s="14">
        <v>292</v>
      </c>
      <c r="H14" s="13">
        <f t="shared" si="4"/>
        <v>328</v>
      </c>
      <c r="I14" s="25">
        <v>147</v>
      </c>
      <c r="J14" s="14">
        <v>181</v>
      </c>
      <c r="K14" s="13">
        <f t="shared" si="5"/>
        <v>423</v>
      </c>
      <c r="L14" s="25">
        <v>213</v>
      </c>
      <c r="M14" s="14">
        <v>210</v>
      </c>
    </row>
    <row r="15" spans="1:13" ht="12.75" customHeight="1">
      <c r="A15" s="5" t="s">
        <v>71</v>
      </c>
      <c r="B15" s="13">
        <f t="shared" si="2"/>
        <v>1194</v>
      </c>
      <c r="C15" s="25">
        <f t="shared" si="0"/>
        <v>588</v>
      </c>
      <c r="D15" s="14">
        <f t="shared" si="1"/>
        <v>606</v>
      </c>
      <c r="E15" s="13">
        <f t="shared" si="3"/>
        <v>521</v>
      </c>
      <c r="F15" s="25">
        <v>263</v>
      </c>
      <c r="G15" s="14">
        <v>258</v>
      </c>
      <c r="H15" s="13">
        <f t="shared" si="4"/>
        <v>300</v>
      </c>
      <c r="I15" s="25">
        <v>145</v>
      </c>
      <c r="J15" s="14">
        <v>155</v>
      </c>
      <c r="K15" s="13">
        <f t="shared" si="5"/>
        <v>373</v>
      </c>
      <c r="L15" s="25">
        <v>180</v>
      </c>
      <c r="M15" s="14">
        <v>193</v>
      </c>
    </row>
    <row r="16" spans="1:13" ht="12.75" customHeight="1">
      <c r="A16" s="5" t="s">
        <v>72</v>
      </c>
      <c r="B16" s="13">
        <f t="shared" si="2"/>
        <v>1130</v>
      </c>
      <c r="C16" s="25">
        <f t="shared" si="0"/>
        <v>563</v>
      </c>
      <c r="D16" s="14">
        <f t="shared" si="1"/>
        <v>567</v>
      </c>
      <c r="E16" s="13">
        <f t="shared" si="3"/>
        <v>483</v>
      </c>
      <c r="F16" s="25">
        <v>245</v>
      </c>
      <c r="G16" s="14">
        <v>238</v>
      </c>
      <c r="H16" s="13">
        <f t="shared" si="4"/>
        <v>290</v>
      </c>
      <c r="I16" s="25">
        <v>149</v>
      </c>
      <c r="J16" s="14">
        <v>141</v>
      </c>
      <c r="K16" s="13">
        <f t="shared" si="5"/>
        <v>357</v>
      </c>
      <c r="L16" s="25">
        <v>169</v>
      </c>
      <c r="M16" s="14">
        <v>188</v>
      </c>
    </row>
    <row r="17" spans="1:13" ht="12.75" customHeight="1">
      <c r="A17" s="5" t="s">
        <v>73</v>
      </c>
      <c r="B17" s="13">
        <f t="shared" si="2"/>
        <v>971</v>
      </c>
      <c r="C17" s="25">
        <f t="shared" si="0"/>
        <v>496</v>
      </c>
      <c r="D17" s="14">
        <f t="shared" si="1"/>
        <v>475</v>
      </c>
      <c r="E17" s="13">
        <f t="shared" si="3"/>
        <v>458</v>
      </c>
      <c r="F17" s="25">
        <v>225</v>
      </c>
      <c r="G17" s="14">
        <v>233</v>
      </c>
      <c r="H17" s="13">
        <f t="shared" si="4"/>
        <v>222</v>
      </c>
      <c r="I17" s="25">
        <v>123</v>
      </c>
      <c r="J17" s="14">
        <v>99</v>
      </c>
      <c r="K17" s="13">
        <f t="shared" si="5"/>
        <v>291</v>
      </c>
      <c r="L17" s="25">
        <v>148</v>
      </c>
      <c r="M17" s="14">
        <v>143</v>
      </c>
    </row>
    <row r="18" spans="1:13" ht="12.75" customHeight="1">
      <c r="A18" s="5" t="s">
        <v>74</v>
      </c>
      <c r="B18" s="13">
        <f t="shared" si="2"/>
        <v>771</v>
      </c>
      <c r="C18" s="25">
        <f t="shared" si="0"/>
        <v>357</v>
      </c>
      <c r="D18" s="14">
        <f t="shared" si="1"/>
        <v>414</v>
      </c>
      <c r="E18" s="13">
        <f t="shared" si="3"/>
        <v>339</v>
      </c>
      <c r="F18" s="25">
        <v>158</v>
      </c>
      <c r="G18" s="14">
        <v>181</v>
      </c>
      <c r="H18" s="13">
        <f t="shared" si="4"/>
        <v>175</v>
      </c>
      <c r="I18" s="25">
        <v>83</v>
      </c>
      <c r="J18" s="14">
        <v>92</v>
      </c>
      <c r="K18" s="13">
        <f t="shared" si="5"/>
        <v>257</v>
      </c>
      <c r="L18" s="25">
        <v>116</v>
      </c>
      <c r="M18" s="14">
        <v>141</v>
      </c>
    </row>
    <row r="19" spans="1:13" ht="12.75" customHeight="1">
      <c r="A19" s="5" t="s">
        <v>75</v>
      </c>
      <c r="B19" s="13">
        <f t="shared" si="2"/>
        <v>586</v>
      </c>
      <c r="C19" s="25">
        <f t="shared" si="0"/>
        <v>255</v>
      </c>
      <c r="D19" s="14">
        <f t="shared" si="1"/>
        <v>331</v>
      </c>
      <c r="E19" s="13">
        <f t="shared" si="3"/>
        <v>253</v>
      </c>
      <c r="F19" s="25">
        <v>105</v>
      </c>
      <c r="G19" s="14">
        <v>148</v>
      </c>
      <c r="H19" s="13">
        <f t="shared" si="4"/>
        <v>142</v>
      </c>
      <c r="I19" s="25">
        <v>57</v>
      </c>
      <c r="J19" s="14">
        <v>85</v>
      </c>
      <c r="K19" s="13">
        <f t="shared" si="5"/>
        <v>191</v>
      </c>
      <c r="L19" s="25">
        <v>93</v>
      </c>
      <c r="M19" s="14">
        <v>98</v>
      </c>
    </row>
    <row r="20" spans="1:13" ht="12.75">
      <c r="A20" s="5" t="s">
        <v>76</v>
      </c>
      <c r="B20" s="13">
        <f t="shared" si="2"/>
        <v>393</v>
      </c>
      <c r="C20" s="25">
        <f t="shared" si="0"/>
        <v>151</v>
      </c>
      <c r="D20" s="14">
        <f t="shared" si="1"/>
        <v>242</v>
      </c>
      <c r="E20" s="13">
        <f t="shared" si="3"/>
        <v>148</v>
      </c>
      <c r="F20" s="25">
        <v>49</v>
      </c>
      <c r="G20" s="14">
        <v>99</v>
      </c>
      <c r="H20" s="13">
        <f t="shared" si="4"/>
        <v>100</v>
      </c>
      <c r="I20" s="25">
        <v>48</v>
      </c>
      <c r="J20" s="14">
        <v>52</v>
      </c>
      <c r="K20" s="13">
        <f t="shared" si="5"/>
        <v>145</v>
      </c>
      <c r="L20" s="25">
        <v>54</v>
      </c>
      <c r="M20" s="14">
        <v>91</v>
      </c>
    </row>
    <row r="21" spans="1:13" ht="12.75">
      <c r="A21" s="5" t="s">
        <v>77</v>
      </c>
      <c r="B21" s="13">
        <f t="shared" si="2"/>
        <v>218</v>
      </c>
      <c r="C21" s="25">
        <f t="shared" si="0"/>
        <v>71</v>
      </c>
      <c r="D21" s="14">
        <f t="shared" si="1"/>
        <v>147</v>
      </c>
      <c r="E21" s="13">
        <f t="shared" si="3"/>
        <v>79</v>
      </c>
      <c r="F21" s="25">
        <v>20</v>
      </c>
      <c r="G21" s="14">
        <v>59</v>
      </c>
      <c r="H21" s="13">
        <f t="shared" si="4"/>
        <v>63</v>
      </c>
      <c r="I21" s="25">
        <v>24</v>
      </c>
      <c r="J21" s="14">
        <v>39</v>
      </c>
      <c r="K21" s="13">
        <f t="shared" si="5"/>
        <v>76</v>
      </c>
      <c r="L21" s="25">
        <v>27</v>
      </c>
      <c r="M21" s="14">
        <v>49</v>
      </c>
    </row>
    <row r="22" spans="1:13" ht="12.75">
      <c r="A22" s="5" t="s">
        <v>78</v>
      </c>
      <c r="B22" s="13">
        <f t="shared" si="2"/>
        <v>86</v>
      </c>
      <c r="C22" s="25">
        <f t="shared" si="0"/>
        <v>29</v>
      </c>
      <c r="D22" s="14">
        <f t="shared" si="1"/>
        <v>57</v>
      </c>
      <c r="E22" s="13">
        <f t="shared" si="3"/>
        <v>44</v>
      </c>
      <c r="F22" s="25">
        <v>12</v>
      </c>
      <c r="G22" s="14">
        <v>32</v>
      </c>
      <c r="H22" s="13">
        <f t="shared" si="4"/>
        <v>21</v>
      </c>
      <c r="I22" s="25">
        <v>10</v>
      </c>
      <c r="J22" s="14">
        <v>11</v>
      </c>
      <c r="K22" s="13">
        <f t="shared" si="5"/>
        <v>21</v>
      </c>
      <c r="L22" s="25">
        <v>7</v>
      </c>
      <c r="M22" s="14">
        <v>14</v>
      </c>
    </row>
    <row r="23" spans="1:13" ht="12.75">
      <c r="A23" s="5" t="s">
        <v>79</v>
      </c>
      <c r="B23" s="13">
        <f t="shared" si="2"/>
        <v>16</v>
      </c>
      <c r="C23" s="25">
        <f t="shared" si="0"/>
        <v>5</v>
      </c>
      <c r="D23" s="14">
        <f t="shared" si="1"/>
        <v>11</v>
      </c>
      <c r="E23" s="13">
        <f t="shared" si="3"/>
        <v>10</v>
      </c>
      <c r="F23" s="25">
        <v>3</v>
      </c>
      <c r="G23" s="14">
        <v>7</v>
      </c>
      <c r="H23" s="13">
        <f t="shared" si="4"/>
        <v>2</v>
      </c>
      <c r="I23" s="46" t="s">
        <v>242</v>
      </c>
      <c r="J23" s="14">
        <v>2</v>
      </c>
      <c r="K23" s="13">
        <f t="shared" si="5"/>
        <v>4</v>
      </c>
      <c r="L23" s="25">
        <v>2</v>
      </c>
      <c r="M23" s="14">
        <v>2</v>
      </c>
    </row>
    <row r="24" spans="1:13" ht="12.75">
      <c r="A24" s="5" t="s">
        <v>80</v>
      </c>
      <c r="B24" s="13">
        <f t="shared" si="2"/>
        <v>4</v>
      </c>
      <c r="C24" s="46" t="s">
        <v>242</v>
      </c>
      <c r="D24" s="14">
        <f t="shared" si="1"/>
        <v>4</v>
      </c>
      <c r="E24" s="13">
        <f t="shared" si="3"/>
        <v>2</v>
      </c>
      <c r="F24" s="46" t="s">
        <v>242</v>
      </c>
      <c r="G24" s="14">
        <v>2</v>
      </c>
      <c r="H24" s="46" t="s">
        <v>242</v>
      </c>
      <c r="I24" s="46" t="s">
        <v>242</v>
      </c>
      <c r="J24" s="47" t="s">
        <v>242</v>
      </c>
      <c r="K24" s="13">
        <f t="shared" si="5"/>
        <v>2</v>
      </c>
      <c r="L24" s="46" t="s">
        <v>242</v>
      </c>
      <c r="M24" s="14">
        <v>2</v>
      </c>
    </row>
    <row r="25" spans="1:13" ht="12.7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</row>
    <row r="26" spans="1:13" ht="12.75">
      <c r="A26" s="7" t="s">
        <v>0</v>
      </c>
      <c r="B26" s="15">
        <f>SUM(C26:D26)</f>
        <v>25562</v>
      </c>
      <c r="C26" s="26">
        <f>SUM(C5:C25)</f>
        <v>12257</v>
      </c>
      <c r="D26" s="16">
        <f>SUM(D5:D25)</f>
        <v>13305</v>
      </c>
      <c r="E26" s="15">
        <f>SUM(F26:G26)</f>
        <v>11134</v>
      </c>
      <c r="F26" s="26">
        <f>SUM(F5:F25)</f>
        <v>5308</v>
      </c>
      <c r="G26" s="16">
        <f>SUM(G5:G25)</f>
        <v>5826</v>
      </c>
      <c r="H26" s="15">
        <f>SUM(I26:J26)</f>
        <v>6117</v>
      </c>
      <c r="I26" s="26">
        <f>SUM(I5:I25)</f>
        <v>2944</v>
      </c>
      <c r="J26" s="16">
        <f>SUM(J5:J25)</f>
        <v>3173</v>
      </c>
      <c r="K26" s="15">
        <f>SUM(L26:M26)</f>
        <v>8311</v>
      </c>
      <c r="L26" s="26">
        <f>SUM(L5:L25)</f>
        <v>4005</v>
      </c>
      <c r="M26" s="16">
        <f>SUM(M5:M25)</f>
        <v>4306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233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3">
        <f>SUM(C5:D5)</f>
        <v>1711</v>
      </c>
      <c r="C5" s="25">
        <f aca="true" t="shared" si="0" ref="C5:C24">SUM(F5,I5,L5)</f>
        <v>859</v>
      </c>
      <c r="D5" s="14">
        <f aca="true" t="shared" si="1" ref="D5:D24">SUM(G5,J5,M5)</f>
        <v>852</v>
      </c>
      <c r="E5" s="13">
        <f>SUM(F5:G5)</f>
        <v>755</v>
      </c>
      <c r="F5" s="25">
        <v>377</v>
      </c>
      <c r="G5" s="14">
        <v>378</v>
      </c>
      <c r="H5" s="13">
        <f>SUM(I5:J5)</f>
        <v>424</v>
      </c>
      <c r="I5" s="25">
        <v>217</v>
      </c>
      <c r="J5" s="14">
        <v>207</v>
      </c>
      <c r="K5" s="13">
        <f>SUM(L5:M5)</f>
        <v>532</v>
      </c>
      <c r="L5" s="25">
        <v>265</v>
      </c>
      <c r="M5" s="14">
        <v>267</v>
      </c>
    </row>
    <row r="6" spans="1:13" ht="12.75" customHeight="1">
      <c r="A6" s="4" t="s">
        <v>81</v>
      </c>
      <c r="B6" s="13">
        <f aca="true" t="shared" si="2" ref="B6:B24">SUM(C6:D6)</f>
        <v>2250</v>
      </c>
      <c r="C6" s="25">
        <f t="shared" si="0"/>
        <v>1137</v>
      </c>
      <c r="D6" s="14">
        <f t="shared" si="1"/>
        <v>1113</v>
      </c>
      <c r="E6" s="13">
        <f aca="true" t="shared" si="3" ref="E6:E24">SUM(F6:G6)</f>
        <v>930</v>
      </c>
      <c r="F6" s="25">
        <v>488</v>
      </c>
      <c r="G6" s="14">
        <v>442</v>
      </c>
      <c r="H6" s="13">
        <f aca="true" t="shared" si="4" ref="H6:H23">SUM(I6:J6)</f>
        <v>536</v>
      </c>
      <c r="I6" s="25">
        <v>257</v>
      </c>
      <c r="J6" s="14">
        <v>279</v>
      </c>
      <c r="K6" s="13">
        <f aca="true" t="shared" si="5" ref="K6:K24">SUM(L6:M6)</f>
        <v>784</v>
      </c>
      <c r="L6" s="25">
        <v>392</v>
      </c>
      <c r="M6" s="14">
        <v>392</v>
      </c>
    </row>
    <row r="7" spans="1:13" ht="12.75" customHeight="1">
      <c r="A7" s="4" t="s">
        <v>82</v>
      </c>
      <c r="B7" s="13">
        <f t="shared" si="2"/>
        <v>3005</v>
      </c>
      <c r="C7" s="25">
        <f t="shared" si="0"/>
        <v>1509</v>
      </c>
      <c r="D7" s="14">
        <f t="shared" si="1"/>
        <v>1496</v>
      </c>
      <c r="E7" s="13">
        <f t="shared" si="3"/>
        <v>1255</v>
      </c>
      <c r="F7" s="25">
        <v>607</v>
      </c>
      <c r="G7" s="14">
        <v>648</v>
      </c>
      <c r="H7" s="13">
        <f t="shared" si="4"/>
        <v>711</v>
      </c>
      <c r="I7" s="25">
        <v>358</v>
      </c>
      <c r="J7" s="14">
        <v>353</v>
      </c>
      <c r="K7" s="13">
        <f t="shared" si="5"/>
        <v>1039</v>
      </c>
      <c r="L7" s="25">
        <v>544</v>
      </c>
      <c r="M7" s="14">
        <v>495</v>
      </c>
    </row>
    <row r="8" spans="1:13" ht="12.75" customHeight="1">
      <c r="A8" s="5" t="s">
        <v>83</v>
      </c>
      <c r="B8" s="13">
        <f t="shared" si="2"/>
        <v>2476</v>
      </c>
      <c r="C8" s="25">
        <f t="shared" si="0"/>
        <v>1215</v>
      </c>
      <c r="D8" s="14">
        <f t="shared" si="1"/>
        <v>1261</v>
      </c>
      <c r="E8" s="13">
        <f t="shared" si="3"/>
        <v>1144</v>
      </c>
      <c r="F8" s="25">
        <v>546</v>
      </c>
      <c r="G8" s="14">
        <v>598</v>
      </c>
      <c r="H8" s="13">
        <f t="shared" si="4"/>
        <v>538</v>
      </c>
      <c r="I8" s="25">
        <v>277</v>
      </c>
      <c r="J8" s="14">
        <v>261</v>
      </c>
      <c r="K8" s="13">
        <f t="shared" si="5"/>
        <v>794</v>
      </c>
      <c r="L8" s="25">
        <v>392</v>
      </c>
      <c r="M8" s="14">
        <v>402</v>
      </c>
    </row>
    <row r="9" spans="1:13" ht="12.75" customHeight="1">
      <c r="A9" s="5" t="s">
        <v>84</v>
      </c>
      <c r="B9" s="13">
        <f t="shared" si="2"/>
        <v>1184</v>
      </c>
      <c r="C9" s="25">
        <f t="shared" si="0"/>
        <v>514</v>
      </c>
      <c r="D9" s="14">
        <f t="shared" si="1"/>
        <v>670</v>
      </c>
      <c r="E9" s="13">
        <f t="shared" si="3"/>
        <v>534</v>
      </c>
      <c r="F9" s="25">
        <v>240</v>
      </c>
      <c r="G9" s="14">
        <v>294</v>
      </c>
      <c r="H9" s="13">
        <f t="shared" si="4"/>
        <v>286</v>
      </c>
      <c r="I9" s="25">
        <v>114</v>
      </c>
      <c r="J9" s="14">
        <v>172</v>
      </c>
      <c r="K9" s="13">
        <f t="shared" si="5"/>
        <v>364</v>
      </c>
      <c r="L9" s="25">
        <v>160</v>
      </c>
      <c r="M9" s="14">
        <v>204</v>
      </c>
    </row>
    <row r="10" spans="1:13" ht="12.75" customHeight="1">
      <c r="A10" s="5" t="s">
        <v>85</v>
      </c>
      <c r="B10" s="13">
        <f t="shared" si="2"/>
        <v>1376</v>
      </c>
      <c r="C10" s="25">
        <f t="shared" si="0"/>
        <v>639</v>
      </c>
      <c r="D10" s="14">
        <f t="shared" si="1"/>
        <v>737</v>
      </c>
      <c r="E10" s="13">
        <f t="shared" si="3"/>
        <v>622</v>
      </c>
      <c r="F10" s="25">
        <v>286</v>
      </c>
      <c r="G10" s="14">
        <v>336</v>
      </c>
      <c r="H10" s="13">
        <f t="shared" si="4"/>
        <v>322</v>
      </c>
      <c r="I10" s="25">
        <v>161</v>
      </c>
      <c r="J10" s="14">
        <v>161</v>
      </c>
      <c r="K10" s="13">
        <f t="shared" si="5"/>
        <v>432</v>
      </c>
      <c r="L10" s="25">
        <v>192</v>
      </c>
      <c r="M10" s="14">
        <v>240</v>
      </c>
    </row>
    <row r="11" spans="1:13" ht="12.75" customHeight="1">
      <c r="A11" s="5" t="s">
        <v>86</v>
      </c>
      <c r="B11" s="13">
        <f t="shared" si="2"/>
        <v>1614</v>
      </c>
      <c r="C11" s="25">
        <f t="shared" si="0"/>
        <v>817</v>
      </c>
      <c r="D11" s="14">
        <f t="shared" si="1"/>
        <v>797</v>
      </c>
      <c r="E11" s="13">
        <f t="shared" si="3"/>
        <v>743</v>
      </c>
      <c r="F11" s="25">
        <v>367</v>
      </c>
      <c r="G11" s="14">
        <v>376</v>
      </c>
      <c r="H11" s="13">
        <f t="shared" si="4"/>
        <v>366</v>
      </c>
      <c r="I11" s="25">
        <v>183</v>
      </c>
      <c r="J11" s="14">
        <v>183</v>
      </c>
      <c r="K11" s="13">
        <f t="shared" si="5"/>
        <v>505</v>
      </c>
      <c r="L11" s="25">
        <v>267</v>
      </c>
      <c r="M11" s="14">
        <v>238</v>
      </c>
    </row>
    <row r="12" spans="1:13" ht="12.75" customHeight="1">
      <c r="A12" s="5" t="s">
        <v>87</v>
      </c>
      <c r="B12" s="13">
        <f t="shared" si="2"/>
        <v>1775</v>
      </c>
      <c r="C12" s="25">
        <f t="shared" si="0"/>
        <v>814</v>
      </c>
      <c r="D12" s="14">
        <f t="shared" si="1"/>
        <v>961</v>
      </c>
      <c r="E12" s="13">
        <f t="shared" si="3"/>
        <v>780</v>
      </c>
      <c r="F12" s="25">
        <v>376</v>
      </c>
      <c r="G12" s="14">
        <v>404</v>
      </c>
      <c r="H12" s="13">
        <f t="shared" si="4"/>
        <v>406</v>
      </c>
      <c r="I12" s="25">
        <v>182</v>
      </c>
      <c r="J12" s="14">
        <v>224</v>
      </c>
      <c r="K12" s="13">
        <f t="shared" si="5"/>
        <v>589</v>
      </c>
      <c r="L12" s="25">
        <v>256</v>
      </c>
      <c r="M12" s="14">
        <v>333</v>
      </c>
    </row>
    <row r="13" spans="1:13" ht="12.75" customHeight="1">
      <c r="A13" s="5" t="s">
        <v>88</v>
      </c>
      <c r="B13" s="13">
        <f t="shared" si="2"/>
        <v>1465</v>
      </c>
      <c r="C13" s="25">
        <f t="shared" si="0"/>
        <v>654</v>
      </c>
      <c r="D13" s="14">
        <f t="shared" si="1"/>
        <v>811</v>
      </c>
      <c r="E13" s="13">
        <f t="shared" si="3"/>
        <v>644</v>
      </c>
      <c r="F13" s="25">
        <v>263</v>
      </c>
      <c r="G13" s="14">
        <v>381</v>
      </c>
      <c r="H13" s="13">
        <f t="shared" si="4"/>
        <v>322</v>
      </c>
      <c r="I13" s="25">
        <v>153</v>
      </c>
      <c r="J13" s="14">
        <v>169</v>
      </c>
      <c r="K13" s="13">
        <f t="shared" si="5"/>
        <v>499</v>
      </c>
      <c r="L13" s="25">
        <v>238</v>
      </c>
      <c r="M13" s="14">
        <v>261</v>
      </c>
    </row>
    <row r="14" spans="1:13" ht="12.75" customHeight="1">
      <c r="A14" s="5" t="s">
        <v>89</v>
      </c>
      <c r="B14" s="13">
        <f t="shared" si="2"/>
        <v>1269</v>
      </c>
      <c r="C14" s="25">
        <f t="shared" si="0"/>
        <v>579</v>
      </c>
      <c r="D14" s="14">
        <f t="shared" si="1"/>
        <v>690</v>
      </c>
      <c r="E14" s="13">
        <f t="shared" si="3"/>
        <v>566</v>
      </c>
      <c r="F14" s="25">
        <v>264</v>
      </c>
      <c r="G14" s="14">
        <v>302</v>
      </c>
      <c r="H14" s="13">
        <f t="shared" si="4"/>
        <v>314</v>
      </c>
      <c r="I14" s="25">
        <v>139</v>
      </c>
      <c r="J14" s="14">
        <v>175</v>
      </c>
      <c r="K14" s="13">
        <f t="shared" si="5"/>
        <v>389</v>
      </c>
      <c r="L14" s="25">
        <v>176</v>
      </c>
      <c r="M14" s="14">
        <v>213</v>
      </c>
    </row>
    <row r="15" spans="1:13" ht="12.75" customHeight="1">
      <c r="A15" s="5" t="s">
        <v>90</v>
      </c>
      <c r="B15" s="13">
        <f t="shared" si="2"/>
        <v>1208</v>
      </c>
      <c r="C15" s="25">
        <f t="shared" si="0"/>
        <v>564</v>
      </c>
      <c r="D15" s="14">
        <f t="shared" si="1"/>
        <v>644</v>
      </c>
      <c r="E15" s="13">
        <f t="shared" si="3"/>
        <v>504</v>
      </c>
      <c r="F15" s="25">
        <v>235</v>
      </c>
      <c r="G15" s="14">
        <v>269</v>
      </c>
      <c r="H15" s="13">
        <f t="shared" si="4"/>
        <v>309</v>
      </c>
      <c r="I15" s="25">
        <v>134</v>
      </c>
      <c r="J15" s="14">
        <v>175</v>
      </c>
      <c r="K15" s="13">
        <f t="shared" si="5"/>
        <v>395</v>
      </c>
      <c r="L15" s="25">
        <v>195</v>
      </c>
      <c r="M15" s="14">
        <v>200</v>
      </c>
    </row>
    <row r="16" spans="1:13" ht="12.75" customHeight="1">
      <c r="A16" s="5" t="s">
        <v>91</v>
      </c>
      <c r="B16" s="13">
        <f t="shared" si="2"/>
        <v>1097</v>
      </c>
      <c r="C16" s="25">
        <f t="shared" si="0"/>
        <v>522</v>
      </c>
      <c r="D16" s="14">
        <f t="shared" si="1"/>
        <v>575</v>
      </c>
      <c r="E16" s="13">
        <f t="shared" si="3"/>
        <v>477</v>
      </c>
      <c r="F16" s="25">
        <v>232</v>
      </c>
      <c r="G16" s="14">
        <v>245</v>
      </c>
      <c r="H16" s="13">
        <f t="shared" si="4"/>
        <v>281</v>
      </c>
      <c r="I16" s="25">
        <v>133</v>
      </c>
      <c r="J16" s="14">
        <v>148</v>
      </c>
      <c r="K16" s="13">
        <f t="shared" si="5"/>
        <v>339</v>
      </c>
      <c r="L16" s="25">
        <v>157</v>
      </c>
      <c r="M16" s="14">
        <v>182</v>
      </c>
    </row>
    <row r="17" spans="1:13" ht="12.75" customHeight="1">
      <c r="A17" s="5" t="s">
        <v>92</v>
      </c>
      <c r="B17" s="13">
        <f t="shared" si="2"/>
        <v>1022</v>
      </c>
      <c r="C17" s="25">
        <f t="shared" si="0"/>
        <v>514</v>
      </c>
      <c r="D17" s="14">
        <f t="shared" si="1"/>
        <v>508</v>
      </c>
      <c r="E17" s="13">
        <f t="shared" si="3"/>
        <v>424</v>
      </c>
      <c r="F17" s="25">
        <v>219</v>
      </c>
      <c r="G17" s="14">
        <v>205</v>
      </c>
      <c r="H17" s="13">
        <f t="shared" si="4"/>
        <v>268</v>
      </c>
      <c r="I17" s="25">
        <v>138</v>
      </c>
      <c r="J17" s="14">
        <v>130</v>
      </c>
      <c r="K17" s="13">
        <f t="shared" si="5"/>
        <v>330</v>
      </c>
      <c r="L17" s="25">
        <v>157</v>
      </c>
      <c r="M17" s="14">
        <v>173</v>
      </c>
    </row>
    <row r="18" spans="1:13" ht="12.75" customHeight="1">
      <c r="A18" s="5" t="s">
        <v>93</v>
      </c>
      <c r="B18" s="13">
        <f t="shared" si="2"/>
        <v>870</v>
      </c>
      <c r="C18" s="25">
        <f t="shared" si="0"/>
        <v>431</v>
      </c>
      <c r="D18" s="14">
        <f t="shared" si="1"/>
        <v>439</v>
      </c>
      <c r="E18" s="13">
        <f t="shared" si="3"/>
        <v>420</v>
      </c>
      <c r="F18" s="25">
        <v>200</v>
      </c>
      <c r="G18" s="14">
        <v>220</v>
      </c>
      <c r="H18" s="13">
        <f t="shared" si="4"/>
        <v>186</v>
      </c>
      <c r="I18" s="25">
        <v>103</v>
      </c>
      <c r="J18" s="14">
        <v>83</v>
      </c>
      <c r="K18" s="13">
        <f t="shared" si="5"/>
        <v>264</v>
      </c>
      <c r="L18" s="25">
        <v>128</v>
      </c>
      <c r="M18" s="14">
        <v>136</v>
      </c>
    </row>
    <row r="19" spans="1:13" ht="12.75" customHeight="1">
      <c r="A19" s="5" t="s">
        <v>94</v>
      </c>
      <c r="B19" s="13">
        <f t="shared" si="2"/>
        <v>628</v>
      </c>
      <c r="C19" s="25">
        <f t="shared" si="0"/>
        <v>288</v>
      </c>
      <c r="D19" s="14">
        <f t="shared" si="1"/>
        <v>340</v>
      </c>
      <c r="E19" s="13">
        <f t="shared" si="3"/>
        <v>272</v>
      </c>
      <c r="F19" s="25">
        <v>129</v>
      </c>
      <c r="G19" s="14">
        <v>143</v>
      </c>
      <c r="H19" s="13">
        <f t="shared" si="4"/>
        <v>146</v>
      </c>
      <c r="I19" s="25">
        <v>66</v>
      </c>
      <c r="J19" s="14">
        <v>80</v>
      </c>
      <c r="K19" s="13">
        <f t="shared" si="5"/>
        <v>210</v>
      </c>
      <c r="L19" s="25">
        <v>93</v>
      </c>
      <c r="M19" s="14">
        <v>117</v>
      </c>
    </row>
    <row r="20" spans="1:13" ht="12.75">
      <c r="A20" s="5" t="s">
        <v>95</v>
      </c>
      <c r="B20" s="13">
        <f t="shared" si="2"/>
        <v>415</v>
      </c>
      <c r="C20" s="25">
        <f t="shared" si="0"/>
        <v>168</v>
      </c>
      <c r="D20" s="14">
        <f t="shared" si="1"/>
        <v>247</v>
      </c>
      <c r="E20" s="13">
        <f t="shared" si="3"/>
        <v>182</v>
      </c>
      <c r="F20" s="25">
        <v>68</v>
      </c>
      <c r="G20" s="14">
        <v>114</v>
      </c>
      <c r="H20" s="13">
        <f t="shared" si="4"/>
        <v>106</v>
      </c>
      <c r="I20" s="25">
        <v>44</v>
      </c>
      <c r="J20" s="14">
        <v>62</v>
      </c>
      <c r="K20" s="13">
        <f t="shared" si="5"/>
        <v>127</v>
      </c>
      <c r="L20" s="25">
        <v>56</v>
      </c>
      <c r="M20" s="14">
        <v>71</v>
      </c>
    </row>
    <row r="21" spans="1:13" ht="12.75">
      <c r="A21" s="5" t="s">
        <v>96</v>
      </c>
      <c r="B21" s="13">
        <f t="shared" si="2"/>
        <v>234</v>
      </c>
      <c r="C21" s="25">
        <f t="shared" si="0"/>
        <v>89</v>
      </c>
      <c r="D21" s="14">
        <f t="shared" si="1"/>
        <v>145</v>
      </c>
      <c r="E21" s="13">
        <f t="shared" si="3"/>
        <v>92</v>
      </c>
      <c r="F21" s="25">
        <v>27</v>
      </c>
      <c r="G21" s="14">
        <v>65</v>
      </c>
      <c r="H21" s="13">
        <f t="shared" si="4"/>
        <v>60</v>
      </c>
      <c r="I21" s="25">
        <v>27</v>
      </c>
      <c r="J21" s="14">
        <v>33</v>
      </c>
      <c r="K21" s="13">
        <f t="shared" si="5"/>
        <v>82</v>
      </c>
      <c r="L21" s="25">
        <v>35</v>
      </c>
      <c r="M21" s="14">
        <v>47</v>
      </c>
    </row>
    <row r="22" spans="1:13" ht="12.75">
      <c r="A22" s="5" t="s">
        <v>97</v>
      </c>
      <c r="B22" s="13">
        <f t="shared" si="2"/>
        <v>82</v>
      </c>
      <c r="C22" s="25">
        <f t="shared" si="0"/>
        <v>22</v>
      </c>
      <c r="D22" s="14">
        <f t="shared" si="1"/>
        <v>60</v>
      </c>
      <c r="E22" s="13">
        <f t="shared" si="3"/>
        <v>34</v>
      </c>
      <c r="F22" s="25">
        <v>8</v>
      </c>
      <c r="G22" s="14">
        <v>26</v>
      </c>
      <c r="H22" s="13">
        <f t="shared" si="4"/>
        <v>24</v>
      </c>
      <c r="I22" s="25">
        <v>9</v>
      </c>
      <c r="J22" s="14">
        <v>15</v>
      </c>
      <c r="K22" s="13">
        <f t="shared" si="5"/>
        <v>24</v>
      </c>
      <c r="L22" s="25">
        <v>5</v>
      </c>
      <c r="M22" s="14">
        <v>19</v>
      </c>
    </row>
    <row r="23" spans="1:13" ht="12.75">
      <c r="A23" s="5" t="s">
        <v>98</v>
      </c>
      <c r="B23" s="13">
        <f t="shared" si="2"/>
        <v>24</v>
      </c>
      <c r="C23" s="25">
        <f t="shared" si="0"/>
        <v>7</v>
      </c>
      <c r="D23" s="14">
        <f t="shared" si="1"/>
        <v>17</v>
      </c>
      <c r="E23" s="13">
        <f t="shared" si="3"/>
        <v>10</v>
      </c>
      <c r="F23" s="25">
        <v>2</v>
      </c>
      <c r="G23" s="14">
        <v>8</v>
      </c>
      <c r="H23" s="13">
        <f t="shared" si="4"/>
        <v>7</v>
      </c>
      <c r="I23" s="25">
        <v>3</v>
      </c>
      <c r="J23" s="14">
        <v>4</v>
      </c>
      <c r="K23" s="13">
        <f t="shared" si="5"/>
        <v>7</v>
      </c>
      <c r="L23" s="25">
        <v>2</v>
      </c>
      <c r="M23" s="14">
        <v>5</v>
      </c>
    </row>
    <row r="24" spans="1:13" ht="12.75">
      <c r="A24" s="5" t="s">
        <v>99</v>
      </c>
      <c r="B24" s="13">
        <f t="shared" si="2"/>
        <v>4</v>
      </c>
      <c r="C24" s="25">
        <f t="shared" si="0"/>
        <v>1</v>
      </c>
      <c r="D24" s="14">
        <f t="shared" si="1"/>
        <v>3</v>
      </c>
      <c r="E24" s="13">
        <f t="shared" si="3"/>
        <v>3</v>
      </c>
      <c r="F24" s="25">
        <v>1</v>
      </c>
      <c r="G24" s="14">
        <v>2</v>
      </c>
      <c r="H24" s="46" t="s">
        <v>242</v>
      </c>
      <c r="I24" s="46" t="s">
        <v>242</v>
      </c>
      <c r="J24" s="47" t="s">
        <v>242</v>
      </c>
      <c r="K24" s="13">
        <f t="shared" si="5"/>
        <v>1</v>
      </c>
      <c r="L24" s="46" t="s">
        <v>242</v>
      </c>
      <c r="M24" s="14">
        <v>1</v>
      </c>
    </row>
    <row r="25" spans="1:13" ht="12.7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</row>
    <row r="26" spans="1:13" ht="12.75">
      <c r="A26" s="7" t="s">
        <v>0</v>
      </c>
      <c r="B26" s="15">
        <f>SUM(C26:D26)</f>
        <v>23709</v>
      </c>
      <c r="C26" s="26">
        <f>SUM(C5:C25)</f>
        <v>11343</v>
      </c>
      <c r="D26" s="16">
        <f>SUM(D5:D25)</f>
        <v>12366</v>
      </c>
      <c r="E26" s="15">
        <f>SUM(F26:G26)</f>
        <v>10391</v>
      </c>
      <c r="F26" s="26">
        <f>SUM(F5:F25)</f>
        <v>4935</v>
      </c>
      <c r="G26" s="16">
        <f>SUM(G5:G25)</f>
        <v>5456</v>
      </c>
      <c r="H26" s="15">
        <f>SUM(I26:J26)</f>
        <v>5612</v>
      </c>
      <c r="I26" s="26">
        <f>SUM(I5:I25)</f>
        <v>2698</v>
      </c>
      <c r="J26" s="16">
        <f>SUM(J5:J25)</f>
        <v>2914</v>
      </c>
      <c r="K26" s="15">
        <f>SUM(L26:M26)</f>
        <v>7706</v>
      </c>
      <c r="L26" s="26">
        <f>SUM(L5:L25)</f>
        <v>3710</v>
      </c>
      <c r="M26" s="16">
        <f>SUM(M5:M25)</f>
        <v>3996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21" sqref="J21"/>
    </sheetView>
  </sheetViews>
  <sheetFormatPr defaultColWidth="9.00390625" defaultRowHeight="13.5"/>
  <sheetData>
    <row r="1" spans="1:4" ht="21.75" customHeight="1">
      <c r="A1" s="1" t="s">
        <v>234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1325</v>
      </c>
      <c r="C5" s="26">
        <f aca="true" t="shared" si="0" ref="C5:C24">SUM(F5,I5,L5)</f>
        <v>696</v>
      </c>
      <c r="D5" s="16">
        <f aca="true" t="shared" si="1" ref="D5:D24">SUM(G5,J5,M5)</f>
        <v>629</v>
      </c>
      <c r="E5" s="13">
        <f>SUM(F5:G5)</f>
        <v>634</v>
      </c>
      <c r="F5" s="25">
        <v>347</v>
      </c>
      <c r="G5" s="14">
        <v>287</v>
      </c>
      <c r="H5" s="13">
        <f>SUM(I5:J5)</f>
        <v>313</v>
      </c>
      <c r="I5" s="25">
        <v>150</v>
      </c>
      <c r="J5" s="14">
        <v>163</v>
      </c>
      <c r="K5" s="13">
        <f>SUM(L5:M5)</f>
        <v>378</v>
      </c>
      <c r="L5" s="25">
        <v>199</v>
      </c>
      <c r="M5" s="14">
        <v>179</v>
      </c>
    </row>
    <row r="6" spans="1:13" ht="12.75" customHeight="1">
      <c r="A6" s="4" t="s">
        <v>100</v>
      </c>
      <c r="B6" s="13">
        <f aca="true" t="shared" si="2" ref="B6:B24">SUM(C6:D6)</f>
        <v>1704</v>
      </c>
      <c r="C6" s="25">
        <f t="shared" si="0"/>
        <v>867</v>
      </c>
      <c r="D6" s="14">
        <f t="shared" si="1"/>
        <v>837</v>
      </c>
      <c r="E6" s="13">
        <f aca="true" t="shared" si="3" ref="E6:E24">SUM(F6:G6)</f>
        <v>754</v>
      </c>
      <c r="F6" s="25">
        <v>386</v>
      </c>
      <c r="G6" s="14">
        <v>368</v>
      </c>
      <c r="H6" s="13">
        <f aca="true" t="shared" si="4" ref="H6:H24">SUM(I6:J6)</f>
        <v>422</v>
      </c>
      <c r="I6" s="25">
        <v>214</v>
      </c>
      <c r="J6" s="14">
        <v>208</v>
      </c>
      <c r="K6" s="13">
        <f aca="true" t="shared" si="5" ref="K6:K24">SUM(L6:M6)</f>
        <v>528</v>
      </c>
      <c r="L6" s="25">
        <v>267</v>
      </c>
      <c r="M6" s="14">
        <v>261</v>
      </c>
    </row>
    <row r="7" spans="1:13" ht="12.75" customHeight="1">
      <c r="A7" s="4" t="s">
        <v>101</v>
      </c>
      <c r="B7" s="13">
        <f t="shared" si="2"/>
        <v>2216</v>
      </c>
      <c r="C7" s="25">
        <f t="shared" si="0"/>
        <v>1117</v>
      </c>
      <c r="D7" s="14">
        <f t="shared" si="1"/>
        <v>1099</v>
      </c>
      <c r="E7" s="13">
        <f t="shared" si="3"/>
        <v>931</v>
      </c>
      <c r="F7" s="25">
        <v>488</v>
      </c>
      <c r="G7" s="14">
        <v>443</v>
      </c>
      <c r="H7" s="13">
        <f t="shared" si="4"/>
        <v>533</v>
      </c>
      <c r="I7" s="25">
        <v>258</v>
      </c>
      <c r="J7" s="14">
        <v>275</v>
      </c>
      <c r="K7" s="13">
        <f t="shared" si="5"/>
        <v>752</v>
      </c>
      <c r="L7" s="25">
        <v>371</v>
      </c>
      <c r="M7" s="14">
        <v>381</v>
      </c>
    </row>
    <row r="8" spans="1:13" ht="12.75" customHeight="1">
      <c r="A8" s="5" t="s">
        <v>102</v>
      </c>
      <c r="B8" s="13">
        <f t="shared" si="2"/>
        <v>2337</v>
      </c>
      <c r="C8" s="25">
        <f t="shared" si="0"/>
        <v>1140</v>
      </c>
      <c r="D8" s="14">
        <f t="shared" si="1"/>
        <v>1197</v>
      </c>
      <c r="E8" s="13">
        <f t="shared" si="3"/>
        <v>1048</v>
      </c>
      <c r="F8" s="25">
        <v>483</v>
      </c>
      <c r="G8" s="14">
        <v>565</v>
      </c>
      <c r="H8" s="13">
        <f t="shared" si="4"/>
        <v>548</v>
      </c>
      <c r="I8" s="25">
        <v>274</v>
      </c>
      <c r="J8" s="14">
        <v>274</v>
      </c>
      <c r="K8" s="13">
        <f t="shared" si="5"/>
        <v>741</v>
      </c>
      <c r="L8" s="25">
        <v>383</v>
      </c>
      <c r="M8" s="14">
        <v>358</v>
      </c>
    </row>
    <row r="9" spans="1:13" ht="12.75" customHeight="1">
      <c r="A9" s="5" t="s">
        <v>103</v>
      </c>
      <c r="B9" s="13">
        <f t="shared" si="2"/>
        <v>1573</v>
      </c>
      <c r="C9" s="25">
        <f t="shared" si="0"/>
        <v>713</v>
      </c>
      <c r="D9" s="14">
        <f t="shared" si="1"/>
        <v>860</v>
      </c>
      <c r="E9" s="13">
        <f t="shared" si="3"/>
        <v>741</v>
      </c>
      <c r="F9" s="25">
        <v>326</v>
      </c>
      <c r="G9" s="14">
        <v>415</v>
      </c>
      <c r="H9" s="13">
        <f t="shared" si="4"/>
        <v>355</v>
      </c>
      <c r="I9" s="25">
        <v>173</v>
      </c>
      <c r="J9" s="14">
        <v>182</v>
      </c>
      <c r="K9" s="13">
        <f t="shared" si="5"/>
        <v>477</v>
      </c>
      <c r="L9" s="25">
        <v>214</v>
      </c>
      <c r="M9" s="14">
        <v>263</v>
      </c>
    </row>
    <row r="10" spans="1:13" ht="12.75" customHeight="1">
      <c r="A10" s="5" t="s">
        <v>104</v>
      </c>
      <c r="B10" s="13">
        <f t="shared" si="2"/>
        <v>1074</v>
      </c>
      <c r="C10" s="25">
        <f t="shared" si="0"/>
        <v>520</v>
      </c>
      <c r="D10" s="14">
        <f t="shared" si="1"/>
        <v>554</v>
      </c>
      <c r="E10" s="13">
        <f t="shared" si="3"/>
        <v>516</v>
      </c>
      <c r="F10" s="25">
        <v>269</v>
      </c>
      <c r="G10" s="14">
        <v>247</v>
      </c>
      <c r="H10" s="13">
        <f t="shared" si="4"/>
        <v>256</v>
      </c>
      <c r="I10" s="25">
        <v>108</v>
      </c>
      <c r="J10" s="14">
        <v>148</v>
      </c>
      <c r="K10" s="13">
        <f t="shared" si="5"/>
        <v>302</v>
      </c>
      <c r="L10" s="25">
        <v>143</v>
      </c>
      <c r="M10" s="14">
        <v>159</v>
      </c>
    </row>
    <row r="11" spans="1:13" ht="12.75" customHeight="1">
      <c r="A11" s="5" t="s">
        <v>105</v>
      </c>
      <c r="B11" s="13">
        <f t="shared" si="2"/>
        <v>1313</v>
      </c>
      <c r="C11" s="25">
        <f t="shared" si="0"/>
        <v>608</v>
      </c>
      <c r="D11" s="14">
        <f t="shared" si="1"/>
        <v>705</v>
      </c>
      <c r="E11" s="13">
        <f t="shared" si="3"/>
        <v>623</v>
      </c>
      <c r="F11" s="25">
        <v>283</v>
      </c>
      <c r="G11" s="14">
        <v>340</v>
      </c>
      <c r="H11" s="13">
        <f t="shared" si="4"/>
        <v>301</v>
      </c>
      <c r="I11" s="25">
        <v>152</v>
      </c>
      <c r="J11" s="14">
        <v>149</v>
      </c>
      <c r="K11" s="13">
        <f t="shared" si="5"/>
        <v>389</v>
      </c>
      <c r="L11" s="25">
        <v>173</v>
      </c>
      <c r="M11" s="14">
        <v>216</v>
      </c>
    </row>
    <row r="12" spans="1:13" ht="12.75" customHeight="1">
      <c r="A12" s="5" t="s">
        <v>106</v>
      </c>
      <c r="B12" s="13">
        <f t="shared" si="2"/>
        <v>1591</v>
      </c>
      <c r="C12" s="25">
        <f t="shared" si="0"/>
        <v>811</v>
      </c>
      <c r="D12" s="14">
        <f t="shared" si="1"/>
        <v>780</v>
      </c>
      <c r="E12" s="13">
        <f t="shared" si="3"/>
        <v>741</v>
      </c>
      <c r="F12" s="25">
        <v>371</v>
      </c>
      <c r="G12" s="14">
        <v>370</v>
      </c>
      <c r="H12" s="13">
        <f t="shared" si="4"/>
        <v>372</v>
      </c>
      <c r="I12" s="25">
        <v>184</v>
      </c>
      <c r="J12" s="14">
        <v>188</v>
      </c>
      <c r="K12" s="13">
        <f t="shared" si="5"/>
        <v>478</v>
      </c>
      <c r="L12" s="25">
        <v>256</v>
      </c>
      <c r="M12" s="14">
        <v>222</v>
      </c>
    </row>
    <row r="13" spans="1:13" ht="12.75" customHeight="1">
      <c r="A13" s="5" t="s">
        <v>107</v>
      </c>
      <c r="B13" s="13">
        <f t="shared" si="2"/>
        <v>1734</v>
      </c>
      <c r="C13" s="25">
        <f t="shared" si="0"/>
        <v>801</v>
      </c>
      <c r="D13" s="14">
        <f t="shared" si="1"/>
        <v>933</v>
      </c>
      <c r="E13" s="13">
        <f t="shared" si="3"/>
        <v>777</v>
      </c>
      <c r="F13" s="25">
        <v>374</v>
      </c>
      <c r="G13" s="14">
        <v>403</v>
      </c>
      <c r="H13" s="13">
        <f t="shared" si="4"/>
        <v>404</v>
      </c>
      <c r="I13" s="25">
        <v>187</v>
      </c>
      <c r="J13" s="14">
        <v>217</v>
      </c>
      <c r="K13" s="13">
        <f t="shared" si="5"/>
        <v>553</v>
      </c>
      <c r="L13" s="25">
        <v>240</v>
      </c>
      <c r="M13" s="14">
        <v>313</v>
      </c>
    </row>
    <row r="14" spans="1:13" ht="12.75" customHeight="1">
      <c r="A14" s="5" t="s">
        <v>108</v>
      </c>
      <c r="B14" s="13">
        <f t="shared" si="2"/>
        <v>1415</v>
      </c>
      <c r="C14" s="25">
        <f t="shared" si="0"/>
        <v>634</v>
      </c>
      <c r="D14" s="14">
        <f t="shared" si="1"/>
        <v>781</v>
      </c>
      <c r="E14" s="13">
        <f t="shared" si="3"/>
        <v>634</v>
      </c>
      <c r="F14" s="25">
        <v>264</v>
      </c>
      <c r="G14" s="14">
        <v>370</v>
      </c>
      <c r="H14" s="13">
        <f t="shared" si="4"/>
        <v>314</v>
      </c>
      <c r="I14" s="25">
        <v>144</v>
      </c>
      <c r="J14" s="14">
        <v>170</v>
      </c>
      <c r="K14" s="13">
        <f t="shared" si="5"/>
        <v>467</v>
      </c>
      <c r="L14" s="25">
        <v>226</v>
      </c>
      <c r="M14" s="14">
        <v>241</v>
      </c>
    </row>
    <row r="15" spans="1:13" ht="12.75" customHeight="1">
      <c r="A15" s="5" t="s">
        <v>109</v>
      </c>
      <c r="B15" s="13">
        <f t="shared" si="2"/>
        <v>1210</v>
      </c>
      <c r="C15" s="25">
        <f t="shared" si="0"/>
        <v>541</v>
      </c>
      <c r="D15" s="14">
        <f t="shared" si="1"/>
        <v>669</v>
      </c>
      <c r="E15" s="13">
        <f t="shared" si="3"/>
        <v>542</v>
      </c>
      <c r="F15" s="25">
        <v>251</v>
      </c>
      <c r="G15" s="14">
        <v>291</v>
      </c>
      <c r="H15" s="13">
        <f t="shared" si="4"/>
        <v>298</v>
      </c>
      <c r="I15" s="25">
        <v>128</v>
      </c>
      <c r="J15" s="14">
        <v>170</v>
      </c>
      <c r="K15" s="13">
        <f t="shared" si="5"/>
        <v>370</v>
      </c>
      <c r="L15" s="25">
        <v>162</v>
      </c>
      <c r="M15" s="14">
        <v>208</v>
      </c>
    </row>
    <row r="16" spans="1:13" ht="12.75" customHeight="1">
      <c r="A16" s="5" t="s">
        <v>110</v>
      </c>
      <c r="B16" s="13">
        <f t="shared" si="2"/>
        <v>1152</v>
      </c>
      <c r="C16" s="25">
        <f t="shared" si="0"/>
        <v>551</v>
      </c>
      <c r="D16" s="14">
        <f t="shared" si="1"/>
        <v>601</v>
      </c>
      <c r="E16" s="13">
        <f t="shared" si="3"/>
        <v>465</v>
      </c>
      <c r="F16" s="25">
        <v>223</v>
      </c>
      <c r="G16" s="14">
        <v>242</v>
      </c>
      <c r="H16" s="13">
        <f t="shared" si="4"/>
        <v>299</v>
      </c>
      <c r="I16" s="25">
        <v>135</v>
      </c>
      <c r="J16" s="14">
        <v>164</v>
      </c>
      <c r="K16" s="13">
        <f t="shared" si="5"/>
        <v>388</v>
      </c>
      <c r="L16" s="25">
        <v>193</v>
      </c>
      <c r="M16" s="14">
        <v>195</v>
      </c>
    </row>
    <row r="17" spans="1:13" ht="12.75" customHeight="1">
      <c r="A17" s="5" t="s">
        <v>111</v>
      </c>
      <c r="B17" s="13">
        <f t="shared" si="2"/>
        <v>1016</v>
      </c>
      <c r="C17" s="25">
        <f t="shared" si="0"/>
        <v>474</v>
      </c>
      <c r="D17" s="14">
        <f t="shared" si="1"/>
        <v>542</v>
      </c>
      <c r="E17" s="13">
        <f t="shared" si="3"/>
        <v>437</v>
      </c>
      <c r="F17" s="25">
        <v>207</v>
      </c>
      <c r="G17" s="14">
        <v>230</v>
      </c>
      <c r="H17" s="13">
        <f t="shared" si="4"/>
        <v>264</v>
      </c>
      <c r="I17" s="25">
        <v>122</v>
      </c>
      <c r="J17" s="14">
        <v>142</v>
      </c>
      <c r="K17" s="13">
        <f t="shared" si="5"/>
        <v>315</v>
      </c>
      <c r="L17" s="25">
        <v>145</v>
      </c>
      <c r="M17" s="14">
        <v>170</v>
      </c>
    </row>
    <row r="18" spans="1:13" ht="12.75" customHeight="1">
      <c r="A18" s="5" t="s">
        <v>112</v>
      </c>
      <c r="B18" s="13">
        <f t="shared" si="2"/>
        <v>903</v>
      </c>
      <c r="C18" s="25">
        <f t="shared" si="0"/>
        <v>430</v>
      </c>
      <c r="D18" s="14">
        <f t="shared" si="1"/>
        <v>473</v>
      </c>
      <c r="E18" s="13">
        <f t="shared" si="3"/>
        <v>373</v>
      </c>
      <c r="F18" s="25">
        <v>184</v>
      </c>
      <c r="G18" s="14">
        <v>189</v>
      </c>
      <c r="H18" s="13">
        <f t="shared" si="4"/>
        <v>235</v>
      </c>
      <c r="I18" s="25">
        <v>115</v>
      </c>
      <c r="J18" s="14">
        <v>120</v>
      </c>
      <c r="K18" s="13">
        <f t="shared" si="5"/>
        <v>295</v>
      </c>
      <c r="L18" s="25">
        <v>131</v>
      </c>
      <c r="M18" s="14">
        <v>164</v>
      </c>
    </row>
    <row r="19" spans="1:13" ht="12.75" customHeight="1">
      <c r="A19" s="5" t="s">
        <v>113</v>
      </c>
      <c r="B19" s="13">
        <f t="shared" si="2"/>
        <v>728</v>
      </c>
      <c r="C19" s="25">
        <f t="shared" si="0"/>
        <v>358</v>
      </c>
      <c r="D19" s="14">
        <f t="shared" si="1"/>
        <v>370</v>
      </c>
      <c r="E19" s="13">
        <f t="shared" si="3"/>
        <v>354</v>
      </c>
      <c r="F19" s="25">
        <v>167</v>
      </c>
      <c r="G19" s="14">
        <v>187</v>
      </c>
      <c r="H19" s="13">
        <f t="shared" si="4"/>
        <v>159</v>
      </c>
      <c r="I19" s="25">
        <v>92</v>
      </c>
      <c r="J19" s="14">
        <v>67</v>
      </c>
      <c r="K19" s="13">
        <f t="shared" si="5"/>
        <v>215</v>
      </c>
      <c r="L19" s="25">
        <v>99</v>
      </c>
      <c r="M19" s="14">
        <v>116</v>
      </c>
    </row>
    <row r="20" spans="1:13" ht="12.75">
      <c r="A20" s="5" t="s">
        <v>114</v>
      </c>
      <c r="B20" s="13">
        <f t="shared" si="2"/>
        <v>477</v>
      </c>
      <c r="C20" s="25">
        <f t="shared" si="0"/>
        <v>195</v>
      </c>
      <c r="D20" s="14">
        <f t="shared" si="1"/>
        <v>282</v>
      </c>
      <c r="E20" s="13">
        <f t="shared" si="3"/>
        <v>201</v>
      </c>
      <c r="F20" s="25">
        <v>85</v>
      </c>
      <c r="G20" s="14">
        <v>116</v>
      </c>
      <c r="H20" s="13">
        <f t="shared" si="4"/>
        <v>115</v>
      </c>
      <c r="I20" s="25">
        <v>47</v>
      </c>
      <c r="J20" s="14">
        <v>68</v>
      </c>
      <c r="K20" s="13">
        <f t="shared" si="5"/>
        <v>161</v>
      </c>
      <c r="L20" s="25">
        <v>63</v>
      </c>
      <c r="M20" s="14">
        <v>98</v>
      </c>
    </row>
    <row r="21" spans="1:13" ht="12.75">
      <c r="A21" s="5" t="s">
        <v>115</v>
      </c>
      <c r="B21" s="13">
        <f t="shared" si="2"/>
        <v>244</v>
      </c>
      <c r="C21" s="25">
        <f t="shared" si="0"/>
        <v>81</v>
      </c>
      <c r="D21" s="14">
        <f t="shared" si="1"/>
        <v>163</v>
      </c>
      <c r="E21" s="13">
        <f t="shared" si="3"/>
        <v>98</v>
      </c>
      <c r="F21" s="25">
        <v>28</v>
      </c>
      <c r="G21" s="14">
        <v>70</v>
      </c>
      <c r="H21" s="13">
        <f t="shared" si="4"/>
        <v>65</v>
      </c>
      <c r="I21" s="25">
        <v>23</v>
      </c>
      <c r="J21" s="14">
        <v>42</v>
      </c>
      <c r="K21" s="13">
        <f t="shared" si="5"/>
        <v>81</v>
      </c>
      <c r="L21" s="25">
        <v>30</v>
      </c>
      <c r="M21" s="14">
        <v>51</v>
      </c>
    </row>
    <row r="22" spans="1:13" ht="12.75">
      <c r="A22" s="5" t="s">
        <v>116</v>
      </c>
      <c r="B22" s="13">
        <f t="shared" si="2"/>
        <v>101</v>
      </c>
      <c r="C22" s="25">
        <f t="shared" si="0"/>
        <v>36</v>
      </c>
      <c r="D22" s="14">
        <f t="shared" si="1"/>
        <v>65</v>
      </c>
      <c r="E22" s="13">
        <f t="shared" si="3"/>
        <v>41</v>
      </c>
      <c r="F22" s="25">
        <v>11</v>
      </c>
      <c r="G22" s="14">
        <v>30</v>
      </c>
      <c r="H22" s="13">
        <f t="shared" si="4"/>
        <v>23</v>
      </c>
      <c r="I22" s="25">
        <v>10</v>
      </c>
      <c r="J22" s="14">
        <v>13</v>
      </c>
      <c r="K22" s="13">
        <f t="shared" si="5"/>
        <v>37</v>
      </c>
      <c r="L22" s="25">
        <v>15</v>
      </c>
      <c r="M22" s="14">
        <v>22</v>
      </c>
    </row>
    <row r="23" spans="1:13" ht="12.75">
      <c r="A23" s="5" t="s">
        <v>117</v>
      </c>
      <c r="B23" s="13">
        <f t="shared" si="2"/>
        <v>25</v>
      </c>
      <c r="C23" s="25">
        <f t="shared" si="0"/>
        <v>5</v>
      </c>
      <c r="D23" s="14">
        <f t="shared" si="1"/>
        <v>20</v>
      </c>
      <c r="E23" s="13">
        <f t="shared" si="3"/>
        <v>9</v>
      </c>
      <c r="F23" s="25">
        <v>3</v>
      </c>
      <c r="G23" s="14">
        <v>6</v>
      </c>
      <c r="H23" s="13">
        <f t="shared" si="4"/>
        <v>9</v>
      </c>
      <c r="I23" s="25">
        <v>1</v>
      </c>
      <c r="J23" s="14">
        <v>8</v>
      </c>
      <c r="K23" s="13">
        <f t="shared" si="5"/>
        <v>7</v>
      </c>
      <c r="L23" s="25">
        <v>1</v>
      </c>
      <c r="M23" s="14">
        <v>6</v>
      </c>
    </row>
    <row r="24" spans="1:13" ht="12.75">
      <c r="A24" s="5" t="s">
        <v>118</v>
      </c>
      <c r="B24" s="13">
        <f t="shared" si="2"/>
        <v>4</v>
      </c>
      <c r="C24" s="25">
        <f t="shared" si="0"/>
        <v>2</v>
      </c>
      <c r="D24" s="14">
        <f t="shared" si="1"/>
        <v>2</v>
      </c>
      <c r="E24" s="13">
        <f t="shared" si="3"/>
        <v>2</v>
      </c>
      <c r="F24" s="25">
        <v>1</v>
      </c>
      <c r="G24" s="14">
        <v>1</v>
      </c>
      <c r="H24" s="13">
        <f t="shared" si="4"/>
        <v>1</v>
      </c>
      <c r="I24" s="25">
        <v>1</v>
      </c>
      <c r="J24" s="47" t="s">
        <v>242</v>
      </c>
      <c r="K24" s="13">
        <f t="shared" si="5"/>
        <v>1</v>
      </c>
      <c r="L24" s="46" t="s">
        <v>242</v>
      </c>
      <c r="M24" s="14">
        <v>1</v>
      </c>
    </row>
    <row r="25" spans="1:13" ht="12.7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</row>
    <row r="26" spans="1:13" ht="12.75">
      <c r="A26" s="7" t="s">
        <v>0</v>
      </c>
      <c r="B26" s="15">
        <f>SUM(C26:D26)</f>
        <v>22142</v>
      </c>
      <c r="C26" s="26">
        <f>SUM(C5:C25)</f>
        <v>10580</v>
      </c>
      <c r="D26" s="16">
        <f>SUM(D5:D25)</f>
        <v>11562</v>
      </c>
      <c r="E26" s="15">
        <f>SUM(F26:G26)</f>
        <v>9921</v>
      </c>
      <c r="F26" s="26">
        <f>SUM(F5:F25)</f>
        <v>4751</v>
      </c>
      <c r="G26" s="16">
        <f>SUM(G5:G25)</f>
        <v>5170</v>
      </c>
      <c r="H26" s="15">
        <f>SUM(I26:J26)</f>
        <v>5286</v>
      </c>
      <c r="I26" s="26">
        <f>SUM(I5:I25)</f>
        <v>2518</v>
      </c>
      <c r="J26" s="16">
        <f>SUM(J5:J25)</f>
        <v>2768</v>
      </c>
      <c r="K26" s="15">
        <f>SUM(L26:M26)</f>
        <v>6935</v>
      </c>
      <c r="L26" s="26">
        <f>SUM(L5:L25)</f>
        <v>3311</v>
      </c>
      <c r="M26" s="16">
        <f>SUM(M5:M25)</f>
        <v>3624</v>
      </c>
    </row>
    <row r="27" spans="1:13" ht="12.7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 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2011-11-01T12:29:29Z</cp:lastPrinted>
  <dcterms:created xsi:type="dcterms:W3CDTF">1997-01-08T22:48:59Z</dcterms:created>
  <dcterms:modified xsi:type="dcterms:W3CDTF">2024-06-18T04:57:29Z</dcterms:modified>
  <cp:category/>
  <cp:version/>
  <cp:contentType/>
  <cp:contentStatus/>
</cp:coreProperties>
</file>