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7460" firstSheet="14" activeTab="18"/>
  </bookViews>
  <sheets>
    <sheet name="Ｔ9" sheetId="1" r:id="rId1"/>
    <sheet name="T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 " sheetId="17" r:id="rId17"/>
    <sheet name="Ｈ２７" sheetId="18" r:id="rId18"/>
    <sheet name="R２" sheetId="19" r:id="rId19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 '!$A$1:$I$27</definedName>
    <definedName name="_xlnm.Print_Area" localSheetId="17">'Ｈ２７'!$A$1:$I$27</definedName>
    <definedName name="_xlnm.Print_Area" localSheetId="13">'Ｈ７'!$A$2:$I$27</definedName>
    <definedName name="_xlnm.Print_Area" localSheetId="18">'R２'!$A$1:$I$27</definedName>
    <definedName name="_xlnm.Print_Area" localSheetId="3">'Ｓ１０'!$A$2:$M$20</definedName>
    <definedName name="_xlnm.Print_Area" localSheetId="4">'Ｓ２５'!$A$2:$M$24</definedName>
    <definedName name="_xlnm.Print_Area" localSheetId="5">'Ｓ３０'!$A$2:$J$27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'Ｓ５'!$A$2:$M$19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'Ｓ６０'!$A$2:$I$27</definedName>
    <definedName name="_xlnm.Print_Area" localSheetId="1">'T14'!$A$2:$M$19</definedName>
    <definedName name="_xlnm.Print_Area" localSheetId="0">'Ｔ9'!$A$2:$M$19</definedName>
  </definedNames>
  <calcPr fullCalcOnLoad="1"/>
</workbook>
</file>

<file path=xl/sharedStrings.xml><?xml version="1.0" encoding="utf-8"?>
<sst xmlns="http://schemas.openxmlformats.org/spreadsheetml/2006/main" count="707" uniqueCount="243">
  <si>
    <t>総数</t>
  </si>
  <si>
    <t>男</t>
  </si>
  <si>
    <t>女</t>
  </si>
  <si>
    <t>　０～４歳</t>
  </si>
  <si>
    <t>不詳</t>
  </si>
  <si>
    <t>日野町</t>
  </si>
  <si>
    <t>黒坂町</t>
  </si>
  <si>
    <t>日野村</t>
  </si>
  <si>
    <t>根雨町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</si>
  <si>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</si>
  <si>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</si>
  <si>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</si>
  <si>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</si>
  <si>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</si>
  <si>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</si>
  <si>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</si>
  <si>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</si>
  <si>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</si>
  <si>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</si>
  <si>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</si>
  <si>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</si>
  <si>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</si>
  <si>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</si>
  <si>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</si>
  <si>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</si>
  <si>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黒坂町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</si>
  <si>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</si>
  <si>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</si>
  <si>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</si>
  <si>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</si>
  <si>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</si>
  <si>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</si>
  <si>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</si>
  <si>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</si>
  <si>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</si>
  <si>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</si>
  <si>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</si>
  <si>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</si>
  <si>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</si>
  <si>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</si>
  <si>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</si>
  <si>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</si>
  <si>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</si>
  <si>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</si>
  <si>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</si>
  <si>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</si>
  <si>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</si>
  <si>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</si>
  <si>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</si>
  <si>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</si>
  <si>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</si>
  <si>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</si>
  <si>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</si>
  <si>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</si>
  <si>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</si>
  <si>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</si>
  <si>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</si>
  <si>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</si>
  <si>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</si>
  <si>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</si>
  <si>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</si>
  <si>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</si>
  <si>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</si>
  <si>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</si>
  <si>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</si>
  <si>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</si>
  <si>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</si>
  <si>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</si>
  <si>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</si>
  <si>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</si>
  <si>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</si>
  <si>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</si>
  <si>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</si>
  <si>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</si>
  <si>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</si>
  <si>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</si>
  <si>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</si>
  <si>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</si>
  <si>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</si>
  <si>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</si>
  <si>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</si>
  <si>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</si>
  <si>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</si>
  <si>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</si>
  <si>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</si>
  <si>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</si>
  <si>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</si>
  <si>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</si>
  <si>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</si>
  <si>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</si>
  <si>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</si>
  <si>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</si>
  <si>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</si>
  <si>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</si>
  <si>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</si>
  <si>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</si>
  <si>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</si>
  <si>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</si>
  <si>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</si>
  <si>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</si>
  <si>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</si>
  <si>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</si>
  <si>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</si>
  <si>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</si>
  <si>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</si>
  <si>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</si>
  <si>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</si>
  <si>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</si>
  <si>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</si>
  <si>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</si>
  <si>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</si>
  <si>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</si>
  <si>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</si>
  <si>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</si>
  <si>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</si>
  <si>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</si>
  <si>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</si>
  <si>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</si>
  <si>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</si>
  <si>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</si>
  <si>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</si>
  <si>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</si>
  <si>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</si>
  <si>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</si>
  <si>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</si>
  <si>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</si>
  <si>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</si>
  <si>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</si>
  <si>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</si>
  <si>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</si>
  <si>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</si>
  <si>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</si>
  <si>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</si>
  <si>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</si>
  <si>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</si>
  <si>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</si>
  <si>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</si>
  <si>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</si>
  <si>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</si>
  <si>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</si>
  <si>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</si>
  <si>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</si>
  <si>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</si>
  <si>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</si>
  <si>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</si>
  <si>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</si>
  <si>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</si>
  <si>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</si>
  <si>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</si>
  <si>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</si>
  <si>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</si>
  <si>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</si>
  <si>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</si>
  <si>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</si>
  <si>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</si>
  <si>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</si>
  <si>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</si>
  <si>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</si>
  <si>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</si>
  <si>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</si>
  <si>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</si>
  <si>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</si>
  <si>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</si>
  <si>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</si>
  <si>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</si>
  <si>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</si>
  <si>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</si>
  <si>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</si>
  <si>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</si>
  <si>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</si>
  <si>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</si>
  <si>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</si>
  <si>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</si>
  <si>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</si>
  <si>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</si>
  <si>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</si>
  <si>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</si>
  <si>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</si>
  <si>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</si>
  <si>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</si>
  <si>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</si>
  <si>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</si>
  <si>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</si>
  <si>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</si>
  <si>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</si>
  <si>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</si>
  <si>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</si>
  <si>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</si>
  <si>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</si>
  <si>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</si>
  <si>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黒坂村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</si>
  <si>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</si>
  <si>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</si>
  <si>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</si>
  <si>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</si>
  <si>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</si>
  <si>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</si>
  <si>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</si>
  <si>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</si>
  <si>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</si>
  <si>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</si>
  <si>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</si>
  <si>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</si>
  <si>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</si>
  <si>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</si>
  <si>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</si>
  <si>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</si>
  <si>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</si>
  <si>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</si>
  <si>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</si>
  <si>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</si>
  <si>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</si>
  <si>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</t>
  </si>
  <si>
    <t>黒板村</t>
  </si>
  <si>
    <t>60～</t>
  </si>
  <si>
    <t xml:space="preserve">- 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</si>
  <si>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</si>
  <si>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</si>
  <si>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</si>
  <si>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</si>
  <si>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</si>
  <si>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</si>
  <si>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</si>
  <si>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</si>
  <si>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</si>
  <si>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</si>
  <si>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</si>
  <si>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</si>
  <si>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</si>
  <si>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</si>
  <si>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</si>
  <si>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</si>
  <si>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</si>
  <si>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</si>
  <si>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</si>
  <si>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</si>
  <si>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</si>
  <si>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</si>
  <si>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</si>
  <si>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</si>
  <si>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</si>
  <si>
    <t>令和２年国勢調査年齢（5歳階級別）・男女別人口　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</si>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</sst>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38" fontId="5" fillId="0" borderId="15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16" xfId="48" applyFont="1" applyBorder="1" applyAlignment="1">
      <alignment horizontal="center"/>
    </xf>
    <xf numFmtId="38" fontId="3" fillId="0" borderId="17" xfId="48" applyFont="1" applyBorder="1" applyAlignment="1">
      <alignment horizontal="center"/>
    </xf>
    <xf numFmtId="38" fontId="3" fillId="0" borderId="18" xfId="48" applyFont="1" applyBorder="1" applyAlignment="1">
      <alignment horizontal="center"/>
    </xf>
    <xf numFmtId="176" fontId="6" fillId="0" borderId="19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21" xfId="48" applyNumberFormat="1" applyFont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22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7" fontId="2" fillId="0" borderId="0" xfId="48" applyNumberFormat="1" applyFont="1" applyAlignment="1">
      <alignment/>
    </xf>
    <xf numFmtId="177" fontId="3" fillId="0" borderId="0" xfId="48" applyNumberFormat="1" applyFont="1" applyAlignment="1">
      <alignment/>
    </xf>
    <xf numFmtId="177" fontId="0" fillId="0" borderId="0" xfId="0" applyNumberFormat="1" applyAlignment="1">
      <alignment/>
    </xf>
    <xf numFmtId="177" fontId="4" fillId="0" borderId="0" xfId="48" applyNumberFormat="1" applyFont="1" applyAlignment="1">
      <alignment/>
    </xf>
    <xf numFmtId="177" fontId="5" fillId="0" borderId="15" xfId="48" applyNumberFormat="1" applyFont="1" applyBorder="1" applyAlignment="1">
      <alignment horizontal="center"/>
    </xf>
    <xf numFmtId="177" fontId="3" fillId="0" borderId="15" xfId="48" applyNumberFormat="1" applyFont="1" applyBorder="1" applyAlignment="1">
      <alignment horizontal="center"/>
    </xf>
    <xf numFmtId="177" fontId="3" fillId="0" borderId="13" xfId="48" applyNumberFormat="1" applyFont="1" applyBorder="1" applyAlignment="1">
      <alignment horizontal="center"/>
    </xf>
    <xf numFmtId="177" fontId="3" fillId="0" borderId="14" xfId="48" applyNumberFormat="1" applyFont="1" applyBorder="1" applyAlignment="1">
      <alignment horizontal="center"/>
    </xf>
    <xf numFmtId="177" fontId="3" fillId="0" borderId="12" xfId="48" applyNumberFormat="1" applyFont="1" applyBorder="1" applyAlignment="1">
      <alignment/>
    </xf>
    <xf numFmtId="177" fontId="3" fillId="0" borderId="16" xfId="48" applyNumberFormat="1" applyFont="1" applyBorder="1" applyAlignment="1">
      <alignment horizontal="center"/>
    </xf>
    <xf numFmtId="177" fontId="3" fillId="0" borderId="18" xfId="48" applyNumberFormat="1" applyFont="1" applyBorder="1" applyAlignment="1">
      <alignment horizontal="center"/>
    </xf>
    <xf numFmtId="177" fontId="3" fillId="0" borderId="17" xfId="48" applyNumberFormat="1" applyFont="1" applyBorder="1" applyAlignment="1">
      <alignment horizontal="center"/>
    </xf>
    <xf numFmtId="177" fontId="6" fillId="0" borderId="10" xfId="48" applyNumberFormat="1" applyFont="1" applyBorder="1" applyAlignment="1">
      <alignment horizontal="center"/>
    </xf>
    <xf numFmtId="177" fontId="6" fillId="0" borderId="10" xfId="48" applyNumberFormat="1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77" fontId="6" fillId="0" borderId="11" xfId="48" applyNumberFormat="1" applyFont="1" applyBorder="1" applyAlignment="1">
      <alignment horizontal="center"/>
    </xf>
    <xf numFmtId="177" fontId="6" fillId="0" borderId="12" xfId="48" applyNumberFormat="1" applyFont="1" applyBorder="1" applyAlignment="1">
      <alignment/>
    </xf>
    <xf numFmtId="178" fontId="6" fillId="0" borderId="15" xfId="48" applyNumberFormat="1" applyFont="1" applyBorder="1" applyAlignment="1">
      <alignment/>
    </xf>
    <xf numFmtId="178" fontId="6" fillId="0" borderId="22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0" fillId="0" borderId="0" xfId="0" applyNumberFormat="1" applyAlignment="1">
      <alignment/>
    </xf>
    <xf numFmtId="178" fontId="6" fillId="0" borderId="19" xfId="48" applyNumberFormat="1" applyFont="1" applyBorder="1" applyAlignment="1">
      <alignment/>
    </xf>
    <xf numFmtId="178" fontId="6" fillId="0" borderId="20" xfId="48" applyNumberFormat="1" applyFont="1" applyBorder="1" applyAlignment="1">
      <alignment/>
    </xf>
    <xf numFmtId="178" fontId="6" fillId="0" borderId="21" xfId="48" applyNumberFormat="1" applyFont="1" applyBorder="1" applyAlignment="1">
      <alignment/>
    </xf>
    <xf numFmtId="178" fontId="6" fillId="0" borderId="19" xfId="48" applyNumberFormat="1" applyFont="1" applyFill="1" applyBorder="1" applyAlignment="1">
      <alignment/>
    </xf>
    <xf numFmtId="178" fontId="6" fillId="0" borderId="20" xfId="48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6" fillId="0" borderId="21" xfId="48" applyNumberFormat="1" applyFont="1" applyFill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13" xfId="48" applyNumberFormat="1" applyFont="1" applyBorder="1" applyAlignment="1">
      <alignment/>
    </xf>
    <xf numFmtId="178" fontId="6" fillId="0" borderId="26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0" fillId="0" borderId="0" xfId="48" applyNumberFormat="1" applyFont="1" applyAlignment="1">
      <alignment/>
    </xf>
    <xf numFmtId="176" fontId="6" fillId="0" borderId="19" xfId="48" applyNumberFormat="1" applyFont="1" applyFill="1" applyBorder="1" applyAlignment="1">
      <alignment/>
    </xf>
    <xf numFmtId="176" fontId="6" fillId="0" borderId="20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6" fontId="6" fillId="0" borderId="21" xfId="48" applyNumberFormat="1" applyFont="1" applyFill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7" fontId="6" fillId="0" borderId="20" xfId="48" applyNumberFormat="1" applyFont="1" applyFill="1" applyBorder="1" applyAlignment="1">
      <alignment horizontal="right"/>
    </xf>
    <xf numFmtId="177" fontId="6" fillId="0" borderId="27" xfId="48" applyNumberFormat="1" applyFont="1" applyFill="1" applyBorder="1" applyAlignment="1">
      <alignment horizontal="right"/>
    </xf>
    <xf numFmtId="176" fontId="6" fillId="0" borderId="27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7" fontId="6" fillId="0" borderId="29" xfId="48" applyNumberFormat="1" applyFont="1" applyFill="1" applyBorder="1" applyAlignment="1">
      <alignment horizontal="right"/>
    </xf>
    <xf numFmtId="177" fontId="6" fillId="0" borderId="30" xfId="48" applyNumberFormat="1" applyFont="1" applyFill="1" applyBorder="1" applyAlignment="1">
      <alignment horizontal="right"/>
    </xf>
    <xf numFmtId="176" fontId="6" fillId="0" borderId="30" xfId="48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1">
      <selection activeCell="L23" sqref="L23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27" t="s">
        <v>216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21.75" customHeight="1">
      <c r="A2" s="30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13" ht="12.75" customHeight="1">
      <c r="A3" s="31"/>
      <c r="B3" s="32"/>
      <c r="C3" s="33" t="s">
        <v>0</v>
      </c>
      <c r="D3" s="34"/>
      <c r="E3" s="32"/>
      <c r="F3" s="33" t="s">
        <v>190</v>
      </c>
      <c r="G3" s="34"/>
      <c r="H3" s="32"/>
      <c r="I3" s="33" t="s">
        <v>7</v>
      </c>
      <c r="J3" s="34"/>
      <c r="K3" s="32"/>
      <c r="L3" s="33" t="s">
        <v>8</v>
      </c>
      <c r="M3" s="34"/>
    </row>
    <row r="4" spans="1:13" ht="12.75" customHeight="1">
      <c r="A4" s="35"/>
      <c r="B4" s="36" t="s">
        <v>0</v>
      </c>
      <c r="C4" s="37" t="s">
        <v>1</v>
      </c>
      <c r="D4" s="38" t="s">
        <v>2</v>
      </c>
      <c r="E4" s="36" t="s">
        <v>0</v>
      </c>
      <c r="F4" s="37" t="s">
        <v>1</v>
      </c>
      <c r="G4" s="38" t="s">
        <v>2</v>
      </c>
      <c r="H4" s="36" t="s">
        <v>0</v>
      </c>
      <c r="I4" s="37" t="s">
        <v>1</v>
      </c>
      <c r="J4" s="38" t="s">
        <v>2</v>
      </c>
      <c r="K4" s="36" t="s">
        <v>0</v>
      </c>
      <c r="L4" s="37" t="s">
        <v>1</v>
      </c>
      <c r="M4" s="38" t="s">
        <v>2</v>
      </c>
    </row>
    <row r="5" spans="1:17" ht="12.75" customHeight="1">
      <c r="A5" s="39" t="s">
        <v>178</v>
      </c>
      <c r="B5" s="44">
        <f aca="true" t="shared" si="0" ref="B5:B15">SUM(C5:D5)</f>
        <v>215</v>
      </c>
      <c r="C5" s="45">
        <f aca="true" t="shared" si="1" ref="C5:D10">SUM(F5,I5,L5)</f>
        <v>98</v>
      </c>
      <c r="D5" s="46">
        <f t="shared" si="1"/>
        <v>117</v>
      </c>
      <c r="E5" s="44">
        <f aca="true" t="shared" si="2" ref="E5:E15">SUM(F5:G5)</f>
        <v>78</v>
      </c>
      <c r="F5" s="45">
        <v>30</v>
      </c>
      <c r="G5" s="46">
        <v>48</v>
      </c>
      <c r="H5" s="44">
        <f aca="true" t="shared" si="3" ref="H5:H15">SUM(I5:J5)</f>
        <v>58</v>
      </c>
      <c r="I5" s="45">
        <v>27</v>
      </c>
      <c r="J5" s="46">
        <v>31</v>
      </c>
      <c r="K5" s="44">
        <f aca="true" t="shared" si="4" ref="K5:K15">SUM(L5:M5)</f>
        <v>79</v>
      </c>
      <c r="L5" s="45">
        <v>41</v>
      </c>
      <c r="M5" s="46">
        <v>38</v>
      </c>
      <c r="N5" s="47"/>
      <c r="O5" s="47"/>
      <c r="P5" s="47"/>
      <c r="Q5" s="47"/>
    </row>
    <row r="6" spans="1:17" ht="12.75" customHeight="1">
      <c r="A6" s="39" t="s">
        <v>179</v>
      </c>
      <c r="B6" s="48">
        <f t="shared" si="0"/>
        <v>839</v>
      </c>
      <c r="C6" s="49">
        <f t="shared" si="1"/>
        <v>416</v>
      </c>
      <c r="D6" s="50">
        <f t="shared" si="1"/>
        <v>423</v>
      </c>
      <c r="E6" s="48">
        <f t="shared" si="2"/>
        <v>274</v>
      </c>
      <c r="F6" s="49">
        <v>142</v>
      </c>
      <c r="G6" s="50">
        <v>132</v>
      </c>
      <c r="H6" s="48">
        <f t="shared" si="3"/>
        <v>213</v>
      </c>
      <c r="I6" s="49">
        <v>109</v>
      </c>
      <c r="J6" s="50">
        <v>104</v>
      </c>
      <c r="K6" s="48">
        <f t="shared" si="4"/>
        <v>352</v>
      </c>
      <c r="L6" s="49">
        <v>165</v>
      </c>
      <c r="M6" s="50">
        <v>187</v>
      </c>
      <c r="N6" s="47"/>
      <c r="O6" s="47"/>
      <c r="P6" s="47"/>
      <c r="Q6" s="47"/>
    </row>
    <row r="7" spans="1:17" ht="12.75" customHeight="1">
      <c r="A7" s="39" t="s">
        <v>180</v>
      </c>
      <c r="B7" s="48">
        <f t="shared" si="0"/>
        <v>1298</v>
      </c>
      <c r="C7" s="49">
        <f t="shared" si="1"/>
        <v>670</v>
      </c>
      <c r="D7" s="50">
        <f t="shared" si="1"/>
        <v>628</v>
      </c>
      <c r="E7" s="48">
        <f t="shared" si="2"/>
        <v>417</v>
      </c>
      <c r="F7" s="49">
        <v>225</v>
      </c>
      <c r="G7" s="50">
        <v>192</v>
      </c>
      <c r="H7" s="48">
        <f t="shared" si="3"/>
        <v>374</v>
      </c>
      <c r="I7" s="49">
        <v>202</v>
      </c>
      <c r="J7" s="50">
        <v>172</v>
      </c>
      <c r="K7" s="48">
        <f t="shared" si="4"/>
        <v>507</v>
      </c>
      <c r="L7" s="49">
        <v>243</v>
      </c>
      <c r="M7" s="50">
        <v>264</v>
      </c>
      <c r="N7" s="47"/>
      <c r="O7" s="47"/>
      <c r="P7" s="47"/>
      <c r="Q7" s="47"/>
    </row>
    <row r="8" spans="1:17" ht="12.75" customHeight="1">
      <c r="A8" s="39">
        <v>14</v>
      </c>
      <c r="B8" s="48">
        <f t="shared" si="0"/>
        <v>120</v>
      </c>
      <c r="C8" s="49">
        <f t="shared" si="1"/>
        <v>55</v>
      </c>
      <c r="D8" s="50">
        <f t="shared" si="1"/>
        <v>65</v>
      </c>
      <c r="E8" s="48">
        <f t="shared" si="2"/>
        <v>41</v>
      </c>
      <c r="F8" s="49">
        <v>23</v>
      </c>
      <c r="G8" s="50">
        <v>18</v>
      </c>
      <c r="H8" s="48">
        <f t="shared" si="3"/>
        <v>32</v>
      </c>
      <c r="I8" s="49">
        <v>11</v>
      </c>
      <c r="J8" s="50">
        <v>21</v>
      </c>
      <c r="K8" s="48">
        <f t="shared" si="4"/>
        <v>47</v>
      </c>
      <c r="L8" s="49">
        <v>21</v>
      </c>
      <c r="M8" s="50">
        <v>26</v>
      </c>
      <c r="N8" s="47"/>
      <c r="O8" s="47"/>
      <c r="P8" s="47"/>
      <c r="Q8" s="47"/>
    </row>
    <row r="9" spans="1:17" ht="12.75" customHeight="1">
      <c r="A9" s="39" t="s">
        <v>181</v>
      </c>
      <c r="B9" s="48">
        <f t="shared" si="0"/>
        <v>674</v>
      </c>
      <c r="C9" s="49">
        <f t="shared" si="1"/>
        <v>359</v>
      </c>
      <c r="D9" s="50">
        <f t="shared" si="1"/>
        <v>315</v>
      </c>
      <c r="E9" s="48">
        <f t="shared" si="2"/>
        <v>201</v>
      </c>
      <c r="F9" s="49">
        <v>121</v>
      </c>
      <c r="G9" s="50">
        <v>80</v>
      </c>
      <c r="H9" s="48">
        <f t="shared" si="3"/>
        <v>180</v>
      </c>
      <c r="I9" s="49">
        <v>102</v>
      </c>
      <c r="J9" s="50">
        <v>78</v>
      </c>
      <c r="K9" s="48">
        <f t="shared" si="4"/>
        <v>293</v>
      </c>
      <c r="L9" s="49">
        <v>136</v>
      </c>
      <c r="M9" s="50">
        <v>157</v>
      </c>
      <c r="N9" s="47"/>
      <c r="O9" s="47"/>
      <c r="P9" s="47"/>
      <c r="Q9" s="47"/>
    </row>
    <row r="10" spans="1:17" ht="12.75" customHeight="1">
      <c r="A10" s="39" t="s">
        <v>182</v>
      </c>
      <c r="B10" s="48">
        <f t="shared" si="0"/>
        <v>570</v>
      </c>
      <c r="C10" s="49">
        <f t="shared" si="1"/>
        <v>283</v>
      </c>
      <c r="D10" s="50">
        <f t="shared" si="1"/>
        <v>287</v>
      </c>
      <c r="E10" s="48">
        <f t="shared" si="2"/>
        <v>178</v>
      </c>
      <c r="F10" s="49">
        <v>97</v>
      </c>
      <c r="G10" s="50">
        <v>81</v>
      </c>
      <c r="H10" s="48">
        <f t="shared" si="3"/>
        <v>124</v>
      </c>
      <c r="I10" s="49">
        <v>64</v>
      </c>
      <c r="J10" s="50">
        <v>60</v>
      </c>
      <c r="K10" s="48">
        <f t="shared" si="4"/>
        <v>268</v>
      </c>
      <c r="L10" s="49">
        <v>122</v>
      </c>
      <c r="M10" s="50">
        <v>146</v>
      </c>
      <c r="N10" s="47"/>
      <c r="O10" s="47"/>
      <c r="P10" s="47"/>
      <c r="Q10" s="47"/>
    </row>
    <row r="11" spans="1:17" s="41" customFormat="1" ht="12.75" customHeight="1">
      <c r="A11" s="40" t="s">
        <v>183</v>
      </c>
      <c r="B11" s="51">
        <f t="shared" si="0"/>
        <v>788</v>
      </c>
      <c r="C11" s="52">
        <f>SUM(F11,I11,L11)</f>
        <v>788</v>
      </c>
      <c r="D11" s="70" t="s">
        <v>215</v>
      </c>
      <c r="E11" s="51">
        <f t="shared" si="2"/>
        <v>244</v>
      </c>
      <c r="F11" s="52">
        <v>244</v>
      </c>
      <c r="G11" s="70" t="s">
        <v>215</v>
      </c>
      <c r="H11" s="51">
        <f t="shared" si="3"/>
        <v>185</v>
      </c>
      <c r="I11" s="52">
        <v>185</v>
      </c>
      <c r="J11" s="70" t="s">
        <v>215</v>
      </c>
      <c r="K11" s="51">
        <f t="shared" si="4"/>
        <v>359</v>
      </c>
      <c r="L11" s="52">
        <v>359</v>
      </c>
      <c r="M11" s="71" t="s">
        <v>215</v>
      </c>
      <c r="N11" s="53"/>
      <c r="O11" s="53"/>
      <c r="P11" s="53"/>
      <c r="Q11" s="53"/>
    </row>
    <row r="12" spans="1:17" s="41" customFormat="1" ht="12.75" customHeight="1">
      <c r="A12" s="40" t="s">
        <v>184</v>
      </c>
      <c r="B12" s="51">
        <f t="shared" si="0"/>
        <v>893</v>
      </c>
      <c r="C12" s="52">
        <f>SUM(F12,I12,L12)</f>
        <v>893</v>
      </c>
      <c r="D12" s="70" t="s">
        <v>215</v>
      </c>
      <c r="E12" s="51">
        <f t="shared" si="2"/>
        <v>298</v>
      </c>
      <c r="F12" s="52">
        <v>298</v>
      </c>
      <c r="G12" s="70" t="s">
        <v>215</v>
      </c>
      <c r="H12" s="51">
        <f t="shared" si="3"/>
        <v>196</v>
      </c>
      <c r="I12" s="52">
        <v>196</v>
      </c>
      <c r="J12" s="70" t="s">
        <v>215</v>
      </c>
      <c r="K12" s="51">
        <f t="shared" si="4"/>
        <v>399</v>
      </c>
      <c r="L12" s="52">
        <v>399</v>
      </c>
      <c r="M12" s="71" t="s">
        <v>215</v>
      </c>
      <c r="N12" s="53"/>
      <c r="O12" s="53"/>
      <c r="P12" s="53"/>
      <c r="Q12" s="53"/>
    </row>
    <row r="13" spans="1:17" s="41" customFormat="1" ht="12.75" customHeight="1">
      <c r="A13" s="40" t="s">
        <v>185</v>
      </c>
      <c r="B13" s="51">
        <f t="shared" si="0"/>
        <v>995</v>
      </c>
      <c r="C13" s="70" t="s">
        <v>215</v>
      </c>
      <c r="D13" s="54">
        <f aca="true" t="shared" si="5" ref="D13:D18">SUM(G13,J13,M13)</f>
        <v>995</v>
      </c>
      <c r="E13" s="51">
        <f t="shared" si="2"/>
        <v>318</v>
      </c>
      <c r="F13" s="70" t="s">
        <v>215</v>
      </c>
      <c r="G13" s="54">
        <v>318</v>
      </c>
      <c r="H13" s="51">
        <f t="shared" si="3"/>
        <v>237</v>
      </c>
      <c r="I13" s="70" t="s">
        <v>215</v>
      </c>
      <c r="J13" s="54">
        <v>237</v>
      </c>
      <c r="K13" s="51">
        <f t="shared" si="4"/>
        <v>440</v>
      </c>
      <c r="L13" s="70" t="s">
        <v>215</v>
      </c>
      <c r="M13" s="54">
        <v>440</v>
      </c>
      <c r="N13" s="53"/>
      <c r="O13" s="53"/>
      <c r="P13" s="53"/>
      <c r="Q13" s="53"/>
    </row>
    <row r="14" spans="1:17" s="41" customFormat="1" ht="12.75" customHeight="1">
      <c r="A14" s="40" t="s">
        <v>186</v>
      </c>
      <c r="B14" s="51">
        <f t="shared" si="0"/>
        <v>602</v>
      </c>
      <c r="C14" s="70" t="s">
        <v>215</v>
      </c>
      <c r="D14" s="54">
        <f t="shared" si="5"/>
        <v>602</v>
      </c>
      <c r="E14" s="51">
        <f t="shared" si="2"/>
        <v>217</v>
      </c>
      <c r="F14" s="70" t="s">
        <v>215</v>
      </c>
      <c r="G14" s="54">
        <v>217</v>
      </c>
      <c r="H14" s="51">
        <f t="shared" si="3"/>
        <v>127</v>
      </c>
      <c r="I14" s="70" t="s">
        <v>215</v>
      </c>
      <c r="J14" s="54">
        <v>127</v>
      </c>
      <c r="K14" s="51">
        <f t="shared" si="4"/>
        <v>258</v>
      </c>
      <c r="L14" s="70" t="s">
        <v>215</v>
      </c>
      <c r="M14" s="54">
        <v>258</v>
      </c>
      <c r="N14" s="53"/>
      <c r="O14" s="53"/>
      <c r="P14" s="53"/>
      <c r="Q14" s="53"/>
    </row>
    <row r="15" spans="1:17" ht="12.75" customHeight="1">
      <c r="A15" s="39" t="s">
        <v>214</v>
      </c>
      <c r="B15" s="48">
        <f t="shared" si="0"/>
        <v>1075</v>
      </c>
      <c r="C15" s="49">
        <f>SUM(F15,I15,L15)</f>
        <v>534</v>
      </c>
      <c r="D15" s="50">
        <f t="shared" si="5"/>
        <v>541</v>
      </c>
      <c r="E15" s="48">
        <f t="shared" si="2"/>
        <v>388</v>
      </c>
      <c r="F15" s="49">
        <v>192</v>
      </c>
      <c r="G15" s="50">
        <v>196</v>
      </c>
      <c r="H15" s="48">
        <f t="shared" si="3"/>
        <v>263</v>
      </c>
      <c r="I15" s="49">
        <v>125</v>
      </c>
      <c r="J15" s="50">
        <v>138</v>
      </c>
      <c r="K15" s="48">
        <f t="shared" si="4"/>
        <v>424</v>
      </c>
      <c r="L15" s="49">
        <v>217</v>
      </c>
      <c r="M15" s="50">
        <v>207</v>
      </c>
      <c r="N15" s="47"/>
      <c r="O15" s="47"/>
      <c r="P15" s="47"/>
      <c r="Q15" s="47"/>
    </row>
    <row r="16" spans="1:17" ht="12.75" customHeight="1">
      <c r="A16" s="39"/>
      <c r="B16" s="48"/>
      <c r="C16" s="49"/>
      <c r="D16" s="50"/>
      <c r="E16" s="48"/>
      <c r="F16" s="49"/>
      <c r="G16" s="50"/>
      <c r="H16" s="48"/>
      <c r="I16" s="49"/>
      <c r="J16" s="50"/>
      <c r="K16" s="48"/>
      <c r="L16" s="49"/>
      <c r="M16" s="50"/>
      <c r="N16" s="47"/>
      <c r="O16" s="47"/>
      <c r="P16" s="47"/>
      <c r="Q16" s="47"/>
    </row>
    <row r="17" spans="1:17" ht="12.75" customHeight="1">
      <c r="A17" s="39"/>
      <c r="B17" s="55"/>
      <c r="C17" s="56"/>
      <c r="D17" s="57"/>
      <c r="E17" s="48"/>
      <c r="F17" s="49"/>
      <c r="G17" s="50"/>
      <c r="H17" s="48"/>
      <c r="I17" s="49"/>
      <c r="J17" s="50"/>
      <c r="K17" s="48"/>
      <c r="L17" s="49"/>
      <c r="M17" s="50"/>
      <c r="N17" s="47"/>
      <c r="O17" s="47"/>
      <c r="P17" s="47"/>
      <c r="Q17" s="47"/>
    </row>
    <row r="18" spans="1:17" ht="12.75" customHeight="1">
      <c r="A18" s="42" t="s">
        <v>0</v>
      </c>
      <c r="B18" s="44">
        <f>SUM(B5:B17)</f>
        <v>8069</v>
      </c>
      <c r="C18" s="45">
        <f>SUM(F18,I18,L18)</f>
        <v>4096</v>
      </c>
      <c r="D18" s="58">
        <f t="shared" si="5"/>
        <v>3973</v>
      </c>
      <c r="E18" s="44">
        <f aca="true" t="shared" si="6" ref="E18:M18">SUM(E5:E17)</f>
        <v>2654</v>
      </c>
      <c r="F18" s="45">
        <f t="shared" si="6"/>
        <v>1372</v>
      </c>
      <c r="G18" s="46">
        <f t="shared" si="6"/>
        <v>1282</v>
      </c>
      <c r="H18" s="44">
        <f t="shared" si="6"/>
        <v>1989</v>
      </c>
      <c r="I18" s="45">
        <f t="shared" si="6"/>
        <v>1021</v>
      </c>
      <c r="J18" s="46">
        <f t="shared" si="6"/>
        <v>968</v>
      </c>
      <c r="K18" s="44">
        <f t="shared" si="6"/>
        <v>3426</v>
      </c>
      <c r="L18" s="45">
        <f t="shared" si="6"/>
        <v>1703</v>
      </c>
      <c r="M18" s="46">
        <f t="shared" si="6"/>
        <v>1723</v>
      </c>
      <c r="N18" s="47"/>
      <c r="O18" s="47"/>
      <c r="P18" s="47"/>
      <c r="Q18" s="47"/>
    </row>
    <row r="19" spans="1:17" ht="12.75" customHeight="1">
      <c r="A19" s="43"/>
      <c r="B19" s="59"/>
      <c r="C19" s="56"/>
      <c r="D19" s="57"/>
      <c r="E19" s="55"/>
      <c r="F19" s="56"/>
      <c r="G19" s="57"/>
      <c r="H19" s="55"/>
      <c r="I19" s="56"/>
      <c r="J19" s="57"/>
      <c r="K19" s="55"/>
      <c r="L19" s="56"/>
      <c r="M19" s="57"/>
      <c r="N19" s="47"/>
      <c r="O19" s="47"/>
      <c r="P19" s="47"/>
      <c r="Q19" s="4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Ｐ明朝,太字"&amp;18大正9年国勢調査年齢（5歳階級別）・男女別人口</oddHead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4" ht="21.75" customHeight="1">
      <c r="A1" s="1" t="s">
        <v>196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355</v>
      </c>
      <c r="C5" s="19">
        <v>170</v>
      </c>
      <c r="D5" s="20">
        <v>185</v>
      </c>
    </row>
    <row r="6" spans="1:4" ht="12.75" customHeight="1">
      <c r="A6" s="4" t="s">
        <v>45</v>
      </c>
      <c r="B6" s="18">
        <f t="shared" si="0"/>
        <v>317</v>
      </c>
      <c r="C6" s="19">
        <v>165</v>
      </c>
      <c r="D6" s="20">
        <v>152</v>
      </c>
    </row>
    <row r="7" spans="1:4" ht="12.75" customHeight="1">
      <c r="A7" s="4" t="s">
        <v>46</v>
      </c>
      <c r="B7" s="18">
        <f t="shared" si="0"/>
        <v>492</v>
      </c>
      <c r="C7" s="19">
        <v>272</v>
      </c>
      <c r="D7" s="20">
        <v>220</v>
      </c>
    </row>
    <row r="8" spans="1:4" ht="12.75" customHeight="1">
      <c r="A8" s="5" t="s">
        <v>47</v>
      </c>
      <c r="B8" s="18">
        <f t="shared" si="0"/>
        <v>546</v>
      </c>
      <c r="C8" s="19">
        <v>264</v>
      </c>
      <c r="D8" s="20">
        <v>282</v>
      </c>
    </row>
    <row r="9" spans="1:4" ht="12.75" customHeight="1">
      <c r="A9" s="5" t="s">
        <v>48</v>
      </c>
      <c r="B9" s="18">
        <f t="shared" si="0"/>
        <v>292</v>
      </c>
      <c r="C9" s="19">
        <v>130</v>
      </c>
      <c r="D9" s="20">
        <v>162</v>
      </c>
    </row>
    <row r="10" spans="1:4" ht="12.75" customHeight="1">
      <c r="A10" s="5" t="s">
        <v>49</v>
      </c>
      <c r="B10" s="18">
        <f t="shared" si="0"/>
        <v>392</v>
      </c>
      <c r="C10" s="19">
        <v>193</v>
      </c>
      <c r="D10" s="20">
        <v>199</v>
      </c>
    </row>
    <row r="11" spans="1:4" ht="12.75" customHeight="1">
      <c r="A11" s="5" t="s">
        <v>50</v>
      </c>
      <c r="B11" s="18">
        <f t="shared" si="0"/>
        <v>325</v>
      </c>
      <c r="C11" s="19">
        <v>168</v>
      </c>
      <c r="D11" s="20">
        <v>157</v>
      </c>
    </row>
    <row r="12" spans="1:4" ht="12.75" customHeight="1">
      <c r="A12" s="5" t="s">
        <v>51</v>
      </c>
      <c r="B12" s="18">
        <f t="shared" si="0"/>
        <v>396</v>
      </c>
      <c r="C12" s="19">
        <v>166</v>
      </c>
      <c r="D12" s="20">
        <v>230</v>
      </c>
    </row>
    <row r="13" spans="1:4" ht="12.75" customHeight="1">
      <c r="A13" s="5" t="s">
        <v>52</v>
      </c>
      <c r="B13" s="18">
        <f t="shared" si="0"/>
        <v>500</v>
      </c>
      <c r="C13" s="19">
        <v>253</v>
      </c>
      <c r="D13" s="20">
        <v>247</v>
      </c>
    </row>
    <row r="14" spans="1:4" ht="12.75" customHeight="1">
      <c r="A14" s="5" t="s">
        <v>53</v>
      </c>
      <c r="B14" s="18">
        <f t="shared" si="0"/>
        <v>541</v>
      </c>
      <c r="C14" s="19">
        <v>262</v>
      </c>
      <c r="D14" s="20">
        <v>279</v>
      </c>
    </row>
    <row r="15" spans="1:4" ht="12.75" customHeight="1">
      <c r="A15" s="5" t="s">
        <v>54</v>
      </c>
      <c r="B15" s="18">
        <f t="shared" si="0"/>
        <v>471</v>
      </c>
      <c r="C15" s="19">
        <v>212</v>
      </c>
      <c r="D15" s="20">
        <v>259</v>
      </c>
    </row>
    <row r="16" spans="1:4" ht="12.75" customHeight="1">
      <c r="A16" s="5" t="s">
        <v>55</v>
      </c>
      <c r="B16" s="18">
        <f t="shared" si="0"/>
        <v>396</v>
      </c>
      <c r="C16" s="19">
        <v>165</v>
      </c>
      <c r="D16" s="20">
        <v>231</v>
      </c>
    </row>
    <row r="17" spans="1:4" ht="12.75" customHeight="1">
      <c r="A17" s="5" t="s">
        <v>56</v>
      </c>
      <c r="B17" s="18">
        <f t="shared" si="0"/>
        <v>372</v>
      </c>
      <c r="C17" s="19">
        <v>158</v>
      </c>
      <c r="D17" s="20">
        <v>214</v>
      </c>
    </row>
    <row r="18" spans="1:4" ht="12.75" customHeight="1">
      <c r="A18" s="5" t="s">
        <v>57</v>
      </c>
      <c r="B18" s="18">
        <f t="shared" si="0"/>
        <v>329</v>
      </c>
      <c r="C18" s="19">
        <v>153</v>
      </c>
      <c r="D18" s="20">
        <v>176</v>
      </c>
    </row>
    <row r="19" spans="1:4" ht="12.75" customHeight="1">
      <c r="A19" s="5" t="s">
        <v>58</v>
      </c>
      <c r="B19" s="18">
        <f t="shared" si="0"/>
        <v>268</v>
      </c>
      <c r="C19" s="19">
        <v>110</v>
      </c>
      <c r="D19" s="72">
        <v>158</v>
      </c>
    </row>
    <row r="20" spans="1:4" ht="12.75">
      <c r="A20" s="5" t="s">
        <v>59</v>
      </c>
      <c r="B20" s="18">
        <f t="shared" si="0"/>
        <v>206</v>
      </c>
      <c r="C20" s="19">
        <v>94</v>
      </c>
      <c r="D20" s="72">
        <v>112</v>
      </c>
    </row>
    <row r="21" spans="1:4" ht="12.75">
      <c r="A21" s="5" t="s">
        <v>60</v>
      </c>
      <c r="B21" s="18">
        <f t="shared" si="0"/>
        <v>103</v>
      </c>
      <c r="C21" s="19">
        <v>46</v>
      </c>
      <c r="D21" s="72">
        <v>57</v>
      </c>
    </row>
    <row r="22" spans="1:4" ht="12.75">
      <c r="A22" s="5" t="s">
        <v>61</v>
      </c>
      <c r="B22" s="18">
        <f t="shared" si="0"/>
        <v>50</v>
      </c>
      <c r="C22" s="19">
        <v>19</v>
      </c>
      <c r="D22" s="72">
        <v>31</v>
      </c>
    </row>
    <row r="23" spans="1:4" ht="12.75">
      <c r="A23" s="5" t="s">
        <v>62</v>
      </c>
      <c r="B23" s="18">
        <f t="shared" si="0"/>
        <v>11</v>
      </c>
      <c r="C23" s="19">
        <v>3</v>
      </c>
      <c r="D23" s="72">
        <v>8</v>
      </c>
    </row>
    <row r="24" spans="1:4" ht="12.75">
      <c r="A24" s="5" t="s">
        <v>63</v>
      </c>
      <c r="B24" s="70" t="s">
        <v>215</v>
      </c>
      <c r="C24" s="70" t="s">
        <v>215</v>
      </c>
      <c r="D24" s="71" t="s">
        <v>215</v>
      </c>
    </row>
    <row r="25" spans="1:4" ht="12.7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2.75">
      <c r="A26" s="7" t="s">
        <v>0</v>
      </c>
      <c r="B26" s="21">
        <f t="shared" si="0"/>
        <v>6362</v>
      </c>
      <c r="C26" s="22">
        <f>SUM(C5:C25)</f>
        <v>3003</v>
      </c>
      <c r="D26" s="73">
        <f>SUM(D5:D25)</f>
        <v>3359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4" ht="21.75" customHeight="1">
      <c r="A1" s="1" t="s">
        <v>197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344</v>
      </c>
      <c r="C5" s="19">
        <v>179</v>
      </c>
      <c r="D5" s="20">
        <v>165</v>
      </c>
    </row>
    <row r="6" spans="1:4" ht="12.75" customHeight="1">
      <c r="A6" s="4" t="s">
        <v>83</v>
      </c>
      <c r="B6" s="18">
        <f t="shared" si="0"/>
        <v>375</v>
      </c>
      <c r="C6" s="19">
        <v>186</v>
      </c>
      <c r="D6" s="20">
        <v>189</v>
      </c>
    </row>
    <row r="7" spans="1:4" ht="12.75" customHeight="1">
      <c r="A7" s="4" t="s">
        <v>84</v>
      </c>
      <c r="B7" s="18">
        <f t="shared" si="0"/>
        <v>328</v>
      </c>
      <c r="C7" s="19">
        <v>177</v>
      </c>
      <c r="D7" s="20">
        <v>151</v>
      </c>
    </row>
    <row r="8" spans="1:4" ht="12.75" customHeight="1">
      <c r="A8" s="5" t="s">
        <v>85</v>
      </c>
      <c r="B8" s="18">
        <f t="shared" si="0"/>
        <v>421</v>
      </c>
      <c r="C8" s="19">
        <v>234</v>
      </c>
      <c r="D8" s="20">
        <v>187</v>
      </c>
    </row>
    <row r="9" spans="1:4" ht="12.75" customHeight="1">
      <c r="A9" s="5" t="s">
        <v>86</v>
      </c>
      <c r="B9" s="18">
        <f t="shared" si="0"/>
        <v>260</v>
      </c>
      <c r="C9" s="19">
        <v>110</v>
      </c>
      <c r="D9" s="20">
        <v>150</v>
      </c>
    </row>
    <row r="10" spans="1:4" ht="12.75" customHeight="1">
      <c r="A10" s="5" t="s">
        <v>87</v>
      </c>
      <c r="B10" s="18">
        <f t="shared" si="0"/>
        <v>354</v>
      </c>
      <c r="C10" s="19">
        <v>170</v>
      </c>
      <c r="D10" s="20">
        <v>184</v>
      </c>
    </row>
    <row r="11" spans="1:4" ht="12.75" customHeight="1">
      <c r="A11" s="5" t="s">
        <v>88</v>
      </c>
      <c r="B11" s="18">
        <f t="shared" si="0"/>
        <v>389</v>
      </c>
      <c r="C11" s="19">
        <v>193</v>
      </c>
      <c r="D11" s="20">
        <v>196</v>
      </c>
    </row>
    <row r="12" spans="1:4" ht="12.75" customHeight="1">
      <c r="A12" s="5" t="s">
        <v>89</v>
      </c>
      <c r="B12" s="18">
        <f t="shared" si="0"/>
        <v>351</v>
      </c>
      <c r="C12" s="19">
        <v>193</v>
      </c>
      <c r="D12" s="20">
        <v>158</v>
      </c>
    </row>
    <row r="13" spans="1:4" ht="12.75" customHeight="1">
      <c r="A13" s="5" t="s">
        <v>90</v>
      </c>
      <c r="B13" s="18">
        <f t="shared" si="0"/>
        <v>387</v>
      </c>
      <c r="C13" s="19">
        <v>162</v>
      </c>
      <c r="D13" s="20">
        <v>225</v>
      </c>
    </row>
    <row r="14" spans="1:4" ht="12.75" customHeight="1">
      <c r="A14" s="5" t="s">
        <v>91</v>
      </c>
      <c r="B14" s="18">
        <f t="shared" si="0"/>
        <v>480</v>
      </c>
      <c r="C14" s="19">
        <v>242</v>
      </c>
      <c r="D14" s="20">
        <v>238</v>
      </c>
    </row>
    <row r="15" spans="1:4" ht="12.75" customHeight="1">
      <c r="A15" s="5" t="s">
        <v>92</v>
      </c>
      <c r="B15" s="18">
        <f t="shared" si="0"/>
        <v>526</v>
      </c>
      <c r="C15" s="19">
        <v>250</v>
      </c>
      <c r="D15" s="20">
        <v>276</v>
      </c>
    </row>
    <row r="16" spans="1:4" ht="12.75" customHeight="1">
      <c r="A16" s="5" t="s">
        <v>93</v>
      </c>
      <c r="B16" s="18">
        <f t="shared" si="0"/>
        <v>445</v>
      </c>
      <c r="C16" s="19">
        <v>194</v>
      </c>
      <c r="D16" s="20">
        <v>251</v>
      </c>
    </row>
    <row r="17" spans="1:4" ht="12.75" customHeight="1">
      <c r="A17" s="5" t="s">
        <v>94</v>
      </c>
      <c r="B17" s="18">
        <f t="shared" si="0"/>
        <v>378</v>
      </c>
      <c r="C17" s="19">
        <v>154</v>
      </c>
      <c r="D17" s="20">
        <v>224</v>
      </c>
    </row>
    <row r="18" spans="1:4" ht="12.75" customHeight="1">
      <c r="A18" s="5" t="s">
        <v>95</v>
      </c>
      <c r="B18" s="18">
        <f t="shared" si="0"/>
        <v>333</v>
      </c>
      <c r="C18" s="19">
        <v>134</v>
      </c>
      <c r="D18" s="20">
        <v>199</v>
      </c>
    </row>
    <row r="19" spans="1:4" ht="12.75" customHeight="1">
      <c r="A19" s="5" t="s">
        <v>96</v>
      </c>
      <c r="B19" s="18">
        <f t="shared" si="0"/>
        <v>285</v>
      </c>
      <c r="C19" s="19">
        <v>123</v>
      </c>
      <c r="D19" s="20">
        <v>162</v>
      </c>
    </row>
    <row r="20" spans="1:4" ht="12.75">
      <c r="A20" s="5" t="s">
        <v>97</v>
      </c>
      <c r="B20" s="18">
        <f t="shared" si="0"/>
        <v>221</v>
      </c>
      <c r="C20" s="19">
        <v>97</v>
      </c>
      <c r="D20" s="20">
        <v>124</v>
      </c>
    </row>
    <row r="21" spans="1:4" ht="12.75">
      <c r="A21" s="5" t="s">
        <v>98</v>
      </c>
      <c r="B21" s="18">
        <f t="shared" si="0"/>
        <v>138</v>
      </c>
      <c r="C21" s="19">
        <v>58</v>
      </c>
      <c r="D21" s="20">
        <v>80</v>
      </c>
    </row>
    <row r="22" spans="1:4" ht="12.75">
      <c r="A22" s="5" t="s">
        <v>99</v>
      </c>
      <c r="B22" s="18">
        <f t="shared" si="0"/>
        <v>53</v>
      </c>
      <c r="C22" s="19">
        <v>19</v>
      </c>
      <c r="D22" s="20">
        <v>34</v>
      </c>
    </row>
    <row r="23" spans="1:4" ht="12.75">
      <c r="A23" s="5" t="s">
        <v>100</v>
      </c>
      <c r="B23" s="18">
        <f t="shared" si="0"/>
        <v>22</v>
      </c>
      <c r="C23" s="19">
        <v>5</v>
      </c>
      <c r="D23" s="20">
        <v>17</v>
      </c>
    </row>
    <row r="24" spans="1:4" ht="12.75">
      <c r="A24" s="5" t="s">
        <v>101</v>
      </c>
      <c r="B24" s="18">
        <f t="shared" si="0"/>
        <v>2</v>
      </c>
      <c r="C24" s="70" t="s">
        <v>215</v>
      </c>
      <c r="D24" s="20">
        <v>2</v>
      </c>
    </row>
    <row r="25" spans="1:4" ht="12.7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2.75">
      <c r="A26" s="7" t="s">
        <v>0</v>
      </c>
      <c r="B26" s="21">
        <f t="shared" si="0"/>
        <v>6092</v>
      </c>
      <c r="C26" s="22">
        <f>SUM(C5:C25)</f>
        <v>2880</v>
      </c>
      <c r="D26" s="23">
        <f>SUM(D5:D25)</f>
        <v>3212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4" ht="21.75" customHeight="1">
      <c r="A1" s="1" t="s">
        <v>198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289</v>
      </c>
      <c r="C5" s="19">
        <v>141</v>
      </c>
      <c r="D5" s="20">
        <v>148</v>
      </c>
    </row>
    <row r="6" spans="1:4" ht="12.75" customHeight="1">
      <c r="A6" s="4" t="s">
        <v>102</v>
      </c>
      <c r="B6" s="18">
        <f t="shared" si="0"/>
        <v>350</v>
      </c>
      <c r="C6" s="19">
        <v>183</v>
      </c>
      <c r="D6" s="20">
        <v>167</v>
      </c>
    </row>
    <row r="7" spans="1:4" ht="12.75" customHeight="1">
      <c r="A7" s="4" t="s">
        <v>103</v>
      </c>
      <c r="B7" s="18">
        <f t="shared" si="0"/>
        <v>364</v>
      </c>
      <c r="C7" s="19">
        <v>184</v>
      </c>
      <c r="D7" s="20">
        <v>180</v>
      </c>
    </row>
    <row r="8" spans="1:4" ht="12.75" customHeight="1">
      <c r="A8" s="5" t="s">
        <v>104</v>
      </c>
      <c r="B8" s="18">
        <f t="shared" si="0"/>
        <v>262</v>
      </c>
      <c r="C8" s="19">
        <v>146</v>
      </c>
      <c r="D8" s="20">
        <v>116</v>
      </c>
    </row>
    <row r="9" spans="1:4" ht="12.75" customHeight="1">
      <c r="A9" s="5" t="s">
        <v>105</v>
      </c>
      <c r="B9" s="18">
        <f t="shared" si="0"/>
        <v>211</v>
      </c>
      <c r="C9" s="19">
        <v>109</v>
      </c>
      <c r="D9" s="20">
        <v>102</v>
      </c>
    </row>
    <row r="10" spans="1:4" ht="12.75" customHeight="1">
      <c r="A10" s="5" t="s">
        <v>106</v>
      </c>
      <c r="B10" s="18">
        <f t="shared" si="0"/>
        <v>288</v>
      </c>
      <c r="C10" s="19">
        <v>136</v>
      </c>
      <c r="D10" s="20">
        <v>152</v>
      </c>
    </row>
    <row r="11" spans="1:4" ht="12.75" customHeight="1">
      <c r="A11" s="5" t="s">
        <v>107</v>
      </c>
      <c r="B11" s="18">
        <f t="shared" si="0"/>
        <v>359</v>
      </c>
      <c r="C11" s="19">
        <v>183</v>
      </c>
      <c r="D11" s="20">
        <v>176</v>
      </c>
    </row>
    <row r="12" spans="1:4" ht="12.75" customHeight="1">
      <c r="A12" s="5" t="s">
        <v>108</v>
      </c>
      <c r="B12" s="18">
        <f t="shared" si="0"/>
        <v>385</v>
      </c>
      <c r="C12" s="19">
        <v>194</v>
      </c>
      <c r="D12" s="20">
        <v>191</v>
      </c>
    </row>
    <row r="13" spans="1:4" ht="12.75" customHeight="1">
      <c r="A13" s="5" t="s">
        <v>109</v>
      </c>
      <c r="B13" s="18">
        <f t="shared" si="0"/>
        <v>340</v>
      </c>
      <c r="C13" s="19">
        <v>186</v>
      </c>
      <c r="D13" s="20">
        <v>154</v>
      </c>
    </row>
    <row r="14" spans="1:4" ht="12.75" customHeight="1">
      <c r="A14" s="5" t="s">
        <v>110</v>
      </c>
      <c r="B14" s="18">
        <f t="shared" si="0"/>
        <v>378</v>
      </c>
      <c r="C14" s="19">
        <v>160</v>
      </c>
      <c r="D14" s="20">
        <v>218</v>
      </c>
    </row>
    <row r="15" spans="1:4" ht="12.75" customHeight="1">
      <c r="A15" s="5" t="s">
        <v>111</v>
      </c>
      <c r="B15" s="18">
        <f t="shared" si="0"/>
        <v>475</v>
      </c>
      <c r="C15" s="19">
        <v>243</v>
      </c>
      <c r="D15" s="20">
        <v>232</v>
      </c>
    </row>
    <row r="16" spans="1:4" ht="12.75" customHeight="1">
      <c r="A16" s="5" t="s">
        <v>112</v>
      </c>
      <c r="B16" s="18">
        <f t="shared" si="0"/>
        <v>504</v>
      </c>
      <c r="C16" s="19">
        <v>241</v>
      </c>
      <c r="D16" s="20">
        <v>263</v>
      </c>
    </row>
    <row r="17" spans="1:4" ht="12.75" customHeight="1">
      <c r="A17" s="5" t="s">
        <v>113</v>
      </c>
      <c r="B17" s="18">
        <f t="shared" si="0"/>
        <v>430</v>
      </c>
      <c r="C17" s="19">
        <v>184</v>
      </c>
      <c r="D17" s="20">
        <v>246</v>
      </c>
    </row>
    <row r="18" spans="1:4" ht="12.75" customHeight="1">
      <c r="A18" s="5" t="s">
        <v>114</v>
      </c>
      <c r="B18" s="18">
        <f t="shared" si="0"/>
        <v>366</v>
      </c>
      <c r="C18" s="19">
        <v>148</v>
      </c>
      <c r="D18" s="20">
        <v>218</v>
      </c>
    </row>
    <row r="19" spans="1:4" ht="12.75" customHeight="1">
      <c r="A19" s="5" t="s">
        <v>115</v>
      </c>
      <c r="B19" s="18">
        <f t="shared" si="0"/>
        <v>307</v>
      </c>
      <c r="C19" s="19">
        <v>119</v>
      </c>
      <c r="D19" s="20">
        <v>188</v>
      </c>
    </row>
    <row r="20" spans="1:4" ht="12.75">
      <c r="A20" s="5" t="s">
        <v>116</v>
      </c>
      <c r="B20" s="18">
        <f t="shared" si="0"/>
        <v>229</v>
      </c>
      <c r="C20" s="19">
        <v>91</v>
      </c>
      <c r="D20" s="20">
        <v>138</v>
      </c>
    </row>
    <row r="21" spans="1:4" ht="12.75">
      <c r="A21" s="5" t="s">
        <v>117</v>
      </c>
      <c r="B21" s="18">
        <f t="shared" si="0"/>
        <v>146</v>
      </c>
      <c r="C21" s="19">
        <v>56</v>
      </c>
      <c r="D21" s="20">
        <v>90</v>
      </c>
    </row>
    <row r="22" spans="1:4" ht="12.75">
      <c r="A22" s="5" t="s">
        <v>118</v>
      </c>
      <c r="B22" s="18">
        <f t="shared" si="0"/>
        <v>75</v>
      </c>
      <c r="C22" s="19">
        <v>31</v>
      </c>
      <c r="D22" s="20">
        <v>44</v>
      </c>
    </row>
    <row r="23" spans="1:4" ht="12.75">
      <c r="A23" s="5" t="s">
        <v>119</v>
      </c>
      <c r="B23" s="18">
        <f t="shared" si="0"/>
        <v>27</v>
      </c>
      <c r="C23" s="19">
        <v>8</v>
      </c>
      <c r="D23" s="20">
        <v>19</v>
      </c>
    </row>
    <row r="24" spans="1:4" ht="12.75">
      <c r="A24" s="5" t="s">
        <v>120</v>
      </c>
      <c r="B24" s="18">
        <f t="shared" si="0"/>
        <v>7</v>
      </c>
      <c r="C24" s="19">
        <v>2</v>
      </c>
      <c r="D24" s="20">
        <v>5</v>
      </c>
    </row>
    <row r="25" spans="1:4" ht="12.7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2.75">
      <c r="A26" s="7" t="s">
        <v>0</v>
      </c>
      <c r="B26" s="21">
        <f t="shared" si="0"/>
        <v>5792</v>
      </c>
      <c r="C26" s="22">
        <f>SUM(C5:C25)</f>
        <v>2745</v>
      </c>
      <c r="D26" s="23">
        <f>SUM(D5:D25)</f>
        <v>3047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4" ht="21.75" customHeight="1">
      <c r="A1" s="1" t="s">
        <v>199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213</v>
      </c>
      <c r="C5" s="19">
        <v>113</v>
      </c>
      <c r="D5" s="20">
        <v>100</v>
      </c>
    </row>
    <row r="6" spans="1:4" ht="12.75" customHeight="1">
      <c r="A6" s="4" t="s">
        <v>121</v>
      </c>
      <c r="B6" s="18">
        <f t="shared" si="0"/>
        <v>274</v>
      </c>
      <c r="C6" s="19">
        <v>127</v>
      </c>
      <c r="D6" s="20">
        <v>147</v>
      </c>
    </row>
    <row r="7" spans="1:4" ht="12.75" customHeight="1">
      <c r="A7" s="4" t="s">
        <v>122</v>
      </c>
      <c r="B7" s="18">
        <f t="shared" si="0"/>
        <v>336</v>
      </c>
      <c r="C7" s="19">
        <v>175</v>
      </c>
      <c r="D7" s="20">
        <v>161</v>
      </c>
    </row>
    <row r="8" spans="1:4" ht="12.75" customHeight="1">
      <c r="A8" s="5" t="s">
        <v>123</v>
      </c>
      <c r="B8" s="18">
        <f t="shared" si="0"/>
        <v>292</v>
      </c>
      <c r="C8" s="19">
        <v>145</v>
      </c>
      <c r="D8" s="20">
        <v>147</v>
      </c>
    </row>
    <row r="9" spans="1:4" ht="12.75" customHeight="1">
      <c r="A9" s="5" t="s">
        <v>124</v>
      </c>
      <c r="B9" s="18">
        <f t="shared" si="0"/>
        <v>142</v>
      </c>
      <c r="C9" s="19">
        <v>75</v>
      </c>
      <c r="D9" s="20">
        <v>67</v>
      </c>
    </row>
    <row r="10" spans="1:4" ht="12.75" customHeight="1">
      <c r="A10" s="5" t="s">
        <v>125</v>
      </c>
      <c r="B10" s="18">
        <f t="shared" si="0"/>
        <v>224</v>
      </c>
      <c r="C10" s="19">
        <v>123</v>
      </c>
      <c r="D10" s="20">
        <v>101</v>
      </c>
    </row>
    <row r="11" spans="1:4" ht="12.75" customHeight="1">
      <c r="A11" s="5" t="s">
        <v>126</v>
      </c>
      <c r="B11" s="18">
        <f t="shared" si="0"/>
        <v>255</v>
      </c>
      <c r="C11" s="19">
        <v>124</v>
      </c>
      <c r="D11" s="20">
        <v>131</v>
      </c>
    </row>
    <row r="12" spans="1:4" ht="12.75" customHeight="1">
      <c r="A12" s="5" t="s">
        <v>127</v>
      </c>
      <c r="B12" s="18">
        <f t="shared" si="0"/>
        <v>335</v>
      </c>
      <c r="C12" s="19">
        <v>176</v>
      </c>
      <c r="D12" s="20">
        <v>159</v>
      </c>
    </row>
    <row r="13" spans="1:4" ht="12.75" customHeight="1">
      <c r="A13" s="5" t="s">
        <v>128</v>
      </c>
      <c r="B13" s="18">
        <f t="shared" si="0"/>
        <v>379</v>
      </c>
      <c r="C13" s="19">
        <v>193</v>
      </c>
      <c r="D13" s="20">
        <v>186</v>
      </c>
    </row>
    <row r="14" spans="1:4" ht="12.75" customHeight="1">
      <c r="A14" s="5" t="s">
        <v>129</v>
      </c>
      <c r="B14" s="18">
        <f t="shared" si="0"/>
        <v>334</v>
      </c>
      <c r="C14" s="19">
        <v>179</v>
      </c>
      <c r="D14" s="20">
        <v>155</v>
      </c>
    </row>
    <row r="15" spans="1:4" ht="12.75" customHeight="1">
      <c r="A15" s="5" t="s">
        <v>130</v>
      </c>
      <c r="B15" s="18">
        <f t="shared" si="0"/>
        <v>367</v>
      </c>
      <c r="C15" s="19">
        <v>155</v>
      </c>
      <c r="D15" s="20">
        <v>212</v>
      </c>
    </row>
    <row r="16" spans="1:4" ht="12.75" customHeight="1">
      <c r="A16" s="5" t="s">
        <v>131</v>
      </c>
      <c r="B16" s="18">
        <f t="shared" si="0"/>
        <v>459</v>
      </c>
      <c r="C16" s="19">
        <v>226</v>
      </c>
      <c r="D16" s="20">
        <v>233</v>
      </c>
    </row>
    <row r="17" spans="1:4" ht="12.75" customHeight="1">
      <c r="A17" s="5" t="s">
        <v>132</v>
      </c>
      <c r="B17" s="18">
        <f t="shared" si="0"/>
        <v>481</v>
      </c>
      <c r="C17" s="19">
        <v>223</v>
      </c>
      <c r="D17" s="20">
        <v>258</v>
      </c>
    </row>
    <row r="18" spans="1:4" ht="12.75" customHeight="1">
      <c r="A18" s="5" t="s">
        <v>133</v>
      </c>
      <c r="B18" s="18">
        <f t="shared" si="0"/>
        <v>411</v>
      </c>
      <c r="C18" s="19">
        <v>174</v>
      </c>
      <c r="D18" s="20">
        <v>237</v>
      </c>
    </row>
    <row r="19" spans="1:4" ht="12.75" customHeight="1">
      <c r="A19" s="5" t="s">
        <v>134</v>
      </c>
      <c r="B19" s="18">
        <f t="shared" si="0"/>
        <v>334</v>
      </c>
      <c r="C19" s="19">
        <v>130</v>
      </c>
      <c r="D19" s="20">
        <v>204</v>
      </c>
    </row>
    <row r="20" spans="1:4" ht="12.75">
      <c r="A20" s="5" t="s">
        <v>135</v>
      </c>
      <c r="B20" s="18">
        <f t="shared" si="0"/>
        <v>267</v>
      </c>
      <c r="C20" s="19">
        <v>99</v>
      </c>
      <c r="D20" s="20">
        <v>168</v>
      </c>
    </row>
    <row r="21" spans="1:4" ht="12.75">
      <c r="A21" s="5" t="s">
        <v>136</v>
      </c>
      <c r="B21" s="18">
        <f t="shared" si="0"/>
        <v>164</v>
      </c>
      <c r="C21" s="19">
        <v>65</v>
      </c>
      <c r="D21" s="20">
        <v>99</v>
      </c>
    </row>
    <row r="22" spans="1:4" ht="12.75">
      <c r="A22" s="5" t="s">
        <v>137</v>
      </c>
      <c r="B22" s="18">
        <f t="shared" si="0"/>
        <v>83</v>
      </c>
      <c r="C22" s="19">
        <v>29</v>
      </c>
      <c r="D22" s="20">
        <v>54</v>
      </c>
    </row>
    <row r="23" spans="1:4" ht="12.75">
      <c r="A23" s="5" t="s">
        <v>138</v>
      </c>
      <c r="B23" s="18">
        <f t="shared" si="0"/>
        <v>19</v>
      </c>
      <c r="C23" s="19">
        <v>7</v>
      </c>
      <c r="D23" s="20">
        <v>12</v>
      </c>
    </row>
    <row r="24" spans="1:4" ht="12.75">
      <c r="A24" s="5" t="s">
        <v>139</v>
      </c>
      <c r="B24" s="18">
        <f t="shared" si="0"/>
        <v>8</v>
      </c>
      <c r="C24" s="19">
        <v>4</v>
      </c>
      <c r="D24" s="20">
        <v>4</v>
      </c>
    </row>
    <row r="25" spans="1:4" ht="12.7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2.75">
      <c r="A26" s="7" t="s">
        <v>0</v>
      </c>
      <c r="B26" s="21">
        <f t="shared" si="0"/>
        <v>5377</v>
      </c>
      <c r="C26" s="22">
        <f>SUM(C5:C25)</f>
        <v>2542</v>
      </c>
      <c r="D26" s="23">
        <f>SUM(D5:D25)</f>
        <v>2835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4" ht="21.75" customHeight="1">
      <c r="A1" s="1" t="s">
        <v>200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173</v>
      </c>
      <c r="C5" s="19">
        <v>86</v>
      </c>
      <c r="D5" s="20">
        <v>87</v>
      </c>
    </row>
    <row r="6" spans="1:4" ht="12.75" customHeight="1">
      <c r="A6" s="4" t="s">
        <v>140</v>
      </c>
      <c r="B6" s="18">
        <f t="shared" si="0"/>
        <v>196</v>
      </c>
      <c r="C6" s="19">
        <v>107</v>
      </c>
      <c r="D6" s="20">
        <v>89</v>
      </c>
    </row>
    <row r="7" spans="1:4" ht="12.75" customHeight="1">
      <c r="A7" s="4" t="s">
        <v>141</v>
      </c>
      <c r="B7" s="18">
        <f t="shared" si="0"/>
        <v>264</v>
      </c>
      <c r="C7" s="19">
        <v>125</v>
      </c>
      <c r="D7" s="20">
        <v>139</v>
      </c>
    </row>
    <row r="8" spans="1:4" ht="12.75" customHeight="1">
      <c r="A8" s="5" t="s">
        <v>142</v>
      </c>
      <c r="B8" s="18">
        <f t="shared" si="0"/>
        <v>298</v>
      </c>
      <c r="C8" s="19">
        <v>159</v>
      </c>
      <c r="D8" s="20">
        <v>139</v>
      </c>
    </row>
    <row r="9" spans="1:4" ht="12.75" customHeight="1">
      <c r="A9" s="5" t="s">
        <v>143</v>
      </c>
      <c r="B9" s="18">
        <f t="shared" si="0"/>
        <v>159</v>
      </c>
      <c r="C9" s="19">
        <v>82</v>
      </c>
      <c r="D9" s="20">
        <v>77</v>
      </c>
    </row>
    <row r="10" spans="1:4" ht="12.75" customHeight="1">
      <c r="A10" s="5" t="s">
        <v>144</v>
      </c>
      <c r="B10" s="18">
        <f t="shared" si="0"/>
        <v>161</v>
      </c>
      <c r="C10" s="19">
        <v>93</v>
      </c>
      <c r="D10" s="20">
        <v>68</v>
      </c>
    </row>
    <row r="11" spans="1:4" ht="12.75" customHeight="1">
      <c r="A11" s="5" t="s">
        <v>145</v>
      </c>
      <c r="B11" s="18">
        <f t="shared" si="0"/>
        <v>205</v>
      </c>
      <c r="C11" s="19">
        <v>113</v>
      </c>
      <c r="D11" s="20">
        <v>92</v>
      </c>
    </row>
    <row r="12" spans="1:4" ht="12.75" customHeight="1">
      <c r="A12" s="5" t="s">
        <v>146</v>
      </c>
      <c r="B12" s="18">
        <f t="shared" si="0"/>
        <v>232</v>
      </c>
      <c r="C12" s="19">
        <v>111</v>
      </c>
      <c r="D12" s="20">
        <v>121</v>
      </c>
    </row>
    <row r="13" spans="1:4" ht="12.75" customHeight="1">
      <c r="A13" s="5" t="s">
        <v>147</v>
      </c>
      <c r="B13" s="18">
        <f t="shared" si="0"/>
        <v>313</v>
      </c>
      <c r="C13" s="19">
        <v>163</v>
      </c>
      <c r="D13" s="20">
        <v>150</v>
      </c>
    </row>
    <row r="14" spans="1:4" ht="12.75" customHeight="1">
      <c r="A14" s="5" t="s">
        <v>148</v>
      </c>
      <c r="B14" s="18">
        <f t="shared" si="0"/>
        <v>381</v>
      </c>
      <c r="C14" s="19">
        <v>196</v>
      </c>
      <c r="D14" s="20">
        <v>185</v>
      </c>
    </row>
    <row r="15" spans="1:4" ht="12.75" customHeight="1">
      <c r="A15" s="5" t="s">
        <v>149</v>
      </c>
      <c r="B15" s="18">
        <f t="shared" si="0"/>
        <v>314</v>
      </c>
      <c r="C15" s="19">
        <v>163</v>
      </c>
      <c r="D15" s="20">
        <v>151</v>
      </c>
    </row>
    <row r="16" spans="1:4" ht="12.75" customHeight="1">
      <c r="A16" s="5" t="s">
        <v>150</v>
      </c>
      <c r="B16" s="18">
        <f t="shared" si="0"/>
        <v>356</v>
      </c>
      <c r="C16" s="19">
        <v>146</v>
      </c>
      <c r="D16" s="20">
        <v>210</v>
      </c>
    </row>
    <row r="17" spans="1:4" ht="12.75" customHeight="1">
      <c r="A17" s="5" t="s">
        <v>151</v>
      </c>
      <c r="B17" s="18">
        <f t="shared" si="0"/>
        <v>423</v>
      </c>
      <c r="C17" s="19">
        <v>206</v>
      </c>
      <c r="D17" s="20">
        <v>217</v>
      </c>
    </row>
    <row r="18" spans="1:4" ht="12.75" customHeight="1">
      <c r="A18" s="5" t="s">
        <v>152</v>
      </c>
      <c r="B18" s="18">
        <f t="shared" si="0"/>
        <v>455</v>
      </c>
      <c r="C18" s="19">
        <v>208</v>
      </c>
      <c r="D18" s="20">
        <v>247</v>
      </c>
    </row>
    <row r="19" spans="1:4" ht="12.75" customHeight="1">
      <c r="A19" s="5" t="s">
        <v>153</v>
      </c>
      <c r="B19" s="18">
        <f t="shared" si="0"/>
        <v>373</v>
      </c>
      <c r="C19" s="19">
        <v>155</v>
      </c>
      <c r="D19" s="20">
        <v>218</v>
      </c>
    </row>
    <row r="20" spans="1:4" ht="12.75">
      <c r="A20" s="5" t="s">
        <v>154</v>
      </c>
      <c r="B20" s="18">
        <f t="shared" si="0"/>
        <v>283</v>
      </c>
      <c r="C20" s="19">
        <v>100</v>
      </c>
      <c r="D20" s="20">
        <v>183</v>
      </c>
    </row>
    <row r="21" spans="1:4" ht="12.75">
      <c r="A21" s="5" t="s">
        <v>155</v>
      </c>
      <c r="B21" s="18">
        <f t="shared" si="0"/>
        <v>190</v>
      </c>
      <c r="C21" s="19">
        <v>62</v>
      </c>
      <c r="D21" s="20">
        <v>128</v>
      </c>
    </row>
    <row r="22" spans="1:4" ht="12.75">
      <c r="A22" s="5" t="s">
        <v>156</v>
      </c>
      <c r="B22" s="18">
        <f t="shared" si="0"/>
        <v>108</v>
      </c>
      <c r="C22" s="19">
        <v>38</v>
      </c>
      <c r="D22" s="20">
        <v>70</v>
      </c>
    </row>
    <row r="23" spans="1:4" ht="12.75">
      <c r="A23" s="5" t="s">
        <v>157</v>
      </c>
      <c r="B23" s="18">
        <f t="shared" si="0"/>
        <v>29</v>
      </c>
      <c r="C23" s="19">
        <v>7</v>
      </c>
      <c r="D23" s="20">
        <v>22</v>
      </c>
    </row>
    <row r="24" spans="1:4" ht="12.75">
      <c r="A24" s="5" t="s">
        <v>158</v>
      </c>
      <c r="B24" s="18">
        <f t="shared" si="0"/>
        <v>8</v>
      </c>
      <c r="C24" s="19">
        <v>3</v>
      </c>
      <c r="D24" s="20">
        <v>5</v>
      </c>
    </row>
    <row r="25" spans="1:4" ht="12.7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2.75">
      <c r="A26" s="7" t="s">
        <v>0</v>
      </c>
      <c r="B26" s="21">
        <f t="shared" si="0"/>
        <v>4921</v>
      </c>
      <c r="C26" s="22">
        <f>SUM(C5:C25)</f>
        <v>2323</v>
      </c>
      <c r="D26" s="23">
        <f>SUM(D5:D25)</f>
        <v>2598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4" ht="21.75" customHeight="1">
      <c r="A1" s="1" t="s">
        <v>201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141</v>
      </c>
      <c r="C5" s="19">
        <v>74</v>
      </c>
      <c r="D5" s="20">
        <v>67</v>
      </c>
    </row>
    <row r="6" spans="1:4" ht="12.75" customHeight="1">
      <c r="A6" s="4" t="s">
        <v>140</v>
      </c>
      <c r="B6" s="18">
        <f t="shared" si="0"/>
        <v>168</v>
      </c>
      <c r="C6" s="19">
        <v>83</v>
      </c>
      <c r="D6" s="20">
        <v>85</v>
      </c>
    </row>
    <row r="7" spans="1:4" ht="12.75" customHeight="1">
      <c r="A7" s="4" t="s">
        <v>141</v>
      </c>
      <c r="B7" s="18">
        <f t="shared" si="0"/>
        <v>194</v>
      </c>
      <c r="C7" s="19">
        <v>101</v>
      </c>
      <c r="D7" s="20">
        <v>93</v>
      </c>
    </row>
    <row r="8" spans="1:4" ht="12.75" customHeight="1">
      <c r="A8" s="5" t="s">
        <v>142</v>
      </c>
      <c r="B8" s="18">
        <f t="shared" si="0"/>
        <v>222</v>
      </c>
      <c r="C8" s="19">
        <v>109</v>
      </c>
      <c r="D8" s="20">
        <v>113</v>
      </c>
    </row>
    <row r="9" spans="1:4" ht="12.75" customHeight="1">
      <c r="A9" s="5" t="s">
        <v>143</v>
      </c>
      <c r="B9" s="18">
        <f t="shared" si="0"/>
        <v>158</v>
      </c>
      <c r="C9" s="19">
        <v>93</v>
      </c>
      <c r="D9" s="20">
        <v>65</v>
      </c>
    </row>
    <row r="10" spans="1:4" ht="12.75" customHeight="1">
      <c r="A10" s="5" t="s">
        <v>144</v>
      </c>
      <c r="B10" s="18">
        <f t="shared" si="0"/>
        <v>193</v>
      </c>
      <c r="C10" s="19">
        <v>106</v>
      </c>
      <c r="D10" s="20">
        <v>87</v>
      </c>
    </row>
    <row r="11" spans="1:4" ht="12.75" customHeight="1">
      <c r="A11" s="5" t="s">
        <v>145</v>
      </c>
      <c r="B11" s="18">
        <f t="shared" si="0"/>
        <v>152</v>
      </c>
      <c r="C11" s="19">
        <v>83</v>
      </c>
      <c r="D11" s="20">
        <v>69</v>
      </c>
    </row>
    <row r="12" spans="1:4" ht="12.75" customHeight="1">
      <c r="A12" s="5" t="s">
        <v>146</v>
      </c>
      <c r="B12" s="18">
        <f t="shared" si="0"/>
        <v>185</v>
      </c>
      <c r="C12" s="19">
        <v>96</v>
      </c>
      <c r="D12" s="20">
        <v>89</v>
      </c>
    </row>
    <row r="13" spans="1:4" ht="12.75" customHeight="1">
      <c r="A13" s="5" t="s">
        <v>147</v>
      </c>
      <c r="B13" s="18">
        <f t="shared" si="0"/>
        <v>260</v>
      </c>
      <c r="C13" s="19">
        <v>132</v>
      </c>
      <c r="D13" s="20">
        <v>128</v>
      </c>
    </row>
    <row r="14" spans="1:4" ht="12.75" customHeight="1">
      <c r="A14" s="5" t="s">
        <v>148</v>
      </c>
      <c r="B14" s="18">
        <f t="shared" si="0"/>
        <v>316</v>
      </c>
      <c r="C14" s="19">
        <v>169</v>
      </c>
      <c r="D14" s="20">
        <v>147</v>
      </c>
    </row>
    <row r="15" spans="1:4" ht="12.75" customHeight="1">
      <c r="A15" s="5" t="s">
        <v>149</v>
      </c>
      <c r="B15" s="18">
        <f t="shared" si="0"/>
        <v>365</v>
      </c>
      <c r="C15" s="19">
        <v>186</v>
      </c>
      <c r="D15" s="20">
        <v>179</v>
      </c>
    </row>
    <row r="16" spans="1:4" ht="12.75" customHeight="1">
      <c r="A16" s="5" t="s">
        <v>150</v>
      </c>
      <c r="B16" s="18">
        <f t="shared" si="0"/>
        <v>320</v>
      </c>
      <c r="C16" s="19">
        <v>167</v>
      </c>
      <c r="D16" s="20">
        <v>153</v>
      </c>
    </row>
    <row r="17" spans="1:4" ht="12.75" customHeight="1">
      <c r="A17" s="5" t="s">
        <v>151</v>
      </c>
      <c r="B17" s="18">
        <f t="shared" si="0"/>
        <v>335</v>
      </c>
      <c r="C17" s="19">
        <v>136</v>
      </c>
      <c r="D17" s="20">
        <v>199</v>
      </c>
    </row>
    <row r="18" spans="1:4" ht="12.75" customHeight="1">
      <c r="A18" s="5" t="s">
        <v>152</v>
      </c>
      <c r="B18" s="18">
        <f t="shared" si="0"/>
        <v>399</v>
      </c>
      <c r="C18" s="19">
        <v>185</v>
      </c>
      <c r="D18" s="20">
        <v>214</v>
      </c>
    </row>
    <row r="19" spans="1:4" ht="12.75" customHeight="1">
      <c r="A19" s="5" t="s">
        <v>153</v>
      </c>
      <c r="B19" s="18">
        <f t="shared" si="0"/>
        <v>424</v>
      </c>
      <c r="C19" s="19">
        <v>187</v>
      </c>
      <c r="D19" s="20">
        <v>237</v>
      </c>
    </row>
    <row r="20" spans="1:4" ht="12.75">
      <c r="A20" s="5" t="s">
        <v>154</v>
      </c>
      <c r="B20" s="18">
        <f t="shared" si="0"/>
        <v>309</v>
      </c>
      <c r="C20" s="19">
        <v>121</v>
      </c>
      <c r="D20" s="20">
        <v>188</v>
      </c>
    </row>
    <row r="21" spans="1:4" ht="12.75">
      <c r="A21" s="5" t="s">
        <v>155</v>
      </c>
      <c r="B21" s="18">
        <f t="shared" si="0"/>
        <v>205</v>
      </c>
      <c r="C21" s="19">
        <v>69</v>
      </c>
      <c r="D21" s="20">
        <v>136</v>
      </c>
    </row>
    <row r="22" spans="1:4" ht="12.75">
      <c r="A22" s="5" t="s">
        <v>156</v>
      </c>
      <c r="B22" s="18">
        <f t="shared" si="0"/>
        <v>121</v>
      </c>
      <c r="C22" s="19">
        <v>33</v>
      </c>
      <c r="D22" s="20">
        <v>88</v>
      </c>
    </row>
    <row r="23" spans="1:4" ht="12.75">
      <c r="A23" s="5" t="s">
        <v>157</v>
      </c>
      <c r="B23" s="18">
        <f t="shared" si="0"/>
        <v>42</v>
      </c>
      <c r="C23" s="19">
        <v>10</v>
      </c>
      <c r="D23" s="20">
        <v>32</v>
      </c>
    </row>
    <row r="24" spans="1:4" ht="12.75">
      <c r="A24" s="5" t="s">
        <v>158</v>
      </c>
      <c r="B24" s="18">
        <f t="shared" si="0"/>
        <v>7</v>
      </c>
      <c r="C24" s="70" t="s">
        <v>215</v>
      </c>
      <c r="D24" s="20">
        <v>7</v>
      </c>
    </row>
    <row r="25" spans="1:4" ht="12.7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2.75">
      <c r="A26" s="7" t="s">
        <v>0</v>
      </c>
      <c r="B26" s="21">
        <f t="shared" si="0"/>
        <v>4516</v>
      </c>
      <c r="C26" s="22">
        <f>SUM(C5:C25)</f>
        <v>2140</v>
      </c>
      <c r="D26" s="23">
        <f>SUM(D5:D25)</f>
        <v>2376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202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125</v>
      </c>
      <c r="C5" s="19">
        <v>52</v>
      </c>
      <c r="D5" s="20">
        <v>73</v>
      </c>
    </row>
    <row r="6" spans="1:4" ht="12.75" customHeight="1">
      <c r="A6" s="4" t="s">
        <v>159</v>
      </c>
      <c r="B6" s="18">
        <f t="shared" si="0"/>
        <v>142</v>
      </c>
      <c r="C6" s="19">
        <v>71</v>
      </c>
      <c r="D6" s="20">
        <v>71</v>
      </c>
    </row>
    <row r="7" spans="1:4" ht="12.75" customHeight="1">
      <c r="A7" s="4" t="s">
        <v>160</v>
      </c>
      <c r="B7" s="18">
        <f t="shared" si="0"/>
        <v>162</v>
      </c>
      <c r="C7" s="19">
        <v>79</v>
      </c>
      <c r="D7" s="20">
        <v>83</v>
      </c>
    </row>
    <row r="8" spans="1:4" ht="12.75" customHeight="1">
      <c r="A8" s="5" t="s">
        <v>161</v>
      </c>
      <c r="B8" s="18">
        <f t="shared" si="0"/>
        <v>150</v>
      </c>
      <c r="C8" s="19">
        <v>83</v>
      </c>
      <c r="D8" s="20">
        <v>67</v>
      </c>
    </row>
    <row r="9" spans="1:4" ht="12.75" customHeight="1">
      <c r="A9" s="5" t="s">
        <v>162</v>
      </c>
      <c r="B9" s="18">
        <f t="shared" si="0"/>
        <v>114</v>
      </c>
      <c r="C9" s="19">
        <v>57</v>
      </c>
      <c r="D9" s="20">
        <v>57</v>
      </c>
    </row>
    <row r="10" spans="1:4" ht="12.75" customHeight="1">
      <c r="A10" s="5" t="s">
        <v>163</v>
      </c>
      <c r="B10" s="18">
        <f t="shared" si="0"/>
        <v>159</v>
      </c>
      <c r="C10" s="19">
        <v>90</v>
      </c>
      <c r="D10" s="20">
        <v>69</v>
      </c>
    </row>
    <row r="11" spans="1:4" ht="12.75" customHeight="1">
      <c r="A11" s="5" t="s">
        <v>164</v>
      </c>
      <c r="B11" s="18">
        <f t="shared" si="0"/>
        <v>163</v>
      </c>
      <c r="C11" s="19">
        <v>83</v>
      </c>
      <c r="D11" s="20">
        <v>80</v>
      </c>
    </row>
    <row r="12" spans="1:4" ht="12.75" customHeight="1">
      <c r="A12" s="5" t="s">
        <v>165</v>
      </c>
      <c r="B12" s="18">
        <f t="shared" si="0"/>
        <v>146</v>
      </c>
      <c r="C12" s="19">
        <v>79</v>
      </c>
      <c r="D12" s="20">
        <v>67</v>
      </c>
    </row>
    <row r="13" spans="1:4" ht="12.75" customHeight="1">
      <c r="A13" s="5" t="s">
        <v>166</v>
      </c>
      <c r="B13" s="18">
        <f t="shared" si="0"/>
        <v>190</v>
      </c>
      <c r="C13" s="19">
        <v>102</v>
      </c>
      <c r="D13" s="20">
        <v>88</v>
      </c>
    </row>
    <row r="14" spans="1:4" ht="12.75" customHeight="1">
      <c r="A14" s="5" t="s">
        <v>167</v>
      </c>
      <c r="B14" s="18">
        <f t="shared" si="0"/>
        <v>244</v>
      </c>
      <c r="C14" s="19">
        <v>125</v>
      </c>
      <c r="D14" s="20">
        <v>119</v>
      </c>
    </row>
    <row r="15" spans="1:4" ht="12.75" customHeight="1">
      <c r="A15" s="5" t="s">
        <v>168</v>
      </c>
      <c r="B15" s="18">
        <f t="shared" si="0"/>
        <v>311</v>
      </c>
      <c r="C15" s="19">
        <v>166</v>
      </c>
      <c r="D15" s="20">
        <v>145</v>
      </c>
    </row>
    <row r="16" spans="1:4" ht="12.75" customHeight="1">
      <c r="A16" s="5" t="s">
        <v>169</v>
      </c>
      <c r="B16" s="18">
        <f t="shared" si="0"/>
        <v>372</v>
      </c>
      <c r="C16" s="19">
        <v>190</v>
      </c>
      <c r="D16" s="20">
        <v>182</v>
      </c>
    </row>
    <row r="17" spans="1:4" ht="12.75" customHeight="1">
      <c r="A17" s="5" t="s">
        <v>170</v>
      </c>
      <c r="B17" s="18">
        <f t="shared" si="0"/>
        <v>305</v>
      </c>
      <c r="C17" s="19">
        <v>152</v>
      </c>
      <c r="D17" s="20">
        <v>153</v>
      </c>
    </row>
    <row r="18" spans="1:4" ht="12.75" customHeight="1">
      <c r="A18" s="5" t="s">
        <v>171</v>
      </c>
      <c r="B18" s="18">
        <f t="shared" si="0"/>
        <v>321</v>
      </c>
      <c r="C18" s="19">
        <v>125</v>
      </c>
      <c r="D18" s="20">
        <v>196</v>
      </c>
    </row>
    <row r="19" spans="1:4" ht="12.75" customHeight="1">
      <c r="A19" s="5" t="s">
        <v>172</v>
      </c>
      <c r="B19" s="18">
        <f t="shared" si="0"/>
        <v>371</v>
      </c>
      <c r="C19" s="19">
        <v>167</v>
      </c>
      <c r="D19" s="20">
        <v>204</v>
      </c>
    </row>
    <row r="20" spans="1:4" ht="12.75">
      <c r="A20" s="5" t="s">
        <v>173</v>
      </c>
      <c r="B20" s="18">
        <f t="shared" si="0"/>
        <v>377</v>
      </c>
      <c r="C20" s="19">
        <v>164</v>
      </c>
      <c r="D20" s="20">
        <v>213</v>
      </c>
    </row>
    <row r="21" spans="1:4" ht="12.75">
      <c r="A21" s="5" t="s">
        <v>174</v>
      </c>
      <c r="B21" s="18">
        <f t="shared" si="0"/>
        <v>283</v>
      </c>
      <c r="C21" s="19">
        <v>100</v>
      </c>
      <c r="D21" s="20">
        <v>183</v>
      </c>
    </row>
    <row r="22" spans="1:4" ht="12.75">
      <c r="A22" s="5" t="s">
        <v>175</v>
      </c>
      <c r="B22" s="18">
        <f t="shared" si="0"/>
        <v>155</v>
      </c>
      <c r="C22" s="19">
        <v>38</v>
      </c>
      <c r="D22" s="20">
        <v>117</v>
      </c>
    </row>
    <row r="23" spans="1:4" ht="12.75">
      <c r="A23" s="5" t="s">
        <v>176</v>
      </c>
      <c r="B23" s="18">
        <f t="shared" si="0"/>
        <v>72</v>
      </c>
      <c r="C23" s="19">
        <v>15</v>
      </c>
      <c r="D23" s="20">
        <v>57</v>
      </c>
    </row>
    <row r="24" spans="1:4" ht="12.75">
      <c r="A24" s="5" t="s">
        <v>177</v>
      </c>
      <c r="B24" s="18">
        <f t="shared" si="0"/>
        <v>23</v>
      </c>
      <c r="C24" s="19">
        <v>1</v>
      </c>
      <c r="D24" s="20">
        <v>22</v>
      </c>
    </row>
    <row r="25" spans="1:4" ht="12.7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2.75">
      <c r="A26" s="7" t="s">
        <v>0</v>
      </c>
      <c r="B26" s="21">
        <f t="shared" si="0"/>
        <v>4185</v>
      </c>
      <c r="C26" s="22">
        <f>SUM(C5:C25)</f>
        <v>1939</v>
      </c>
      <c r="D26" s="23">
        <f>SUM(D5:D25)</f>
        <v>2246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K15" sqref="K15"/>
    </sheetView>
  </sheetViews>
  <sheetFormatPr defaultColWidth="9.00390625" defaultRowHeight="13.5"/>
  <sheetData>
    <row r="1" spans="1:4" ht="21.75" customHeight="1">
      <c r="A1" s="1" t="s">
        <v>239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v>73</v>
      </c>
      <c r="C5" s="19">
        <v>38</v>
      </c>
      <c r="D5" s="20">
        <v>35</v>
      </c>
    </row>
    <row r="6" spans="1:4" ht="12.75" customHeight="1">
      <c r="A6" s="4" t="s">
        <v>9</v>
      </c>
      <c r="B6" s="18">
        <v>118</v>
      </c>
      <c r="C6" s="19">
        <v>51</v>
      </c>
      <c r="D6" s="20">
        <v>67</v>
      </c>
    </row>
    <row r="7" spans="1:4" ht="12.75" customHeight="1">
      <c r="A7" s="4" t="s">
        <v>10</v>
      </c>
      <c r="B7" s="18">
        <v>138</v>
      </c>
      <c r="C7" s="19">
        <v>68</v>
      </c>
      <c r="D7" s="20">
        <v>70</v>
      </c>
    </row>
    <row r="8" spans="1:4" ht="12.75" customHeight="1">
      <c r="A8" s="5" t="s">
        <v>11</v>
      </c>
      <c r="B8" s="18">
        <v>138</v>
      </c>
      <c r="C8" s="19">
        <v>62</v>
      </c>
      <c r="D8" s="20">
        <v>76</v>
      </c>
    </row>
    <row r="9" spans="1:4" ht="12.75" customHeight="1">
      <c r="A9" s="5" t="s">
        <v>12</v>
      </c>
      <c r="B9" s="18">
        <v>88</v>
      </c>
      <c r="C9" s="19">
        <v>43</v>
      </c>
      <c r="D9" s="20">
        <v>45</v>
      </c>
    </row>
    <row r="10" spans="1:4" ht="12.75" customHeight="1">
      <c r="A10" s="5" t="s">
        <v>13</v>
      </c>
      <c r="B10" s="18">
        <v>118</v>
      </c>
      <c r="C10" s="19">
        <v>63</v>
      </c>
      <c r="D10" s="20">
        <v>55</v>
      </c>
    </row>
    <row r="11" spans="1:4" ht="12.75" customHeight="1">
      <c r="A11" s="5" t="s">
        <v>14</v>
      </c>
      <c r="B11" s="18">
        <v>145</v>
      </c>
      <c r="C11" s="19">
        <v>81</v>
      </c>
      <c r="D11" s="20">
        <v>64</v>
      </c>
    </row>
    <row r="12" spans="1:4" ht="12.75" customHeight="1">
      <c r="A12" s="5" t="s">
        <v>15</v>
      </c>
      <c r="B12" s="18">
        <v>142</v>
      </c>
      <c r="C12" s="19">
        <v>78</v>
      </c>
      <c r="D12" s="20">
        <v>64</v>
      </c>
    </row>
    <row r="13" spans="1:4" ht="12.75" customHeight="1">
      <c r="A13" s="5" t="s">
        <v>16</v>
      </c>
      <c r="B13" s="18">
        <v>139</v>
      </c>
      <c r="C13" s="19">
        <v>72</v>
      </c>
      <c r="D13" s="20">
        <v>67</v>
      </c>
    </row>
    <row r="14" spans="1:4" ht="12.75" customHeight="1">
      <c r="A14" s="5" t="s">
        <v>17</v>
      </c>
      <c r="B14" s="18">
        <v>185</v>
      </c>
      <c r="C14" s="19">
        <v>101</v>
      </c>
      <c r="D14" s="20">
        <v>84</v>
      </c>
    </row>
    <row r="15" spans="1:4" ht="12.75" customHeight="1">
      <c r="A15" s="5" t="s">
        <v>18</v>
      </c>
      <c r="B15" s="18">
        <v>242</v>
      </c>
      <c r="C15" s="19">
        <v>123</v>
      </c>
      <c r="D15" s="20">
        <v>119</v>
      </c>
    </row>
    <row r="16" spans="1:4" ht="12.75" customHeight="1">
      <c r="A16" s="5" t="s">
        <v>19</v>
      </c>
      <c r="B16" s="18">
        <v>298</v>
      </c>
      <c r="C16" s="19">
        <v>158</v>
      </c>
      <c r="D16" s="20">
        <v>140</v>
      </c>
    </row>
    <row r="17" spans="1:4" ht="12.75" customHeight="1">
      <c r="A17" s="5" t="s">
        <v>20</v>
      </c>
      <c r="B17" s="18">
        <v>349</v>
      </c>
      <c r="C17" s="19">
        <v>170</v>
      </c>
      <c r="D17" s="20">
        <v>179</v>
      </c>
    </row>
    <row r="18" spans="1:4" ht="12.75" customHeight="1">
      <c r="A18" s="5" t="s">
        <v>21</v>
      </c>
      <c r="B18" s="18">
        <v>294</v>
      </c>
      <c r="C18" s="19">
        <v>145</v>
      </c>
      <c r="D18" s="20">
        <v>149</v>
      </c>
    </row>
    <row r="19" spans="1:4" ht="12.75" customHeight="1">
      <c r="A19" s="5" t="s">
        <v>22</v>
      </c>
      <c r="B19" s="18">
        <v>304</v>
      </c>
      <c r="C19" s="19">
        <v>111</v>
      </c>
      <c r="D19" s="20">
        <v>193</v>
      </c>
    </row>
    <row r="20" spans="1:4" ht="12.75">
      <c r="A20" s="5" t="s">
        <v>23</v>
      </c>
      <c r="B20" s="18">
        <v>331</v>
      </c>
      <c r="C20" s="19">
        <v>143</v>
      </c>
      <c r="D20" s="20">
        <v>188</v>
      </c>
    </row>
    <row r="21" spans="1:4" ht="12.75">
      <c r="A21" s="5" t="s">
        <v>41</v>
      </c>
      <c r="B21" s="18">
        <v>321</v>
      </c>
      <c r="C21" s="19">
        <v>123</v>
      </c>
      <c r="D21" s="20">
        <v>198</v>
      </c>
    </row>
    <row r="22" spans="1:4" ht="12.75">
      <c r="A22" s="5" t="s">
        <v>42</v>
      </c>
      <c r="B22" s="18">
        <v>200</v>
      </c>
      <c r="C22" s="19">
        <v>61</v>
      </c>
      <c r="D22" s="20">
        <v>139</v>
      </c>
    </row>
    <row r="23" spans="1:4" ht="12.75">
      <c r="A23" s="5" t="s">
        <v>43</v>
      </c>
      <c r="B23" s="18">
        <v>89</v>
      </c>
      <c r="C23" s="19">
        <v>20</v>
      </c>
      <c r="D23" s="20">
        <v>69</v>
      </c>
    </row>
    <row r="24" spans="1:4" ht="12.75">
      <c r="A24" s="5" t="s">
        <v>44</v>
      </c>
      <c r="B24" s="18">
        <v>33</v>
      </c>
      <c r="C24" s="19">
        <v>5</v>
      </c>
      <c r="D24" s="20">
        <v>28</v>
      </c>
    </row>
    <row r="25" spans="1:4" ht="12.7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2.75">
      <c r="A26" s="7" t="s">
        <v>0</v>
      </c>
      <c r="B26" s="21">
        <f>SUM(C26:D26)</f>
        <v>3745</v>
      </c>
      <c r="C26" s="22">
        <f>SUM(C5:C25)</f>
        <v>1716</v>
      </c>
      <c r="D26" s="23">
        <f>SUM(D5:D25)</f>
        <v>2029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J13" sqref="J13"/>
    </sheetView>
  </sheetViews>
  <sheetFormatPr defaultColWidth="9.00390625" defaultRowHeight="13.5"/>
  <sheetData>
    <row r="1" spans="1:4" ht="21.75" customHeight="1">
      <c r="A1" s="1" t="s">
        <v>240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8" ht="12.75" customHeight="1">
      <c r="A5" s="4" t="s">
        <v>3</v>
      </c>
      <c r="B5" s="18">
        <v>58</v>
      </c>
      <c r="C5" s="19">
        <v>23</v>
      </c>
      <c r="D5" s="20">
        <v>35</v>
      </c>
      <c r="F5" s="77"/>
      <c r="G5" s="78"/>
      <c r="H5" s="78"/>
    </row>
    <row r="6" spans="1:8" ht="12.75" customHeight="1">
      <c r="A6" s="4" t="s">
        <v>220</v>
      </c>
      <c r="B6" s="18">
        <v>76</v>
      </c>
      <c r="C6" s="19">
        <v>37</v>
      </c>
      <c r="D6" s="20">
        <v>39</v>
      </c>
      <c r="F6" s="77"/>
      <c r="G6" s="78"/>
      <c r="H6" s="78"/>
    </row>
    <row r="7" spans="1:8" ht="12.75" customHeight="1">
      <c r="A7" s="4" t="s">
        <v>221</v>
      </c>
      <c r="B7" s="18">
        <v>123</v>
      </c>
      <c r="C7" s="19">
        <v>53</v>
      </c>
      <c r="D7" s="20">
        <v>70</v>
      </c>
      <c r="F7" s="77"/>
      <c r="G7" s="78"/>
      <c r="H7" s="78"/>
    </row>
    <row r="8" spans="1:8" ht="12.75" customHeight="1">
      <c r="A8" s="5" t="s">
        <v>222</v>
      </c>
      <c r="B8" s="18">
        <v>114</v>
      </c>
      <c r="C8" s="19">
        <v>60</v>
      </c>
      <c r="D8" s="20">
        <v>54</v>
      </c>
      <c r="F8" s="77"/>
      <c r="G8" s="78"/>
      <c r="H8" s="78"/>
    </row>
    <row r="9" spans="1:8" ht="12.75" customHeight="1">
      <c r="A9" s="5" t="s">
        <v>223</v>
      </c>
      <c r="B9" s="18">
        <v>80</v>
      </c>
      <c r="C9" s="19">
        <v>38</v>
      </c>
      <c r="D9" s="20">
        <v>42</v>
      </c>
      <c r="F9" s="77"/>
      <c r="G9" s="78"/>
      <c r="H9" s="78"/>
    </row>
    <row r="10" spans="1:8" ht="12.75" customHeight="1">
      <c r="A10" s="5" t="s">
        <v>224</v>
      </c>
      <c r="B10" s="18">
        <v>89</v>
      </c>
      <c r="C10" s="19">
        <v>46</v>
      </c>
      <c r="D10" s="20">
        <v>43</v>
      </c>
      <c r="F10" s="77"/>
      <c r="G10" s="78"/>
      <c r="H10" s="78"/>
    </row>
    <row r="11" spans="1:8" ht="12.75" customHeight="1">
      <c r="A11" s="5" t="s">
        <v>225</v>
      </c>
      <c r="B11" s="18">
        <v>87</v>
      </c>
      <c r="C11" s="19">
        <v>45</v>
      </c>
      <c r="D11" s="20">
        <v>42</v>
      </c>
      <c r="F11" s="77"/>
      <c r="G11" s="78"/>
      <c r="H11" s="78"/>
    </row>
    <row r="12" spans="1:8" ht="12.75" customHeight="1">
      <c r="A12" s="5" t="s">
        <v>226</v>
      </c>
      <c r="B12" s="18">
        <v>134</v>
      </c>
      <c r="C12" s="19">
        <v>76</v>
      </c>
      <c r="D12" s="20">
        <v>58</v>
      </c>
      <c r="F12" s="77"/>
      <c r="G12" s="78"/>
      <c r="H12" s="78"/>
    </row>
    <row r="13" spans="1:8" ht="12.75" customHeight="1">
      <c r="A13" s="5" t="s">
        <v>227</v>
      </c>
      <c r="B13" s="18">
        <v>130</v>
      </c>
      <c r="C13" s="19">
        <v>70</v>
      </c>
      <c r="D13" s="20">
        <v>60</v>
      </c>
      <c r="F13" s="77"/>
      <c r="G13" s="78"/>
      <c r="H13" s="78"/>
    </row>
    <row r="14" spans="1:8" ht="12.75" customHeight="1">
      <c r="A14" s="5" t="s">
        <v>228</v>
      </c>
      <c r="B14" s="18">
        <v>139</v>
      </c>
      <c r="C14" s="19">
        <v>77</v>
      </c>
      <c r="D14" s="20">
        <v>62</v>
      </c>
      <c r="F14" s="77"/>
      <c r="G14" s="78"/>
      <c r="H14" s="78"/>
    </row>
    <row r="15" spans="1:8" ht="12.75" customHeight="1">
      <c r="A15" s="5" t="s">
        <v>229</v>
      </c>
      <c r="B15" s="18">
        <v>181</v>
      </c>
      <c r="C15" s="19">
        <v>96</v>
      </c>
      <c r="D15" s="20">
        <v>85</v>
      </c>
      <c r="F15" s="77"/>
      <c r="G15" s="78"/>
      <c r="H15" s="78"/>
    </row>
    <row r="16" spans="1:8" ht="12.75" customHeight="1">
      <c r="A16" s="5" t="s">
        <v>230</v>
      </c>
      <c r="B16" s="18">
        <v>243</v>
      </c>
      <c r="C16" s="19">
        <v>127</v>
      </c>
      <c r="D16" s="20">
        <v>116</v>
      </c>
      <c r="F16" s="77"/>
      <c r="G16" s="78"/>
      <c r="H16" s="78"/>
    </row>
    <row r="17" spans="1:8" ht="12.75" customHeight="1">
      <c r="A17" s="5" t="s">
        <v>231</v>
      </c>
      <c r="B17" s="18">
        <v>284</v>
      </c>
      <c r="C17" s="19">
        <v>140</v>
      </c>
      <c r="D17" s="20">
        <v>144</v>
      </c>
      <c r="F17" s="77"/>
      <c r="G17" s="78"/>
      <c r="H17" s="78"/>
    </row>
    <row r="18" spans="1:8" ht="12.75" customHeight="1">
      <c r="A18" s="5" t="s">
        <v>232</v>
      </c>
      <c r="B18" s="18">
        <v>327</v>
      </c>
      <c r="C18" s="19">
        <v>155</v>
      </c>
      <c r="D18" s="20">
        <v>172</v>
      </c>
      <c r="F18" s="77"/>
      <c r="G18" s="78"/>
      <c r="H18" s="78"/>
    </row>
    <row r="19" spans="1:8" ht="12.75" customHeight="1">
      <c r="A19" s="5" t="s">
        <v>233</v>
      </c>
      <c r="B19" s="18">
        <v>276</v>
      </c>
      <c r="C19" s="19">
        <v>131</v>
      </c>
      <c r="D19" s="20">
        <v>145</v>
      </c>
      <c r="F19" s="77"/>
      <c r="G19" s="78"/>
      <c r="H19" s="78"/>
    </row>
    <row r="20" spans="1:8" ht="12.75">
      <c r="A20" s="5" t="s">
        <v>234</v>
      </c>
      <c r="B20" s="18">
        <v>270</v>
      </c>
      <c r="C20" s="19">
        <v>93</v>
      </c>
      <c r="D20" s="20">
        <v>177</v>
      </c>
      <c r="F20" s="77"/>
      <c r="G20" s="78"/>
      <c r="H20" s="78"/>
    </row>
    <row r="21" spans="1:8" ht="12.75">
      <c r="A21" s="5" t="s">
        <v>235</v>
      </c>
      <c r="B21" s="18">
        <v>291</v>
      </c>
      <c r="C21" s="19">
        <v>117</v>
      </c>
      <c r="D21" s="20">
        <v>174</v>
      </c>
      <c r="F21" s="77"/>
      <c r="G21" s="78"/>
      <c r="H21" s="78"/>
    </row>
    <row r="22" spans="1:8" ht="12.75">
      <c r="A22" s="5" t="s">
        <v>236</v>
      </c>
      <c r="B22" s="18">
        <v>236</v>
      </c>
      <c r="C22" s="19">
        <v>77</v>
      </c>
      <c r="D22" s="20">
        <v>159</v>
      </c>
      <c r="F22" s="77"/>
      <c r="G22" s="78"/>
      <c r="H22" s="78"/>
    </row>
    <row r="23" spans="1:8" ht="12.75">
      <c r="A23" s="5" t="s">
        <v>237</v>
      </c>
      <c r="B23" s="18">
        <v>100</v>
      </c>
      <c r="C23" s="19">
        <v>21</v>
      </c>
      <c r="D23" s="20">
        <v>79</v>
      </c>
      <c r="F23" s="77"/>
      <c r="G23" s="78"/>
      <c r="H23" s="78"/>
    </row>
    <row r="24" spans="1:8" ht="12.75">
      <c r="A24" s="5" t="s">
        <v>238</v>
      </c>
      <c r="B24" s="18">
        <v>40</v>
      </c>
      <c r="C24" s="19">
        <v>8</v>
      </c>
      <c r="D24" s="20">
        <v>32</v>
      </c>
      <c r="F24" s="77"/>
      <c r="G24" s="78"/>
      <c r="H24" s="78"/>
    </row>
    <row r="25" spans="1:4" ht="12.7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2.75">
      <c r="A26" s="7" t="s">
        <v>0</v>
      </c>
      <c r="B26" s="21">
        <v>3278</v>
      </c>
      <c r="C26" s="22">
        <v>1490</v>
      </c>
      <c r="D26" s="23">
        <v>1788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241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8" ht="12.75" customHeight="1">
      <c r="A5" s="4" t="s">
        <v>3</v>
      </c>
      <c r="B5" s="18">
        <v>50</v>
      </c>
      <c r="C5" s="19">
        <v>24</v>
      </c>
      <c r="D5" s="20">
        <v>26</v>
      </c>
      <c r="F5" s="79"/>
      <c r="G5" s="78"/>
      <c r="H5" s="78"/>
    </row>
    <row r="6" spans="1:8" ht="12.75" customHeight="1">
      <c r="A6" s="4" t="s">
        <v>9</v>
      </c>
      <c r="B6" s="18">
        <v>62</v>
      </c>
      <c r="C6" s="19">
        <v>27</v>
      </c>
      <c r="D6" s="20">
        <v>35</v>
      </c>
      <c r="F6" s="79"/>
      <c r="G6" s="78"/>
      <c r="H6" s="78"/>
    </row>
    <row r="7" spans="1:8" ht="12.75" customHeight="1">
      <c r="A7" s="4" t="s">
        <v>10</v>
      </c>
      <c r="B7" s="18">
        <v>71</v>
      </c>
      <c r="C7" s="19">
        <v>33</v>
      </c>
      <c r="D7" s="20">
        <v>38</v>
      </c>
      <c r="F7" s="79"/>
      <c r="G7" s="78"/>
      <c r="H7" s="78"/>
    </row>
    <row r="8" spans="1:8" ht="12.75" customHeight="1">
      <c r="A8" s="5" t="s">
        <v>11</v>
      </c>
      <c r="B8" s="18">
        <v>118</v>
      </c>
      <c r="C8" s="19">
        <v>54</v>
      </c>
      <c r="D8" s="20">
        <v>64</v>
      </c>
      <c r="F8" s="79"/>
      <c r="G8" s="78"/>
      <c r="H8" s="78"/>
    </row>
    <row r="9" spans="1:8" ht="12.75" customHeight="1">
      <c r="A9" s="5" t="s">
        <v>12</v>
      </c>
      <c r="B9" s="18">
        <v>63</v>
      </c>
      <c r="C9" s="19">
        <v>33</v>
      </c>
      <c r="D9" s="20">
        <v>30</v>
      </c>
      <c r="F9" s="79"/>
      <c r="G9" s="78"/>
      <c r="H9" s="78"/>
    </row>
    <row r="10" spans="1:8" ht="12.75" customHeight="1">
      <c r="A10" s="5" t="s">
        <v>13</v>
      </c>
      <c r="B10" s="18">
        <v>82</v>
      </c>
      <c r="C10" s="19">
        <v>39</v>
      </c>
      <c r="D10" s="20">
        <v>43</v>
      </c>
      <c r="F10" s="79"/>
      <c r="G10" s="78"/>
      <c r="H10" s="78"/>
    </row>
    <row r="11" spans="1:8" ht="12.75" customHeight="1">
      <c r="A11" s="5" t="s">
        <v>14</v>
      </c>
      <c r="B11" s="18">
        <v>85</v>
      </c>
      <c r="C11" s="19">
        <v>37</v>
      </c>
      <c r="D11" s="20">
        <v>48</v>
      </c>
      <c r="F11" s="79"/>
      <c r="G11" s="78"/>
      <c r="H11" s="78"/>
    </row>
    <row r="12" spans="1:8" ht="12.75" customHeight="1">
      <c r="A12" s="5" t="s">
        <v>15</v>
      </c>
      <c r="B12" s="18">
        <v>91</v>
      </c>
      <c r="C12" s="19">
        <v>48</v>
      </c>
      <c r="D12" s="20">
        <v>43</v>
      </c>
      <c r="F12" s="79"/>
      <c r="G12" s="78"/>
      <c r="H12" s="78"/>
    </row>
    <row r="13" spans="1:8" ht="12.75" customHeight="1">
      <c r="A13" s="5" t="s">
        <v>16</v>
      </c>
      <c r="B13" s="18">
        <v>128</v>
      </c>
      <c r="C13" s="19">
        <v>73</v>
      </c>
      <c r="D13" s="20">
        <v>55</v>
      </c>
      <c r="F13" s="79"/>
      <c r="G13" s="78"/>
      <c r="H13" s="78"/>
    </row>
    <row r="14" spans="1:8" ht="12.75" customHeight="1">
      <c r="A14" s="5" t="s">
        <v>17</v>
      </c>
      <c r="B14" s="18">
        <v>132</v>
      </c>
      <c r="C14" s="19">
        <v>72</v>
      </c>
      <c r="D14" s="20">
        <v>60</v>
      </c>
      <c r="F14" s="79"/>
      <c r="G14" s="78"/>
      <c r="H14" s="78"/>
    </row>
    <row r="15" spans="1:8" ht="12.75" customHeight="1">
      <c r="A15" s="5" t="s">
        <v>18</v>
      </c>
      <c r="B15" s="18">
        <v>142</v>
      </c>
      <c r="C15" s="19">
        <v>82</v>
      </c>
      <c r="D15" s="20">
        <v>60</v>
      </c>
      <c r="F15" s="79"/>
      <c r="G15" s="78"/>
      <c r="H15" s="78"/>
    </row>
    <row r="16" spans="1:8" ht="12.75" customHeight="1">
      <c r="A16" s="5" t="s">
        <v>19</v>
      </c>
      <c r="B16" s="18">
        <v>176</v>
      </c>
      <c r="C16" s="19">
        <v>93</v>
      </c>
      <c r="D16" s="20">
        <v>83</v>
      </c>
      <c r="F16" s="79"/>
      <c r="G16" s="78"/>
      <c r="H16" s="78"/>
    </row>
    <row r="17" spans="1:8" ht="12.75" customHeight="1">
      <c r="A17" s="5" t="s">
        <v>20</v>
      </c>
      <c r="B17" s="18">
        <v>236</v>
      </c>
      <c r="C17" s="19">
        <v>119</v>
      </c>
      <c r="D17" s="20">
        <v>117</v>
      </c>
      <c r="F17" s="79"/>
      <c r="G17" s="78"/>
      <c r="H17" s="78"/>
    </row>
    <row r="18" spans="1:8" ht="12.75" customHeight="1">
      <c r="A18" s="5" t="s">
        <v>21</v>
      </c>
      <c r="B18" s="18">
        <v>289</v>
      </c>
      <c r="C18" s="19">
        <v>145</v>
      </c>
      <c r="D18" s="20">
        <v>144</v>
      </c>
      <c r="F18" s="79"/>
      <c r="G18" s="78"/>
      <c r="H18" s="78"/>
    </row>
    <row r="19" spans="1:8" ht="12.75" customHeight="1">
      <c r="A19" s="5" t="s">
        <v>22</v>
      </c>
      <c r="B19" s="18">
        <v>314</v>
      </c>
      <c r="C19" s="19">
        <v>145</v>
      </c>
      <c r="D19" s="20">
        <v>169</v>
      </c>
      <c r="F19" s="79"/>
      <c r="G19" s="78"/>
      <c r="H19" s="78"/>
    </row>
    <row r="20" spans="1:8" ht="12.75">
      <c r="A20" s="5" t="s">
        <v>23</v>
      </c>
      <c r="B20" s="18">
        <v>247</v>
      </c>
      <c r="C20" s="19">
        <v>113</v>
      </c>
      <c r="D20" s="20">
        <v>134</v>
      </c>
      <c r="F20" s="79"/>
      <c r="G20" s="78"/>
      <c r="H20" s="78"/>
    </row>
    <row r="21" spans="1:8" ht="12.75">
      <c r="A21" s="5" t="s">
        <v>41</v>
      </c>
      <c r="B21" s="18">
        <v>233</v>
      </c>
      <c r="C21" s="19">
        <v>73</v>
      </c>
      <c r="D21" s="20">
        <v>160</v>
      </c>
      <c r="F21" s="79"/>
      <c r="G21" s="78"/>
      <c r="H21" s="78"/>
    </row>
    <row r="22" spans="1:8" ht="12.75">
      <c r="A22" s="5" t="s">
        <v>42</v>
      </c>
      <c r="B22" s="18">
        <v>219</v>
      </c>
      <c r="C22" s="19">
        <v>76</v>
      </c>
      <c r="D22" s="20">
        <v>143</v>
      </c>
      <c r="F22" s="79"/>
      <c r="G22" s="78"/>
      <c r="H22" s="78"/>
    </row>
    <row r="23" spans="1:8" ht="12.75">
      <c r="A23" s="5" t="s">
        <v>43</v>
      </c>
      <c r="B23" s="18">
        <v>117</v>
      </c>
      <c r="C23" s="19">
        <v>28</v>
      </c>
      <c r="D23" s="20">
        <v>89</v>
      </c>
      <c r="F23" s="79"/>
      <c r="G23" s="78"/>
      <c r="H23" s="78"/>
    </row>
    <row r="24" spans="1:8" ht="12.75">
      <c r="A24" s="5" t="s">
        <v>44</v>
      </c>
      <c r="B24" s="18">
        <v>52</v>
      </c>
      <c r="C24" s="19">
        <v>9</v>
      </c>
      <c r="D24" s="20">
        <v>43</v>
      </c>
      <c r="F24" s="79"/>
      <c r="G24" s="78"/>
      <c r="H24" s="78"/>
    </row>
    <row r="25" spans="1:6" ht="12.75">
      <c r="A25" s="6" t="s">
        <v>4</v>
      </c>
      <c r="B25" s="70" t="s">
        <v>242</v>
      </c>
      <c r="C25" s="70" t="s">
        <v>242</v>
      </c>
      <c r="D25" s="71" t="s">
        <v>242</v>
      </c>
      <c r="F25" s="79"/>
    </row>
    <row r="26" spans="1:6" ht="12.75">
      <c r="A26" s="7" t="s">
        <v>0</v>
      </c>
      <c r="B26" s="21">
        <v>2907</v>
      </c>
      <c r="C26" s="22">
        <v>1323</v>
      </c>
      <c r="D26" s="23">
        <v>1584</v>
      </c>
      <c r="F26" s="79"/>
    </row>
    <row r="27" spans="1:4" ht="12.75">
      <c r="A27" s="8"/>
      <c r="B27" s="24"/>
      <c r="C27" s="25"/>
      <c r="D27" s="26"/>
    </row>
    <row r="29" spans="2:4" ht="12.75">
      <c r="B29" s="80"/>
      <c r="C29" s="80"/>
      <c r="D29" s="80"/>
    </row>
    <row r="30" spans="2:4" ht="12.75">
      <c r="B30" s="80"/>
      <c r="C30" s="80"/>
      <c r="D30" s="8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6384" width="9.00390625" style="60" customWidth="1"/>
  </cols>
  <sheetData>
    <row r="1" spans="1:52" ht="21.75" customHeight="1">
      <c r="A1" s="1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2"/>
      <c r="B3" s="14"/>
      <c r="C3" s="9" t="s">
        <v>0</v>
      </c>
      <c r="D3" s="10"/>
      <c r="E3" s="14"/>
      <c r="F3" s="9" t="s">
        <v>8</v>
      </c>
      <c r="G3" s="10"/>
      <c r="H3" s="14"/>
      <c r="I3" s="9" t="s">
        <v>7</v>
      </c>
      <c r="J3" s="10"/>
      <c r="K3" s="14"/>
      <c r="L3" s="9" t="s">
        <v>213</v>
      </c>
      <c r="M3" s="10"/>
    </row>
    <row r="4" spans="1:13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</row>
    <row r="5" spans="1:14" ht="12.75" customHeight="1">
      <c r="A5" s="6" t="s">
        <v>178</v>
      </c>
      <c r="B5" s="21">
        <f aca="true" t="shared" si="0" ref="B5:B15">SUM(C5:D5)</f>
        <v>240</v>
      </c>
      <c r="C5" s="22">
        <f aca="true" t="shared" si="1" ref="C5:D10">SUM(F5,I5,L5)</f>
        <v>130</v>
      </c>
      <c r="D5" s="23">
        <f t="shared" si="1"/>
        <v>110</v>
      </c>
      <c r="E5" s="21">
        <f aca="true" t="shared" si="2" ref="E5:E15">SUM(F5:G5)</f>
        <v>98</v>
      </c>
      <c r="F5" s="22">
        <v>52</v>
      </c>
      <c r="G5" s="23">
        <v>46</v>
      </c>
      <c r="H5" s="21">
        <f aca="true" t="shared" si="3" ref="H5:H15">SUM(I5:J5)</f>
        <v>58</v>
      </c>
      <c r="I5" s="22">
        <v>31</v>
      </c>
      <c r="J5" s="23">
        <v>27</v>
      </c>
      <c r="K5" s="21">
        <f aca="true" t="shared" si="4" ref="K5:K15">SUM(L5:M5)</f>
        <v>84</v>
      </c>
      <c r="L5" s="22">
        <v>47</v>
      </c>
      <c r="M5" s="23">
        <v>37</v>
      </c>
      <c r="N5" s="63"/>
    </row>
    <row r="6" spans="1:14" ht="12.75" customHeight="1">
      <c r="A6" s="6" t="s">
        <v>179</v>
      </c>
      <c r="B6" s="18">
        <f t="shared" si="0"/>
        <v>950</v>
      </c>
      <c r="C6" s="19">
        <f t="shared" si="1"/>
        <v>443</v>
      </c>
      <c r="D6" s="20">
        <f t="shared" si="1"/>
        <v>507</v>
      </c>
      <c r="E6" s="18">
        <f t="shared" si="2"/>
        <v>401</v>
      </c>
      <c r="F6" s="19">
        <v>182</v>
      </c>
      <c r="G6" s="20">
        <v>219</v>
      </c>
      <c r="H6" s="18">
        <f t="shared" si="3"/>
        <v>219</v>
      </c>
      <c r="I6" s="19">
        <v>113</v>
      </c>
      <c r="J6" s="20">
        <v>106</v>
      </c>
      <c r="K6" s="18">
        <f t="shared" si="4"/>
        <v>330</v>
      </c>
      <c r="L6" s="19">
        <v>148</v>
      </c>
      <c r="M6" s="20">
        <v>182</v>
      </c>
      <c r="N6" s="63"/>
    </row>
    <row r="7" spans="1:14" ht="12.75" customHeight="1">
      <c r="A7" s="6" t="s">
        <v>180</v>
      </c>
      <c r="B7" s="18">
        <f t="shared" si="0"/>
        <v>1312</v>
      </c>
      <c r="C7" s="19">
        <f t="shared" si="1"/>
        <v>651</v>
      </c>
      <c r="D7" s="20">
        <f t="shared" si="1"/>
        <v>661</v>
      </c>
      <c r="E7" s="18">
        <f t="shared" si="2"/>
        <v>544</v>
      </c>
      <c r="F7" s="19">
        <v>252</v>
      </c>
      <c r="G7" s="20">
        <v>292</v>
      </c>
      <c r="H7" s="18">
        <f t="shared" si="3"/>
        <v>307</v>
      </c>
      <c r="I7" s="19">
        <v>159</v>
      </c>
      <c r="J7" s="20">
        <v>148</v>
      </c>
      <c r="K7" s="18">
        <f t="shared" si="4"/>
        <v>461</v>
      </c>
      <c r="L7" s="19">
        <v>240</v>
      </c>
      <c r="M7" s="20">
        <v>221</v>
      </c>
      <c r="N7" s="63"/>
    </row>
    <row r="8" spans="1:14" ht="12.75" customHeight="1">
      <c r="A8" s="6">
        <v>14</v>
      </c>
      <c r="B8" s="18">
        <f t="shared" si="0"/>
        <v>176</v>
      </c>
      <c r="C8" s="19">
        <f t="shared" si="1"/>
        <v>89</v>
      </c>
      <c r="D8" s="20">
        <f t="shared" si="1"/>
        <v>87</v>
      </c>
      <c r="E8" s="18">
        <f t="shared" si="2"/>
        <v>70</v>
      </c>
      <c r="F8" s="19">
        <v>23</v>
      </c>
      <c r="G8" s="20">
        <v>47</v>
      </c>
      <c r="H8" s="18">
        <f t="shared" si="3"/>
        <v>48</v>
      </c>
      <c r="I8" s="19">
        <v>23</v>
      </c>
      <c r="J8" s="20">
        <v>25</v>
      </c>
      <c r="K8" s="18">
        <f t="shared" si="4"/>
        <v>58</v>
      </c>
      <c r="L8" s="19">
        <v>43</v>
      </c>
      <c r="M8" s="20">
        <v>15</v>
      </c>
      <c r="N8" s="63"/>
    </row>
    <row r="9" spans="1:14" ht="12.75" customHeight="1">
      <c r="A9" s="6" t="s">
        <v>181</v>
      </c>
      <c r="B9" s="18">
        <f t="shared" si="0"/>
        <v>702</v>
      </c>
      <c r="C9" s="19">
        <f t="shared" si="1"/>
        <v>355</v>
      </c>
      <c r="D9" s="20">
        <f t="shared" si="1"/>
        <v>347</v>
      </c>
      <c r="E9" s="18">
        <f t="shared" si="2"/>
        <v>289</v>
      </c>
      <c r="F9" s="19">
        <v>126</v>
      </c>
      <c r="G9" s="20">
        <v>163</v>
      </c>
      <c r="H9" s="18">
        <f t="shared" si="3"/>
        <v>161</v>
      </c>
      <c r="I9" s="19">
        <v>80</v>
      </c>
      <c r="J9" s="20">
        <v>81</v>
      </c>
      <c r="K9" s="18">
        <f t="shared" si="4"/>
        <v>252</v>
      </c>
      <c r="L9" s="19">
        <v>149</v>
      </c>
      <c r="M9" s="20">
        <v>103</v>
      </c>
      <c r="N9" s="63"/>
    </row>
    <row r="10" spans="1:14" ht="12.75" customHeight="1">
      <c r="A10" s="6" t="s">
        <v>182</v>
      </c>
      <c r="B10" s="18">
        <f t="shared" si="0"/>
        <v>542</v>
      </c>
      <c r="C10" s="19">
        <f t="shared" si="1"/>
        <v>248</v>
      </c>
      <c r="D10" s="20">
        <f t="shared" si="1"/>
        <v>294</v>
      </c>
      <c r="E10" s="18">
        <f t="shared" si="2"/>
        <v>222</v>
      </c>
      <c r="F10" s="19">
        <v>98</v>
      </c>
      <c r="G10" s="20">
        <v>124</v>
      </c>
      <c r="H10" s="18">
        <f t="shared" si="3"/>
        <v>128</v>
      </c>
      <c r="I10" s="19">
        <v>64</v>
      </c>
      <c r="J10" s="20">
        <v>64</v>
      </c>
      <c r="K10" s="18">
        <f t="shared" si="4"/>
        <v>192</v>
      </c>
      <c r="L10" s="19">
        <v>86</v>
      </c>
      <c r="M10" s="20">
        <v>106</v>
      </c>
      <c r="N10" s="63"/>
    </row>
    <row r="11" spans="1:14" s="62" customFormat="1" ht="12.75" customHeight="1">
      <c r="A11" s="61" t="s">
        <v>183</v>
      </c>
      <c r="B11" s="64">
        <f t="shared" si="0"/>
        <v>681</v>
      </c>
      <c r="C11" s="65">
        <f>SUM(F11,I11,L11)</f>
        <v>681</v>
      </c>
      <c r="D11" s="70" t="s">
        <v>215</v>
      </c>
      <c r="E11" s="64">
        <f t="shared" si="2"/>
        <v>284</v>
      </c>
      <c r="F11" s="65">
        <v>284</v>
      </c>
      <c r="G11" s="70" t="s">
        <v>215</v>
      </c>
      <c r="H11" s="64">
        <f t="shared" si="3"/>
        <v>138</v>
      </c>
      <c r="I11" s="65">
        <v>138</v>
      </c>
      <c r="J11" s="70" t="s">
        <v>215</v>
      </c>
      <c r="K11" s="64">
        <f t="shared" si="4"/>
        <v>259</v>
      </c>
      <c r="L11" s="65">
        <v>259</v>
      </c>
      <c r="M11" s="71" t="s">
        <v>215</v>
      </c>
      <c r="N11" s="66"/>
    </row>
    <row r="12" spans="1:14" s="62" customFormat="1" ht="12.75" customHeight="1">
      <c r="A12" s="61" t="s">
        <v>184</v>
      </c>
      <c r="B12" s="64">
        <f t="shared" si="0"/>
        <v>819</v>
      </c>
      <c r="C12" s="65">
        <f>SUM(F12,I12,L12)</f>
        <v>819</v>
      </c>
      <c r="D12" s="70" t="s">
        <v>215</v>
      </c>
      <c r="E12" s="64">
        <f t="shared" si="2"/>
        <v>333</v>
      </c>
      <c r="F12" s="65">
        <v>333</v>
      </c>
      <c r="G12" s="70" t="s">
        <v>215</v>
      </c>
      <c r="H12" s="64">
        <f t="shared" si="3"/>
        <v>205</v>
      </c>
      <c r="I12" s="65">
        <v>205</v>
      </c>
      <c r="J12" s="70" t="s">
        <v>215</v>
      </c>
      <c r="K12" s="64">
        <f t="shared" si="4"/>
        <v>281</v>
      </c>
      <c r="L12" s="65">
        <v>281</v>
      </c>
      <c r="M12" s="71" t="s">
        <v>215</v>
      </c>
      <c r="N12" s="66"/>
    </row>
    <row r="13" spans="1:14" s="62" customFormat="1" ht="12.75" customHeight="1">
      <c r="A13" s="61" t="s">
        <v>185</v>
      </c>
      <c r="B13" s="64">
        <f t="shared" si="0"/>
        <v>961</v>
      </c>
      <c r="C13" s="70" t="s">
        <v>215</v>
      </c>
      <c r="D13" s="67">
        <f aca="true" t="shared" si="5" ref="D13:D18">SUM(G13,J13,M13)</f>
        <v>961</v>
      </c>
      <c r="E13" s="64">
        <f t="shared" si="2"/>
        <v>427</v>
      </c>
      <c r="F13" s="70" t="s">
        <v>215</v>
      </c>
      <c r="G13" s="67">
        <v>427</v>
      </c>
      <c r="H13" s="64">
        <f t="shared" si="3"/>
        <v>229</v>
      </c>
      <c r="I13" s="70" t="s">
        <v>215</v>
      </c>
      <c r="J13" s="67">
        <v>229</v>
      </c>
      <c r="K13" s="64">
        <f t="shared" si="4"/>
        <v>305</v>
      </c>
      <c r="L13" s="70" t="s">
        <v>215</v>
      </c>
      <c r="M13" s="67">
        <v>305</v>
      </c>
      <c r="N13" s="66"/>
    </row>
    <row r="14" spans="1:14" s="62" customFormat="1" ht="12.75" customHeight="1">
      <c r="A14" s="61" t="s">
        <v>186</v>
      </c>
      <c r="B14" s="64">
        <f t="shared" si="0"/>
        <v>597</v>
      </c>
      <c r="C14" s="70" t="s">
        <v>215</v>
      </c>
      <c r="D14" s="67">
        <f t="shared" si="5"/>
        <v>597</v>
      </c>
      <c r="E14" s="64">
        <f t="shared" si="2"/>
        <v>240</v>
      </c>
      <c r="F14" s="70" t="s">
        <v>215</v>
      </c>
      <c r="G14" s="67">
        <v>240</v>
      </c>
      <c r="H14" s="64">
        <f t="shared" si="3"/>
        <v>129</v>
      </c>
      <c r="I14" s="70" t="s">
        <v>215</v>
      </c>
      <c r="J14" s="67">
        <v>129</v>
      </c>
      <c r="K14" s="64">
        <f t="shared" si="4"/>
        <v>228</v>
      </c>
      <c r="L14" s="70" t="s">
        <v>215</v>
      </c>
      <c r="M14" s="67">
        <v>228</v>
      </c>
      <c r="N14" s="66"/>
    </row>
    <row r="15" spans="1:14" ht="12.75" customHeight="1">
      <c r="A15" s="6" t="s">
        <v>214</v>
      </c>
      <c r="B15" s="18">
        <f t="shared" si="0"/>
        <v>1010</v>
      </c>
      <c r="C15" s="19">
        <f>SUM(F15,I15,L15)</f>
        <v>482</v>
      </c>
      <c r="D15" s="20">
        <f t="shared" si="5"/>
        <v>528</v>
      </c>
      <c r="E15" s="18">
        <f t="shared" si="2"/>
        <v>430</v>
      </c>
      <c r="F15" s="19">
        <v>210</v>
      </c>
      <c r="G15" s="20">
        <v>220</v>
      </c>
      <c r="H15" s="18">
        <f t="shared" si="3"/>
        <v>226</v>
      </c>
      <c r="I15" s="19">
        <v>99</v>
      </c>
      <c r="J15" s="20">
        <v>127</v>
      </c>
      <c r="K15" s="18">
        <f t="shared" si="4"/>
        <v>354</v>
      </c>
      <c r="L15" s="19">
        <v>173</v>
      </c>
      <c r="M15" s="20">
        <v>181</v>
      </c>
      <c r="N15" s="63"/>
    </row>
    <row r="16" spans="1:14" ht="12.75" customHeight="1">
      <c r="A16" s="6"/>
      <c r="B16" s="18"/>
      <c r="C16" s="19"/>
      <c r="D16" s="20"/>
      <c r="E16" s="18"/>
      <c r="F16" s="19"/>
      <c r="G16" s="20"/>
      <c r="H16" s="18"/>
      <c r="I16" s="19"/>
      <c r="J16" s="20"/>
      <c r="K16" s="18"/>
      <c r="L16" s="19"/>
      <c r="M16" s="20"/>
      <c r="N16" s="63"/>
    </row>
    <row r="17" spans="1:14" ht="12.75" customHeight="1">
      <c r="A17" s="6"/>
      <c r="B17" s="24"/>
      <c r="C17" s="25"/>
      <c r="D17" s="26"/>
      <c r="E17" s="18"/>
      <c r="F17" s="19"/>
      <c r="G17" s="20"/>
      <c r="H17" s="18"/>
      <c r="I17" s="19"/>
      <c r="J17" s="20"/>
      <c r="K17" s="18"/>
      <c r="L17" s="19"/>
      <c r="M17" s="20"/>
      <c r="N17" s="63"/>
    </row>
    <row r="18" spans="1:14" ht="12.75" customHeight="1">
      <c r="A18" s="7" t="s">
        <v>0</v>
      </c>
      <c r="B18" s="21">
        <f>SUM(B5:B17)</f>
        <v>7990</v>
      </c>
      <c r="C18" s="22">
        <f>SUM(F18,I18,L18)</f>
        <v>3898</v>
      </c>
      <c r="D18" s="68">
        <f t="shared" si="5"/>
        <v>4092</v>
      </c>
      <c r="E18" s="21">
        <f aca="true" t="shared" si="6" ref="E18:M18">SUM(E5:E17)</f>
        <v>3338</v>
      </c>
      <c r="F18" s="22">
        <f t="shared" si="6"/>
        <v>1560</v>
      </c>
      <c r="G18" s="23">
        <f t="shared" si="6"/>
        <v>1778</v>
      </c>
      <c r="H18" s="21">
        <f t="shared" si="6"/>
        <v>1848</v>
      </c>
      <c r="I18" s="22">
        <f t="shared" si="6"/>
        <v>912</v>
      </c>
      <c r="J18" s="23">
        <f t="shared" si="6"/>
        <v>936</v>
      </c>
      <c r="K18" s="21">
        <f t="shared" si="6"/>
        <v>2804</v>
      </c>
      <c r="L18" s="22">
        <f t="shared" si="6"/>
        <v>1426</v>
      </c>
      <c r="M18" s="23">
        <f t="shared" si="6"/>
        <v>1378</v>
      </c>
      <c r="N18" s="63"/>
    </row>
    <row r="19" spans="1:14" ht="12.75" customHeight="1">
      <c r="A19" s="8"/>
      <c r="B19" s="69"/>
      <c r="C19" s="25"/>
      <c r="D19" s="26"/>
      <c r="E19" s="24"/>
      <c r="F19" s="25"/>
      <c r="G19" s="26"/>
      <c r="H19" s="24"/>
      <c r="I19" s="25"/>
      <c r="J19" s="26"/>
      <c r="K19" s="24"/>
      <c r="L19" s="25"/>
      <c r="M19" s="26"/>
      <c r="N19" s="63"/>
    </row>
    <row r="20" spans="2:14" ht="12.75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Ｐ明朝,太字"&amp;18大正14国勢調査年齢（5歳階級別）・男女別人口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6384" width="9.00390625" style="60" customWidth="1"/>
  </cols>
  <sheetData>
    <row r="1" spans="1:52" ht="21.75" customHeight="1">
      <c r="A1" s="1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2"/>
      <c r="B3" s="14"/>
      <c r="C3" s="9" t="s">
        <v>0</v>
      </c>
      <c r="D3" s="10"/>
      <c r="E3" s="14"/>
      <c r="F3" s="9" t="s">
        <v>190</v>
      </c>
      <c r="G3" s="10"/>
      <c r="H3" s="14"/>
      <c r="I3" s="9" t="s">
        <v>7</v>
      </c>
      <c r="J3" s="10"/>
      <c r="K3" s="14"/>
      <c r="L3" s="9" t="s">
        <v>8</v>
      </c>
      <c r="M3" s="10"/>
    </row>
    <row r="4" spans="1:13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</row>
    <row r="5" spans="1:17" ht="12.75" customHeight="1">
      <c r="A5" s="6" t="s">
        <v>178</v>
      </c>
      <c r="B5" s="21">
        <f aca="true" t="shared" si="0" ref="B5:B16">SUM(C5:D5)</f>
        <v>207</v>
      </c>
      <c r="C5" s="22">
        <f aca="true" t="shared" si="1" ref="C5:D10">SUM(F5,I5,L5)</f>
        <v>105</v>
      </c>
      <c r="D5" s="23">
        <f t="shared" si="1"/>
        <v>102</v>
      </c>
      <c r="E5" s="21">
        <f aca="true" t="shared" si="2" ref="E5:E16">SUM(F5:G5)</f>
        <v>79</v>
      </c>
      <c r="F5" s="22">
        <v>38</v>
      </c>
      <c r="G5" s="23">
        <v>41</v>
      </c>
      <c r="H5" s="21">
        <f aca="true" t="shared" si="3" ref="H5:H16">SUM(I5:J5)</f>
        <v>49</v>
      </c>
      <c r="I5" s="22">
        <v>30</v>
      </c>
      <c r="J5" s="23">
        <v>19</v>
      </c>
      <c r="K5" s="21">
        <f aca="true" t="shared" si="4" ref="K5:K16">SUM(L5:M5)</f>
        <v>79</v>
      </c>
      <c r="L5" s="22">
        <v>37</v>
      </c>
      <c r="M5" s="23">
        <v>42</v>
      </c>
      <c r="N5" s="63"/>
      <c r="O5" s="63"/>
      <c r="P5" s="63"/>
      <c r="Q5" s="63"/>
    </row>
    <row r="6" spans="1:17" ht="12.75" customHeight="1">
      <c r="A6" s="6" t="s">
        <v>203</v>
      </c>
      <c r="B6" s="18">
        <f t="shared" si="0"/>
        <v>1018</v>
      </c>
      <c r="C6" s="19">
        <f t="shared" si="1"/>
        <v>514</v>
      </c>
      <c r="D6" s="20">
        <f t="shared" si="1"/>
        <v>504</v>
      </c>
      <c r="E6" s="18">
        <f t="shared" si="2"/>
        <v>353</v>
      </c>
      <c r="F6" s="19">
        <v>180</v>
      </c>
      <c r="G6" s="20">
        <v>173</v>
      </c>
      <c r="H6" s="18">
        <f t="shared" si="3"/>
        <v>230</v>
      </c>
      <c r="I6" s="19">
        <v>110</v>
      </c>
      <c r="J6" s="20">
        <v>120</v>
      </c>
      <c r="K6" s="18">
        <f t="shared" si="4"/>
        <v>435</v>
      </c>
      <c r="L6" s="19">
        <v>224</v>
      </c>
      <c r="M6" s="20">
        <v>211</v>
      </c>
      <c r="N6" s="63"/>
      <c r="O6" s="63"/>
      <c r="P6" s="63"/>
      <c r="Q6" s="63"/>
    </row>
    <row r="7" spans="1:17" ht="12.75" customHeight="1">
      <c r="A7" s="6" t="s">
        <v>204</v>
      </c>
      <c r="B7" s="18">
        <f t="shared" si="0"/>
        <v>1371</v>
      </c>
      <c r="C7" s="19">
        <f t="shared" si="1"/>
        <v>635</v>
      </c>
      <c r="D7" s="20">
        <f t="shared" si="1"/>
        <v>736</v>
      </c>
      <c r="E7" s="18">
        <f t="shared" si="2"/>
        <v>481</v>
      </c>
      <c r="F7" s="19">
        <v>219</v>
      </c>
      <c r="G7" s="20">
        <v>262</v>
      </c>
      <c r="H7" s="18">
        <f t="shared" si="3"/>
        <v>295</v>
      </c>
      <c r="I7" s="19">
        <v>143</v>
      </c>
      <c r="J7" s="20">
        <v>152</v>
      </c>
      <c r="K7" s="18">
        <f t="shared" si="4"/>
        <v>595</v>
      </c>
      <c r="L7" s="19">
        <v>273</v>
      </c>
      <c r="M7" s="20">
        <v>322</v>
      </c>
      <c r="N7" s="63"/>
      <c r="O7" s="63"/>
      <c r="P7" s="63"/>
      <c r="Q7" s="63"/>
    </row>
    <row r="8" spans="1:17" ht="12.75" customHeight="1">
      <c r="A8" s="6">
        <v>14</v>
      </c>
      <c r="B8" s="18">
        <f t="shared" si="0"/>
        <v>166</v>
      </c>
      <c r="C8" s="19">
        <f t="shared" si="1"/>
        <v>80</v>
      </c>
      <c r="D8" s="20">
        <f t="shared" si="1"/>
        <v>86</v>
      </c>
      <c r="E8" s="18">
        <f t="shared" si="2"/>
        <v>51</v>
      </c>
      <c r="F8" s="19">
        <v>35</v>
      </c>
      <c r="G8" s="20">
        <v>16</v>
      </c>
      <c r="H8" s="18">
        <f t="shared" si="3"/>
        <v>44</v>
      </c>
      <c r="I8" s="19">
        <v>22</v>
      </c>
      <c r="J8" s="20">
        <v>22</v>
      </c>
      <c r="K8" s="18">
        <f t="shared" si="4"/>
        <v>71</v>
      </c>
      <c r="L8" s="19">
        <v>23</v>
      </c>
      <c r="M8" s="20">
        <v>48</v>
      </c>
      <c r="N8" s="63"/>
      <c r="O8" s="63"/>
      <c r="P8" s="63"/>
      <c r="Q8" s="63"/>
    </row>
    <row r="9" spans="1:17" ht="12.75" customHeight="1">
      <c r="A9" s="6" t="s">
        <v>205</v>
      </c>
      <c r="B9" s="18">
        <f t="shared" si="0"/>
        <v>698</v>
      </c>
      <c r="C9" s="19">
        <f t="shared" si="1"/>
        <v>338</v>
      </c>
      <c r="D9" s="20">
        <f t="shared" si="1"/>
        <v>360</v>
      </c>
      <c r="E9" s="18">
        <f t="shared" si="2"/>
        <v>263</v>
      </c>
      <c r="F9" s="19">
        <v>151</v>
      </c>
      <c r="G9" s="20">
        <v>112</v>
      </c>
      <c r="H9" s="18">
        <f t="shared" si="3"/>
        <v>142</v>
      </c>
      <c r="I9" s="19">
        <v>79</v>
      </c>
      <c r="J9" s="20">
        <v>63</v>
      </c>
      <c r="K9" s="18">
        <f t="shared" si="4"/>
        <v>293</v>
      </c>
      <c r="L9" s="19">
        <v>108</v>
      </c>
      <c r="M9" s="20">
        <v>185</v>
      </c>
      <c r="N9" s="63"/>
      <c r="O9" s="63"/>
      <c r="P9" s="63"/>
      <c r="Q9" s="63"/>
    </row>
    <row r="10" spans="1:17" ht="12.75" customHeight="1">
      <c r="A10" s="6" t="s">
        <v>206</v>
      </c>
      <c r="B10" s="18">
        <f t="shared" si="0"/>
        <v>534</v>
      </c>
      <c r="C10" s="19">
        <f t="shared" si="1"/>
        <v>247</v>
      </c>
      <c r="D10" s="20">
        <f t="shared" si="1"/>
        <v>287</v>
      </c>
      <c r="E10" s="18">
        <f t="shared" si="2"/>
        <v>186</v>
      </c>
      <c r="F10" s="19">
        <v>87</v>
      </c>
      <c r="G10" s="20">
        <v>99</v>
      </c>
      <c r="H10" s="18">
        <f t="shared" si="3"/>
        <v>122</v>
      </c>
      <c r="I10" s="19">
        <v>57</v>
      </c>
      <c r="J10" s="20">
        <v>65</v>
      </c>
      <c r="K10" s="18">
        <f t="shared" si="4"/>
        <v>226</v>
      </c>
      <c r="L10" s="19">
        <v>103</v>
      </c>
      <c r="M10" s="20">
        <v>123</v>
      </c>
      <c r="N10" s="63"/>
      <c r="O10" s="63"/>
      <c r="P10" s="63"/>
      <c r="Q10" s="63"/>
    </row>
    <row r="11" spans="1:17" s="62" customFormat="1" ht="12.75" customHeight="1">
      <c r="A11" s="61" t="s">
        <v>207</v>
      </c>
      <c r="B11" s="64">
        <f t="shared" si="0"/>
        <v>734</v>
      </c>
      <c r="C11" s="65">
        <f>SUM(F11,I11,L11)</f>
        <v>734</v>
      </c>
      <c r="D11" s="70" t="s">
        <v>215</v>
      </c>
      <c r="E11" s="64">
        <f t="shared" si="2"/>
        <v>272</v>
      </c>
      <c r="F11" s="65">
        <v>272</v>
      </c>
      <c r="G11" s="70" t="s">
        <v>215</v>
      </c>
      <c r="H11" s="64">
        <f t="shared" si="3"/>
        <v>149</v>
      </c>
      <c r="I11" s="65">
        <v>149</v>
      </c>
      <c r="J11" s="70" t="s">
        <v>215</v>
      </c>
      <c r="K11" s="64">
        <f t="shared" si="4"/>
        <v>313</v>
      </c>
      <c r="L11" s="65">
        <v>313</v>
      </c>
      <c r="M11" s="71" t="s">
        <v>215</v>
      </c>
      <c r="N11" s="66"/>
      <c r="O11" s="66"/>
      <c r="P11" s="66"/>
      <c r="Q11" s="66"/>
    </row>
    <row r="12" spans="1:17" s="62" customFormat="1" ht="12.75" customHeight="1">
      <c r="A12" s="61" t="s">
        <v>208</v>
      </c>
      <c r="B12" s="64">
        <f t="shared" si="0"/>
        <v>745</v>
      </c>
      <c r="C12" s="65">
        <f>SUM(F12,I12,L12)</f>
        <v>745</v>
      </c>
      <c r="D12" s="70" t="s">
        <v>215</v>
      </c>
      <c r="E12" s="64">
        <f t="shared" si="2"/>
        <v>261</v>
      </c>
      <c r="F12" s="65">
        <v>261</v>
      </c>
      <c r="G12" s="70" t="s">
        <v>215</v>
      </c>
      <c r="H12" s="64">
        <f t="shared" si="3"/>
        <v>178</v>
      </c>
      <c r="I12" s="65">
        <v>178</v>
      </c>
      <c r="J12" s="70" t="s">
        <v>215</v>
      </c>
      <c r="K12" s="64">
        <f t="shared" si="4"/>
        <v>306</v>
      </c>
      <c r="L12" s="65">
        <v>306</v>
      </c>
      <c r="M12" s="71" t="s">
        <v>215</v>
      </c>
      <c r="N12" s="66"/>
      <c r="O12" s="66"/>
      <c r="P12" s="66"/>
      <c r="Q12" s="66"/>
    </row>
    <row r="13" spans="1:17" s="62" customFormat="1" ht="12.75" customHeight="1">
      <c r="A13" s="61" t="s">
        <v>209</v>
      </c>
      <c r="B13" s="64">
        <f t="shared" si="0"/>
        <v>902</v>
      </c>
      <c r="C13" s="70" t="s">
        <v>215</v>
      </c>
      <c r="D13" s="67">
        <f aca="true" t="shared" si="5" ref="D13:D18">SUM(G13,J13,M13)</f>
        <v>902</v>
      </c>
      <c r="E13" s="64">
        <f t="shared" si="2"/>
        <v>306</v>
      </c>
      <c r="F13" s="70" t="s">
        <v>215</v>
      </c>
      <c r="G13" s="67">
        <v>306</v>
      </c>
      <c r="H13" s="64">
        <f t="shared" si="3"/>
        <v>192</v>
      </c>
      <c r="I13" s="70" t="s">
        <v>215</v>
      </c>
      <c r="J13" s="67">
        <v>192</v>
      </c>
      <c r="K13" s="64">
        <f t="shared" si="4"/>
        <v>404</v>
      </c>
      <c r="L13" s="70" t="s">
        <v>215</v>
      </c>
      <c r="M13" s="67">
        <v>404</v>
      </c>
      <c r="N13" s="66"/>
      <c r="O13" s="66"/>
      <c r="P13" s="66"/>
      <c r="Q13" s="66"/>
    </row>
    <row r="14" spans="1:17" s="62" customFormat="1" ht="12.75" customHeight="1">
      <c r="A14" s="61" t="s">
        <v>210</v>
      </c>
      <c r="B14" s="64">
        <f t="shared" si="0"/>
        <v>618</v>
      </c>
      <c r="C14" s="70" t="s">
        <v>215</v>
      </c>
      <c r="D14" s="67">
        <f t="shared" si="5"/>
        <v>618</v>
      </c>
      <c r="E14" s="64">
        <f t="shared" si="2"/>
        <v>225</v>
      </c>
      <c r="F14" s="70" t="s">
        <v>215</v>
      </c>
      <c r="G14" s="67">
        <v>225</v>
      </c>
      <c r="H14" s="64">
        <f t="shared" si="3"/>
        <v>146</v>
      </c>
      <c r="I14" s="70" t="s">
        <v>215</v>
      </c>
      <c r="J14" s="67">
        <v>146</v>
      </c>
      <c r="K14" s="64">
        <f t="shared" si="4"/>
        <v>247</v>
      </c>
      <c r="L14" s="70" t="s">
        <v>215</v>
      </c>
      <c r="M14" s="67">
        <v>247</v>
      </c>
      <c r="N14" s="66"/>
      <c r="O14" s="66"/>
      <c r="P14" s="66"/>
      <c r="Q14" s="66"/>
    </row>
    <row r="15" spans="1:17" ht="12.75" customHeight="1">
      <c r="A15" s="6" t="s">
        <v>211</v>
      </c>
      <c r="B15" s="18">
        <f t="shared" si="0"/>
        <v>278</v>
      </c>
      <c r="C15" s="19">
        <f>SUM(F15,I15,L15)</f>
        <v>125</v>
      </c>
      <c r="D15" s="20">
        <f t="shared" si="5"/>
        <v>153</v>
      </c>
      <c r="E15" s="18">
        <f t="shared" si="2"/>
        <v>108</v>
      </c>
      <c r="F15" s="19">
        <v>51</v>
      </c>
      <c r="G15" s="20">
        <v>57</v>
      </c>
      <c r="H15" s="18">
        <f t="shared" si="3"/>
        <v>61</v>
      </c>
      <c r="I15" s="19">
        <v>29</v>
      </c>
      <c r="J15" s="20">
        <v>32</v>
      </c>
      <c r="K15" s="18">
        <f t="shared" si="4"/>
        <v>109</v>
      </c>
      <c r="L15" s="19">
        <v>45</v>
      </c>
      <c r="M15" s="20">
        <v>64</v>
      </c>
      <c r="N15" s="63"/>
      <c r="O15" s="63"/>
      <c r="P15" s="63"/>
      <c r="Q15" s="63"/>
    </row>
    <row r="16" spans="1:17" ht="12.75" customHeight="1">
      <c r="A16" s="6" t="s">
        <v>212</v>
      </c>
      <c r="B16" s="18">
        <f t="shared" si="0"/>
        <v>689</v>
      </c>
      <c r="C16" s="19">
        <f>SUM(F16,I16,L16)</f>
        <v>326</v>
      </c>
      <c r="D16" s="20">
        <f t="shared" si="5"/>
        <v>363</v>
      </c>
      <c r="E16" s="18">
        <f t="shared" si="2"/>
        <v>237</v>
      </c>
      <c r="F16" s="19">
        <v>109</v>
      </c>
      <c r="G16" s="20">
        <v>128</v>
      </c>
      <c r="H16" s="18">
        <f t="shared" si="3"/>
        <v>150</v>
      </c>
      <c r="I16" s="19">
        <v>71</v>
      </c>
      <c r="J16" s="20">
        <v>79</v>
      </c>
      <c r="K16" s="18">
        <f t="shared" si="4"/>
        <v>302</v>
      </c>
      <c r="L16" s="19">
        <v>146</v>
      </c>
      <c r="M16" s="20">
        <v>156</v>
      </c>
      <c r="N16" s="63"/>
      <c r="O16" s="63"/>
      <c r="P16" s="63"/>
      <c r="Q16" s="63"/>
    </row>
    <row r="17" spans="1:17" ht="12.75" customHeight="1">
      <c r="A17" s="6"/>
      <c r="B17" s="24"/>
      <c r="C17" s="25"/>
      <c r="D17" s="26"/>
      <c r="E17" s="18"/>
      <c r="F17" s="19"/>
      <c r="G17" s="20"/>
      <c r="H17" s="18"/>
      <c r="I17" s="19"/>
      <c r="J17" s="20"/>
      <c r="K17" s="18"/>
      <c r="L17" s="19"/>
      <c r="M17" s="20"/>
      <c r="N17" s="63"/>
      <c r="O17" s="63"/>
      <c r="P17" s="63"/>
      <c r="Q17" s="63"/>
    </row>
    <row r="18" spans="1:17" ht="12.75" customHeight="1">
      <c r="A18" s="7" t="s">
        <v>0</v>
      </c>
      <c r="B18" s="21">
        <f>SUM(B5:B17)</f>
        <v>7960</v>
      </c>
      <c r="C18" s="22">
        <f>SUM(F18,I18,L18)</f>
        <v>3849</v>
      </c>
      <c r="D18" s="68">
        <f t="shared" si="5"/>
        <v>4111</v>
      </c>
      <c r="E18" s="21">
        <f aca="true" t="shared" si="6" ref="E18:M18">SUM(E5:E17)</f>
        <v>2822</v>
      </c>
      <c r="F18" s="22">
        <f t="shared" si="6"/>
        <v>1403</v>
      </c>
      <c r="G18" s="23">
        <f t="shared" si="6"/>
        <v>1419</v>
      </c>
      <c r="H18" s="21">
        <f t="shared" si="6"/>
        <v>1758</v>
      </c>
      <c r="I18" s="22">
        <f t="shared" si="6"/>
        <v>868</v>
      </c>
      <c r="J18" s="23">
        <f t="shared" si="6"/>
        <v>890</v>
      </c>
      <c r="K18" s="21">
        <f t="shared" si="6"/>
        <v>3380</v>
      </c>
      <c r="L18" s="22">
        <f t="shared" si="6"/>
        <v>1578</v>
      </c>
      <c r="M18" s="23">
        <f t="shared" si="6"/>
        <v>1802</v>
      </c>
      <c r="N18" s="63"/>
      <c r="O18" s="63"/>
      <c r="P18" s="63"/>
      <c r="Q18" s="63"/>
    </row>
    <row r="19" spans="1:17" ht="12.75" customHeight="1">
      <c r="A19" s="8"/>
      <c r="B19" s="69"/>
      <c r="C19" s="25"/>
      <c r="D19" s="26"/>
      <c r="E19" s="24"/>
      <c r="F19" s="25"/>
      <c r="G19" s="26"/>
      <c r="H19" s="24"/>
      <c r="I19" s="25"/>
      <c r="J19" s="26"/>
      <c r="K19" s="24"/>
      <c r="L19" s="25"/>
      <c r="M19" s="26"/>
      <c r="N19" s="63"/>
      <c r="O19" s="63"/>
      <c r="P19" s="63"/>
      <c r="Q19" s="63"/>
    </row>
    <row r="20" spans="2:17" ht="12.75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2:17" ht="12.7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Ｐ明朝,太字"&amp;18昭和5年国勢調査年齢（5歳階級別）・男女別人口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6384" width="9.00390625" style="60" customWidth="1"/>
  </cols>
  <sheetData>
    <row r="1" spans="1:52" ht="21.75" customHeight="1">
      <c r="A1" s="1" t="s">
        <v>219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2"/>
      <c r="B3" s="14"/>
      <c r="C3" s="9" t="s">
        <v>0</v>
      </c>
      <c r="D3" s="10"/>
      <c r="E3" s="14"/>
      <c r="F3" s="9" t="s">
        <v>190</v>
      </c>
      <c r="G3" s="10"/>
      <c r="H3" s="14"/>
      <c r="I3" s="9" t="s">
        <v>7</v>
      </c>
      <c r="J3" s="10"/>
      <c r="K3" s="14"/>
      <c r="L3" s="9" t="s">
        <v>8</v>
      </c>
      <c r="M3" s="10"/>
    </row>
    <row r="4" spans="1:13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</row>
    <row r="5" spans="1:17" ht="12.75" customHeight="1">
      <c r="A5" s="6" t="s">
        <v>178</v>
      </c>
      <c r="B5" s="21">
        <f>SUM(C5:D5)</f>
        <v>206</v>
      </c>
      <c r="C5" s="22">
        <f>SUM(F5,I5,L5)</f>
        <v>97</v>
      </c>
      <c r="D5" s="23">
        <f>SUM(G5,J5,M5)</f>
        <v>109</v>
      </c>
      <c r="E5" s="21">
        <f>SUM(F5:G5)</f>
        <v>67</v>
      </c>
      <c r="F5" s="22">
        <v>34</v>
      </c>
      <c r="G5" s="23">
        <v>33</v>
      </c>
      <c r="H5" s="21">
        <f>SUM(I5:J5)</f>
        <v>58</v>
      </c>
      <c r="I5" s="22">
        <v>29</v>
      </c>
      <c r="J5" s="23">
        <v>29</v>
      </c>
      <c r="K5" s="21">
        <f>SUM(L5:M5)</f>
        <v>81</v>
      </c>
      <c r="L5" s="22">
        <v>34</v>
      </c>
      <c r="M5" s="23">
        <v>47</v>
      </c>
      <c r="N5" s="63"/>
      <c r="O5" s="63"/>
      <c r="P5" s="63"/>
      <c r="Q5" s="63"/>
    </row>
    <row r="6" spans="1:17" ht="12.75" customHeight="1">
      <c r="A6" s="6" t="s">
        <v>179</v>
      </c>
      <c r="B6" s="18">
        <f aca="true" t="shared" si="0" ref="B6:B17">SUM(C6:D6)</f>
        <v>999</v>
      </c>
      <c r="C6" s="19">
        <f aca="true" t="shared" si="1" ref="C6:C19">SUM(F6,I6,L6)</f>
        <v>493</v>
      </c>
      <c r="D6" s="20">
        <f aca="true" t="shared" si="2" ref="D6:D19">SUM(G6,J6,M6)</f>
        <v>506</v>
      </c>
      <c r="E6" s="18">
        <f aca="true" t="shared" si="3" ref="E6:E17">SUM(F6:G6)</f>
        <v>357</v>
      </c>
      <c r="F6" s="19">
        <v>171</v>
      </c>
      <c r="G6" s="20">
        <v>186</v>
      </c>
      <c r="H6" s="18">
        <f aca="true" t="shared" si="4" ref="H6:H17">SUM(I6:J6)</f>
        <v>238</v>
      </c>
      <c r="I6" s="19">
        <v>117</v>
      </c>
      <c r="J6" s="20">
        <v>121</v>
      </c>
      <c r="K6" s="18">
        <f aca="true" t="shared" si="5" ref="K6:K17">SUM(L6:M6)</f>
        <v>404</v>
      </c>
      <c r="L6" s="19">
        <v>205</v>
      </c>
      <c r="M6" s="20">
        <v>199</v>
      </c>
      <c r="N6" s="63"/>
      <c r="O6" s="63"/>
      <c r="P6" s="63"/>
      <c r="Q6" s="63"/>
    </row>
    <row r="7" spans="1:17" ht="12.75" customHeight="1">
      <c r="A7" s="6" t="s">
        <v>180</v>
      </c>
      <c r="B7" s="18">
        <f t="shared" si="0"/>
        <v>1499</v>
      </c>
      <c r="C7" s="19">
        <f t="shared" si="1"/>
        <v>738</v>
      </c>
      <c r="D7" s="20">
        <f t="shared" si="2"/>
        <v>761</v>
      </c>
      <c r="E7" s="18">
        <f t="shared" si="3"/>
        <v>501</v>
      </c>
      <c r="F7" s="19">
        <v>246</v>
      </c>
      <c r="G7" s="20">
        <v>255</v>
      </c>
      <c r="H7" s="18">
        <f t="shared" si="4"/>
        <v>330</v>
      </c>
      <c r="I7" s="19">
        <v>169</v>
      </c>
      <c r="J7" s="20">
        <v>161</v>
      </c>
      <c r="K7" s="18">
        <f t="shared" si="5"/>
        <v>668</v>
      </c>
      <c r="L7" s="19">
        <v>323</v>
      </c>
      <c r="M7" s="20">
        <v>345</v>
      </c>
      <c r="N7" s="63"/>
      <c r="O7" s="63"/>
      <c r="P7" s="63"/>
      <c r="Q7" s="63"/>
    </row>
    <row r="8" spans="1:17" ht="12.75" customHeight="1">
      <c r="A8" s="6">
        <v>14</v>
      </c>
      <c r="B8" s="18">
        <f t="shared" si="0"/>
        <v>142</v>
      </c>
      <c r="C8" s="19">
        <f t="shared" si="1"/>
        <v>58</v>
      </c>
      <c r="D8" s="20">
        <f t="shared" si="2"/>
        <v>84</v>
      </c>
      <c r="E8" s="18">
        <f t="shared" si="3"/>
        <v>45</v>
      </c>
      <c r="F8" s="19">
        <v>21</v>
      </c>
      <c r="G8" s="20">
        <v>24</v>
      </c>
      <c r="H8" s="18">
        <f t="shared" si="4"/>
        <v>31</v>
      </c>
      <c r="I8" s="19">
        <v>14</v>
      </c>
      <c r="J8" s="20">
        <v>17</v>
      </c>
      <c r="K8" s="18">
        <f t="shared" si="5"/>
        <v>66</v>
      </c>
      <c r="L8" s="19">
        <v>23</v>
      </c>
      <c r="M8" s="20">
        <v>43</v>
      </c>
      <c r="N8" s="63"/>
      <c r="O8" s="63"/>
      <c r="P8" s="63"/>
      <c r="Q8" s="63"/>
    </row>
    <row r="9" spans="1:17" ht="12.75" customHeight="1">
      <c r="A9" s="6" t="s">
        <v>181</v>
      </c>
      <c r="B9" s="18">
        <f t="shared" si="0"/>
        <v>663</v>
      </c>
      <c r="C9" s="19">
        <f t="shared" si="1"/>
        <v>313</v>
      </c>
      <c r="D9" s="20">
        <f t="shared" si="2"/>
        <v>350</v>
      </c>
      <c r="E9" s="18">
        <f t="shared" si="3"/>
        <v>261</v>
      </c>
      <c r="F9" s="19">
        <v>136</v>
      </c>
      <c r="G9" s="20">
        <v>125</v>
      </c>
      <c r="H9" s="18">
        <f t="shared" si="4"/>
        <v>139</v>
      </c>
      <c r="I9" s="19">
        <v>61</v>
      </c>
      <c r="J9" s="20">
        <v>78</v>
      </c>
      <c r="K9" s="18">
        <f t="shared" si="5"/>
        <v>263</v>
      </c>
      <c r="L9" s="19">
        <v>116</v>
      </c>
      <c r="M9" s="20">
        <v>147</v>
      </c>
      <c r="N9" s="63"/>
      <c r="O9" s="63"/>
      <c r="P9" s="63"/>
      <c r="Q9" s="63"/>
    </row>
    <row r="10" spans="1:17" ht="12.75" customHeight="1">
      <c r="A10" s="6" t="s">
        <v>182</v>
      </c>
      <c r="B10" s="18">
        <f t="shared" si="0"/>
        <v>542</v>
      </c>
      <c r="C10" s="19">
        <f t="shared" si="1"/>
        <v>256</v>
      </c>
      <c r="D10" s="20">
        <f t="shared" si="2"/>
        <v>286</v>
      </c>
      <c r="E10" s="18">
        <f t="shared" si="3"/>
        <v>178</v>
      </c>
      <c r="F10" s="19">
        <v>79</v>
      </c>
      <c r="G10" s="20">
        <v>99</v>
      </c>
      <c r="H10" s="18">
        <f t="shared" si="4"/>
        <v>129</v>
      </c>
      <c r="I10" s="19">
        <v>56</v>
      </c>
      <c r="J10" s="20">
        <v>73</v>
      </c>
      <c r="K10" s="18">
        <f t="shared" si="5"/>
        <v>235</v>
      </c>
      <c r="L10" s="19">
        <v>121</v>
      </c>
      <c r="M10" s="20">
        <v>114</v>
      </c>
      <c r="N10" s="63"/>
      <c r="O10" s="63"/>
      <c r="P10" s="63"/>
      <c r="Q10" s="63"/>
    </row>
    <row r="11" spans="1:17" s="62" customFormat="1" ht="12.75" customHeight="1">
      <c r="A11" s="61" t="s">
        <v>183</v>
      </c>
      <c r="B11" s="64">
        <f t="shared" si="0"/>
        <v>743</v>
      </c>
      <c r="C11" s="65">
        <f t="shared" si="1"/>
        <v>743</v>
      </c>
      <c r="D11" s="70" t="s">
        <v>215</v>
      </c>
      <c r="E11" s="64">
        <f t="shared" si="3"/>
        <v>235</v>
      </c>
      <c r="F11" s="65">
        <v>235</v>
      </c>
      <c r="G11" s="70" t="s">
        <v>215</v>
      </c>
      <c r="H11" s="64">
        <f t="shared" si="4"/>
        <v>160</v>
      </c>
      <c r="I11" s="65">
        <v>160</v>
      </c>
      <c r="J11" s="70" t="s">
        <v>215</v>
      </c>
      <c r="K11" s="64">
        <f t="shared" si="5"/>
        <v>348</v>
      </c>
      <c r="L11" s="65">
        <v>348</v>
      </c>
      <c r="M11" s="71" t="s">
        <v>215</v>
      </c>
      <c r="N11" s="66"/>
      <c r="O11" s="66"/>
      <c r="P11" s="66"/>
      <c r="Q11" s="66"/>
    </row>
    <row r="12" spans="1:17" s="62" customFormat="1" ht="12.75" customHeight="1">
      <c r="A12" s="61" t="s">
        <v>184</v>
      </c>
      <c r="B12" s="64">
        <f t="shared" si="0"/>
        <v>761</v>
      </c>
      <c r="C12" s="65">
        <f t="shared" si="1"/>
        <v>761</v>
      </c>
      <c r="D12" s="70" t="s">
        <v>215</v>
      </c>
      <c r="E12" s="64">
        <f t="shared" si="3"/>
        <v>259</v>
      </c>
      <c r="F12" s="65">
        <v>259</v>
      </c>
      <c r="G12" s="70" t="s">
        <v>215</v>
      </c>
      <c r="H12" s="64">
        <f t="shared" si="4"/>
        <v>185</v>
      </c>
      <c r="I12" s="65">
        <v>185</v>
      </c>
      <c r="J12" s="70" t="s">
        <v>215</v>
      </c>
      <c r="K12" s="64">
        <f t="shared" si="5"/>
        <v>317</v>
      </c>
      <c r="L12" s="65">
        <v>317</v>
      </c>
      <c r="M12" s="71" t="s">
        <v>215</v>
      </c>
      <c r="N12" s="66"/>
      <c r="O12" s="66"/>
      <c r="P12" s="66"/>
      <c r="Q12" s="66"/>
    </row>
    <row r="13" spans="1:17" s="62" customFormat="1" ht="12.75" customHeight="1">
      <c r="A13" s="61" t="s">
        <v>185</v>
      </c>
      <c r="B13" s="64">
        <f t="shared" si="0"/>
        <v>935</v>
      </c>
      <c r="C13" s="70" t="s">
        <v>215</v>
      </c>
      <c r="D13" s="67">
        <f t="shared" si="2"/>
        <v>935</v>
      </c>
      <c r="E13" s="64">
        <f t="shared" si="3"/>
        <v>323</v>
      </c>
      <c r="F13" s="70" t="s">
        <v>215</v>
      </c>
      <c r="G13" s="67">
        <v>323</v>
      </c>
      <c r="H13" s="64">
        <f t="shared" si="4"/>
        <v>191</v>
      </c>
      <c r="I13" s="70" t="s">
        <v>215</v>
      </c>
      <c r="J13" s="67">
        <v>191</v>
      </c>
      <c r="K13" s="64">
        <f t="shared" si="5"/>
        <v>421</v>
      </c>
      <c r="L13" s="70" t="s">
        <v>215</v>
      </c>
      <c r="M13" s="67">
        <v>421</v>
      </c>
      <c r="N13" s="66"/>
      <c r="O13" s="66"/>
      <c r="P13" s="66"/>
      <c r="Q13" s="66"/>
    </row>
    <row r="14" spans="1:17" s="62" customFormat="1" ht="12.75" customHeight="1">
      <c r="A14" s="61" t="s">
        <v>186</v>
      </c>
      <c r="B14" s="64">
        <f t="shared" si="0"/>
        <v>585</v>
      </c>
      <c r="C14" s="70" t="s">
        <v>215</v>
      </c>
      <c r="D14" s="67">
        <f t="shared" si="2"/>
        <v>585</v>
      </c>
      <c r="E14" s="64">
        <f t="shared" si="3"/>
        <v>196</v>
      </c>
      <c r="F14" s="70" t="s">
        <v>215</v>
      </c>
      <c r="G14" s="67">
        <v>196</v>
      </c>
      <c r="H14" s="64">
        <f t="shared" si="4"/>
        <v>154</v>
      </c>
      <c r="I14" s="70" t="s">
        <v>215</v>
      </c>
      <c r="J14" s="67">
        <v>154</v>
      </c>
      <c r="K14" s="64">
        <f t="shared" si="5"/>
        <v>235</v>
      </c>
      <c r="L14" s="70" t="s">
        <v>215</v>
      </c>
      <c r="M14" s="67">
        <v>235</v>
      </c>
      <c r="N14" s="66"/>
      <c r="O14" s="66"/>
      <c r="P14" s="66"/>
      <c r="Q14" s="66"/>
    </row>
    <row r="15" spans="1:17" ht="12.75" customHeight="1">
      <c r="A15" s="6" t="s">
        <v>187</v>
      </c>
      <c r="B15" s="18">
        <f t="shared" si="0"/>
        <v>301</v>
      </c>
      <c r="C15" s="19">
        <f t="shared" si="1"/>
        <v>146</v>
      </c>
      <c r="D15" s="20">
        <f t="shared" si="2"/>
        <v>155</v>
      </c>
      <c r="E15" s="18">
        <f t="shared" si="3"/>
        <v>120</v>
      </c>
      <c r="F15" s="19">
        <v>56</v>
      </c>
      <c r="G15" s="20">
        <v>64</v>
      </c>
      <c r="H15" s="18">
        <f t="shared" si="4"/>
        <v>70</v>
      </c>
      <c r="I15" s="19">
        <v>31</v>
      </c>
      <c r="J15" s="20">
        <v>39</v>
      </c>
      <c r="K15" s="18">
        <f t="shared" si="5"/>
        <v>111</v>
      </c>
      <c r="L15" s="19">
        <v>59</v>
      </c>
      <c r="M15" s="20">
        <v>52</v>
      </c>
      <c r="N15" s="63"/>
      <c r="O15" s="63"/>
      <c r="P15" s="63"/>
      <c r="Q15" s="63"/>
    </row>
    <row r="16" spans="1:17" ht="12.75" customHeight="1">
      <c r="A16" s="6" t="s">
        <v>188</v>
      </c>
      <c r="B16" s="18">
        <f t="shared" si="0"/>
        <v>218</v>
      </c>
      <c r="C16" s="19">
        <f t="shared" si="1"/>
        <v>96</v>
      </c>
      <c r="D16" s="20">
        <f t="shared" si="2"/>
        <v>122</v>
      </c>
      <c r="E16" s="18">
        <f t="shared" si="3"/>
        <v>81</v>
      </c>
      <c r="F16" s="19">
        <v>41</v>
      </c>
      <c r="G16" s="20">
        <v>40</v>
      </c>
      <c r="H16" s="18">
        <f t="shared" si="4"/>
        <v>54</v>
      </c>
      <c r="I16" s="19">
        <v>23</v>
      </c>
      <c r="J16" s="20">
        <v>31</v>
      </c>
      <c r="K16" s="18">
        <f t="shared" si="5"/>
        <v>83</v>
      </c>
      <c r="L16" s="19">
        <v>32</v>
      </c>
      <c r="M16" s="20">
        <v>51</v>
      </c>
      <c r="N16" s="63"/>
      <c r="O16" s="63"/>
      <c r="P16" s="63"/>
      <c r="Q16" s="63"/>
    </row>
    <row r="17" spans="1:17" ht="12.75" customHeight="1">
      <c r="A17" s="6" t="s">
        <v>189</v>
      </c>
      <c r="B17" s="18">
        <f t="shared" si="0"/>
        <v>395</v>
      </c>
      <c r="C17" s="19">
        <f t="shared" si="1"/>
        <v>159</v>
      </c>
      <c r="D17" s="20">
        <f t="shared" si="2"/>
        <v>236</v>
      </c>
      <c r="E17" s="18">
        <f t="shared" si="3"/>
        <v>135</v>
      </c>
      <c r="F17" s="19">
        <v>51</v>
      </c>
      <c r="G17" s="20">
        <v>84</v>
      </c>
      <c r="H17" s="18">
        <f t="shared" si="4"/>
        <v>79</v>
      </c>
      <c r="I17" s="19">
        <v>31</v>
      </c>
      <c r="J17" s="20">
        <v>48</v>
      </c>
      <c r="K17" s="18">
        <f t="shared" si="5"/>
        <v>181</v>
      </c>
      <c r="L17" s="19">
        <v>77</v>
      </c>
      <c r="M17" s="20">
        <v>104</v>
      </c>
      <c r="N17" s="63"/>
      <c r="O17" s="63"/>
      <c r="P17" s="63"/>
      <c r="Q17" s="63"/>
    </row>
    <row r="18" spans="1:17" ht="12.75" customHeight="1">
      <c r="A18" s="6"/>
      <c r="B18" s="24"/>
      <c r="C18" s="25"/>
      <c r="D18" s="26"/>
      <c r="E18" s="18"/>
      <c r="F18" s="19"/>
      <c r="G18" s="20"/>
      <c r="H18" s="18"/>
      <c r="I18" s="19"/>
      <c r="J18" s="20"/>
      <c r="K18" s="18"/>
      <c r="L18" s="19"/>
      <c r="M18" s="20"/>
      <c r="N18" s="63"/>
      <c r="O18" s="63"/>
      <c r="P18" s="63"/>
      <c r="Q18" s="63"/>
    </row>
    <row r="19" spans="1:17" ht="12.75" customHeight="1">
      <c r="A19" s="7" t="s">
        <v>0</v>
      </c>
      <c r="B19" s="21">
        <f>SUM(B5:B18)</f>
        <v>7989</v>
      </c>
      <c r="C19" s="22">
        <f t="shared" si="1"/>
        <v>3860</v>
      </c>
      <c r="D19" s="68">
        <f t="shared" si="2"/>
        <v>4129</v>
      </c>
      <c r="E19" s="21">
        <f aca="true" t="shared" si="6" ref="E19:M19">SUM(E5:E18)</f>
        <v>2758</v>
      </c>
      <c r="F19" s="22">
        <f t="shared" si="6"/>
        <v>1329</v>
      </c>
      <c r="G19" s="23">
        <f t="shared" si="6"/>
        <v>1429</v>
      </c>
      <c r="H19" s="21">
        <f t="shared" si="6"/>
        <v>1818</v>
      </c>
      <c r="I19" s="22">
        <f t="shared" si="6"/>
        <v>876</v>
      </c>
      <c r="J19" s="23">
        <f t="shared" si="6"/>
        <v>942</v>
      </c>
      <c r="K19" s="21">
        <f t="shared" si="6"/>
        <v>3413</v>
      </c>
      <c r="L19" s="22">
        <f t="shared" si="6"/>
        <v>1655</v>
      </c>
      <c r="M19" s="23">
        <f t="shared" si="6"/>
        <v>1758</v>
      </c>
      <c r="N19" s="63"/>
      <c r="O19" s="63"/>
      <c r="P19" s="63"/>
      <c r="Q19" s="63"/>
    </row>
    <row r="20" spans="1:17" ht="12.75">
      <c r="A20" s="8"/>
      <c r="B20" s="69"/>
      <c r="C20" s="25"/>
      <c r="D20" s="26"/>
      <c r="E20" s="24"/>
      <c r="F20" s="25"/>
      <c r="G20" s="26"/>
      <c r="H20" s="24"/>
      <c r="I20" s="25"/>
      <c r="J20" s="26"/>
      <c r="K20" s="24"/>
      <c r="L20" s="25"/>
      <c r="M20" s="26"/>
      <c r="N20" s="63"/>
      <c r="O20" s="63"/>
      <c r="P20" s="63"/>
      <c r="Q20" s="63"/>
    </row>
    <row r="21" spans="2:17" ht="12.7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Ｐ明朝,太字"&amp;18昭和10年国勢調査年齢（5歳階級別）・男女別人口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22" sqref="B22:D22"/>
    </sheetView>
  </sheetViews>
  <sheetFormatPr defaultColWidth="9.00390625" defaultRowHeight="13.5"/>
  <sheetData>
    <row r="1" spans="1:4" ht="21.75" customHeight="1">
      <c r="A1" s="11" t="s">
        <v>191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2"/>
      <c r="B3" s="14"/>
      <c r="C3" s="9" t="s">
        <v>0</v>
      </c>
      <c r="D3" s="10"/>
      <c r="E3" s="14"/>
      <c r="F3" s="9" t="s">
        <v>6</v>
      </c>
      <c r="G3" s="10"/>
      <c r="H3" s="14"/>
      <c r="I3" s="9" t="s">
        <v>7</v>
      </c>
      <c r="J3" s="10"/>
      <c r="K3" s="14"/>
      <c r="L3" s="9" t="s">
        <v>8</v>
      </c>
      <c r="M3" s="10"/>
    </row>
    <row r="4" spans="1:13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  <c r="K4" s="15" t="s">
        <v>0</v>
      </c>
      <c r="L4" s="17" t="s">
        <v>1</v>
      </c>
      <c r="M4" s="16" t="s">
        <v>2</v>
      </c>
    </row>
    <row r="5" spans="1:13" ht="12.75" customHeight="1">
      <c r="A5" s="4" t="s">
        <v>3</v>
      </c>
      <c r="B5" s="18">
        <f aca="true" t="shared" si="0" ref="B5:B21">SUM(E5,H5,K5,)</f>
        <v>1182</v>
      </c>
      <c r="C5" s="22">
        <f aca="true" t="shared" si="1" ref="C5:C21">SUM(F5,I5,L5,)</f>
        <v>615</v>
      </c>
      <c r="D5" s="23">
        <f aca="true" t="shared" si="2" ref="D5:D21">SUM(G5,J5,M5,)</f>
        <v>567</v>
      </c>
      <c r="E5" s="18">
        <f>SUM(F5:G5)</f>
        <v>463</v>
      </c>
      <c r="F5" s="19">
        <v>233</v>
      </c>
      <c r="G5" s="20">
        <v>230</v>
      </c>
      <c r="H5" s="18">
        <f>SUM(I5:J5)</f>
        <v>250</v>
      </c>
      <c r="I5" s="19">
        <v>137</v>
      </c>
      <c r="J5" s="20">
        <v>113</v>
      </c>
      <c r="K5" s="18">
        <f>SUM(L5:M5)</f>
        <v>469</v>
      </c>
      <c r="L5" s="19">
        <v>245</v>
      </c>
      <c r="M5" s="20">
        <v>224</v>
      </c>
    </row>
    <row r="6" spans="1:13" ht="12.75" customHeight="1">
      <c r="A6" s="4" t="s">
        <v>9</v>
      </c>
      <c r="B6" s="18">
        <f t="shared" si="0"/>
        <v>1061</v>
      </c>
      <c r="C6" s="19">
        <f t="shared" si="1"/>
        <v>534</v>
      </c>
      <c r="D6" s="20">
        <f t="shared" si="2"/>
        <v>527</v>
      </c>
      <c r="E6" s="18">
        <f aca="true" t="shared" si="3" ref="E6:E21">SUM(F6:G6)</f>
        <v>429</v>
      </c>
      <c r="F6" s="19">
        <v>216</v>
      </c>
      <c r="G6" s="20">
        <v>213</v>
      </c>
      <c r="H6" s="18">
        <f aca="true" t="shared" si="4" ref="H6:H21">SUM(I6:J6)</f>
        <v>236</v>
      </c>
      <c r="I6" s="19">
        <v>127</v>
      </c>
      <c r="J6" s="20">
        <v>109</v>
      </c>
      <c r="K6" s="18">
        <f aca="true" t="shared" si="5" ref="K6:K21">SUM(L6:M6)</f>
        <v>396</v>
      </c>
      <c r="L6" s="19">
        <v>191</v>
      </c>
      <c r="M6" s="20">
        <v>205</v>
      </c>
    </row>
    <row r="7" spans="1:13" ht="12.75" customHeight="1">
      <c r="A7" s="4" t="s">
        <v>10</v>
      </c>
      <c r="B7" s="18">
        <f t="shared" si="0"/>
        <v>1047</v>
      </c>
      <c r="C7" s="19">
        <f t="shared" si="1"/>
        <v>488</v>
      </c>
      <c r="D7" s="20">
        <f t="shared" si="2"/>
        <v>559</v>
      </c>
      <c r="E7" s="18">
        <f t="shared" si="3"/>
        <v>383</v>
      </c>
      <c r="F7" s="19">
        <v>174</v>
      </c>
      <c r="G7" s="20">
        <v>209</v>
      </c>
      <c r="H7" s="18">
        <f t="shared" si="4"/>
        <v>246</v>
      </c>
      <c r="I7" s="19">
        <v>114</v>
      </c>
      <c r="J7" s="20">
        <v>132</v>
      </c>
      <c r="K7" s="18">
        <f t="shared" si="5"/>
        <v>418</v>
      </c>
      <c r="L7" s="19">
        <v>200</v>
      </c>
      <c r="M7" s="20">
        <v>218</v>
      </c>
    </row>
    <row r="8" spans="1:13" ht="12.75" customHeight="1">
      <c r="A8" s="5" t="s">
        <v>11</v>
      </c>
      <c r="B8" s="18">
        <f t="shared" si="0"/>
        <v>1003</v>
      </c>
      <c r="C8" s="19">
        <f t="shared" si="1"/>
        <v>505</v>
      </c>
      <c r="D8" s="20">
        <f t="shared" si="2"/>
        <v>498</v>
      </c>
      <c r="E8" s="18">
        <f t="shared" si="3"/>
        <v>362</v>
      </c>
      <c r="F8" s="19">
        <v>188</v>
      </c>
      <c r="G8" s="20">
        <v>174</v>
      </c>
      <c r="H8" s="18">
        <f t="shared" si="4"/>
        <v>248</v>
      </c>
      <c r="I8" s="19">
        <v>132</v>
      </c>
      <c r="J8" s="20">
        <v>116</v>
      </c>
      <c r="K8" s="18">
        <f t="shared" si="5"/>
        <v>393</v>
      </c>
      <c r="L8" s="19">
        <v>185</v>
      </c>
      <c r="M8" s="20">
        <v>208</v>
      </c>
    </row>
    <row r="9" spans="1:13" ht="12.75" customHeight="1">
      <c r="A9" s="5" t="s">
        <v>12</v>
      </c>
      <c r="B9" s="18">
        <f t="shared" si="0"/>
        <v>788</v>
      </c>
      <c r="C9" s="19">
        <f t="shared" si="1"/>
        <v>391</v>
      </c>
      <c r="D9" s="20">
        <f t="shared" si="2"/>
        <v>397</v>
      </c>
      <c r="E9" s="18">
        <f t="shared" si="3"/>
        <v>279</v>
      </c>
      <c r="F9" s="19">
        <v>150</v>
      </c>
      <c r="G9" s="20">
        <v>129</v>
      </c>
      <c r="H9" s="18">
        <f t="shared" si="4"/>
        <v>181</v>
      </c>
      <c r="I9" s="19">
        <v>97</v>
      </c>
      <c r="J9" s="20">
        <v>84</v>
      </c>
      <c r="K9" s="18">
        <f t="shared" si="5"/>
        <v>328</v>
      </c>
      <c r="L9" s="19">
        <v>144</v>
      </c>
      <c r="M9" s="20">
        <v>184</v>
      </c>
    </row>
    <row r="10" spans="1:13" ht="12.75" customHeight="1">
      <c r="A10" s="5" t="s">
        <v>13</v>
      </c>
      <c r="B10" s="18">
        <f t="shared" si="0"/>
        <v>675</v>
      </c>
      <c r="C10" s="19">
        <f t="shared" si="1"/>
        <v>301</v>
      </c>
      <c r="D10" s="20">
        <f t="shared" si="2"/>
        <v>374</v>
      </c>
      <c r="E10" s="18">
        <f t="shared" si="3"/>
        <v>262</v>
      </c>
      <c r="F10" s="19">
        <v>113</v>
      </c>
      <c r="G10" s="20">
        <v>149</v>
      </c>
      <c r="H10" s="18">
        <f t="shared" si="4"/>
        <v>136</v>
      </c>
      <c r="I10" s="19">
        <v>69</v>
      </c>
      <c r="J10" s="20">
        <v>67</v>
      </c>
      <c r="K10" s="18">
        <f t="shared" si="5"/>
        <v>277</v>
      </c>
      <c r="L10" s="19">
        <v>119</v>
      </c>
      <c r="M10" s="20">
        <v>158</v>
      </c>
    </row>
    <row r="11" spans="1:13" ht="12.75" customHeight="1">
      <c r="A11" s="5" t="s">
        <v>14</v>
      </c>
      <c r="B11" s="18">
        <f t="shared" si="0"/>
        <v>571</v>
      </c>
      <c r="C11" s="19">
        <f t="shared" si="1"/>
        <v>250</v>
      </c>
      <c r="D11" s="20">
        <f t="shared" si="2"/>
        <v>321</v>
      </c>
      <c r="E11" s="18">
        <f t="shared" si="3"/>
        <v>225</v>
      </c>
      <c r="F11" s="19">
        <v>98</v>
      </c>
      <c r="G11" s="20">
        <v>127</v>
      </c>
      <c r="H11" s="18">
        <f t="shared" si="4"/>
        <v>121</v>
      </c>
      <c r="I11" s="19">
        <v>49</v>
      </c>
      <c r="J11" s="20">
        <v>72</v>
      </c>
      <c r="K11" s="18">
        <f t="shared" si="5"/>
        <v>225</v>
      </c>
      <c r="L11" s="19">
        <v>103</v>
      </c>
      <c r="M11" s="20">
        <v>122</v>
      </c>
    </row>
    <row r="12" spans="1:13" ht="12.75" customHeight="1">
      <c r="A12" s="5" t="s">
        <v>15</v>
      </c>
      <c r="B12" s="18">
        <f t="shared" si="0"/>
        <v>554</v>
      </c>
      <c r="C12" s="19">
        <f t="shared" si="1"/>
        <v>259</v>
      </c>
      <c r="D12" s="20">
        <f t="shared" si="2"/>
        <v>295</v>
      </c>
      <c r="E12" s="18">
        <f t="shared" si="3"/>
        <v>215</v>
      </c>
      <c r="F12" s="19">
        <v>107</v>
      </c>
      <c r="G12" s="20">
        <v>108</v>
      </c>
      <c r="H12" s="18">
        <f t="shared" si="4"/>
        <v>129</v>
      </c>
      <c r="I12" s="19">
        <v>59</v>
      </c>
      <c r="J12" s="20">
        <v>70</v>
      </c>
      <c r="K12" s="18">
        <f t="shared" si="5"/>
        <v>210</v>
      </c>
      <c r="L12" s="19">
        <v>93</v>
      </c>
      <c r="M12" s="20">
        <v>117</v>
      </c>
    </row>
    <row r="13" spans="1:13" ht="12.75" customHeight="1">
      <c r="A13" s="5" t="s">
        <v>16</v>
      </c>
      <c r="B13" s="18">
        <f t="shared" si="0"/>
        <v>510</v>
      </c>
      <c r="C13" s="19">
        <f t="shared" si="1"/>
        <v>262</v>
      </c>
      <c r="D13" s="20">
        <f t="shared" si="2"/>
        <v>248</v>
      </c>
      <c r="E13" s="18">
        <f t="shared" si="3"/>
        <v>182</v>
      </c>
      <c r="F13" s="19">
        <v>89</v>
      </c>
      <c r="G13" s="20">
        <v>93</v>
      </c>
      <c r="H13" s="18">
        <f t="shared" si="4"/>
        <v>114</v>
      </c>
      <c r="I13" s="19">
        <v>62</v>
      </c>
      <c r="J13" s="20">
        <v>52</v>
      </c>
      <c r="K13" s="18">
        <f t="shared" si="5"/>
        <v>214</v>
      </c>
      <c r="L13" s="19">
        <v>111</v>
      </c>
      <c r="M13" s="20">
        <v>103</v>
      </c>
    </row>
    <row r="14" spans="1:13" ht="12.75" customHeight="1">
      <c r="A14" s="5" t="s">
        <v>17</v>
      </c>
      <c r="B14" s="18">
        <f t="shared" si="0"/>
        <v>459</v>
      </c>
      <c r="C14" s="19">
        <f t="shared" si="1"/>
        <v>220</v>
      </c>
      <c r="D14" s="20">
        <f t="shared" si="2"/>
        <v>239</v>
      </c>
      <c r="E14" s="18">
        <f t="shared" si="3"/>
        <v>170</v>
      </c>
      <c r="F14" s="19">
        <v>79</v>
      </c>
      <c r="G14" s="20">
        <v>91</v>
      </c>
      <c r="H14" s="18">
        <f t="shared" si="4"/>
        <v>106</v>
      </c>
      <c r="I14" s="19">
        <v>52</v>
      </c>
      <c r="J14" s="20">
        <v>54</v>
      </c>
      <c r="K14" s="18">
        <f t="shared" si="5"/>
        <v>183</v>
      </c>
      <c r="L14" s="19">
        <v>89</v>
      </c>
      <c r="M14" s="20">
        <v>94</v>
      </c>
    </row>
    <row r="15" spans="1:13" ht="12.75" customHeight="1">
      <c r="A15" s="5" t="s">
        <v>18</v>
      </c>
      <c r="B15" s="18">
        <f t="shared" si="0"/>
        <v>395</v>
      </c>
      <c r="C15" s="19">
        <f t="shared" si="1"/>
        <v>206</v>
      </c>
      <c r="D15" s="20">
        <f t="shared" si="2"/>
        <v>189</v>
      </c>
      <c r="E15" s="18">
        <f t="shared" si="3"/>
        <v>138</v>
      </c>
      <c r="F15" s="19">
        <v>71</v>
      </c>
      <c r="G15" s="20">
        <v>67</v>
      </c>
      <c r="H15" s="18">
        <f t="shared" si="4"/>
        <v>73</v>
      </c>
      <c r="I15" s="19">
        <v>35</v>
      </c>
      <c r="J15" s="20">
        <v>38</v>
      </c>
      <c r="K15" s="18">
        <f t="shared" si="5"/>
        <v>184</v>
      </c>
      <c r="L15" s="19">
        <v>100</v>
      </c>
      <c r="M15" s="20">
        <v>84</v>
      </c>
    </row>
    <row r="16" spans="1:13" ht="12.75" customHeight="1">
      <c r="A16" s="5" t="s">
        <v>19</v>
      </c>
      <c r="B16" s="18">
        <f t="shared" si="0"/>
        <v>385</v>
      </c>
      <c r="C16" s="19">
        <f t="shared" si="1"/>
        <v>208</v>
      </c>
      <c r="D16" s="20">
        <f t="shared" si="2"/>
        <v>177</v>
      </c>
      <c r="E16" s="18">
        <f t="shared" si="3"/>
        <v>138</v>
      </c>
      <c r="F16" s="19">
        <v>76</v>
      </c>
      <c r="G16" s="20">
        <v>62</v>
      </c>
      <c r="H16" s="18">
        <f t="shared" si="4"/>
        <v>92</v>
      </c>
      <c r="I16" s="19">
        <v>49</v>
      </c>
      <c r="J16" s="20">
        <v>43</v>
      </c>
      <c r="K16" s="18">
        <f t="shared" si="5"/>
        <v>155</v>
      </c>
      <c r="L16" s="19">
        <v>83</v>
      </c>
      <c r="M16" s="20">
        <v>72</v>
      </c>
    </row>
    <row r="17" spans="1:13" ht="12.75" customHeight="1">
      <c r="A17" s="5" t="s">
        <v>20</v>
      </c>
      <c r="B17" s="18">
        <f t="shared" si="0"/>
        <v>258</v>
      </c>
      <c r="C17" s="19">
        <f t="shared" si="1"/>
        <v>112</v>
      </c>
      <c r="D17" s="20">
        <f t="shared" si="2"/>
        <v>146</v>
      </c>
      <c r="E17" s="18">
        <f t="shared" si="3"/>
        <v>89</v>
      </c>
      <c r="F17" s="19">
        <v>41</v>
      </c>
      <c r="G17" s="20">
        <v>48</v>
      </c>
      <c r="H17" s="18">
        <f t="shared" si="4"/>
        <v>63</v>
      </c>
      <c r="I17" s="19">
        <v>22</v>
      </c>
      <c r="J17" s="20">
        <v>41</v>
      </c>
      <c r="K17" s="18">
        <f t="shared" si="5"/>
        <v>106</v>
      </c>
      <c r="L17" s="19">
        <v>49</v>
      </c>
      <c r="M17" s="20">
        <v>57</v>
      </c>
    </row>
    <row r="18" spans="1:13" ht="12.75" customHeight="1">
      <c r="A18" s="5" t="s">
        <v>21</v>
      </c>
      <c r="B18" s="18">
        <f t="shared" si="0"/>
        <v>275</v>
      </c>
      <c r="C18" s="19">
        <f t="shared" si="1"/>
        <v>130</v>
      </c>
      <c r="D18" s="20">
        <f t="shared" si="2"/>
        <v>145</v>
      </c>
      <c r="E18" s="18">
        <f t="shared" si="3"/>
        <v>100</v>
      </c>
      <c r="F18" s="19">
        <v>52</v>
      </c>
      <c r="G18" s="20">
        <v>48</v>
      </c>
      <c r="H18" s="18">
        <f t="shared" si="4"/>
        <v>69</v>
      </c>
      <c r="I18" s="19">
        <v>31</v>
      </c>
      <c r="J18" s="20">
        <v>38</v>
      </c>
      <c r="K18" s="18">
        <f t="shared" si="5"/>
        <v>106</v>
      </c>
      <c r="L18" s="19">
        <v>47</v>
      </c>
      <c r="M18" s="20">
        <v>59</v>
      </c>
    </row>
    <row r="19" spans="1:13" ht="12.75" customHeight="1">
      <c r="A19" s="5" t="s">
        <v>22</v>
      </c>
      <c r="B19" s="18">
        <f t="shared" si="0"/>
        <v>211</v>
      </c>
      <c r="C19" s="19">
        <f t="shared" si="1"/>
        <v>94</v>
      </c>
      <c r="D19" s="20">
        <f t="shared" si="2"/>
        <v>117</v>
      </c>
      <c r="E19" s="18">
        <f t="shared" si="3"/>
        <v>80</v>
      </c>
      <c r="F19" s="19">
        <v>36</v>
      </c>
      <c r="G19" s="20">
        <v>44</v>
      </c>
      <c r="H19" s="18">
        <f t="shared" si="4"/>
        <v>44</v>
      </c>
      <c r="I19" s="19">
        <v>26</v>
      </c>
      <c r="J19" s="20">
        <v>18</v>
      </c>
      <c r="K19" s="18">
        <f t="shared" si="5"/>
        <v>87</v>
      </c>
      <c r="L19" s="19">
        <v>32</v>
      </c>
      <c r="M19" s="20">
        <v>55</v>
      </c>
    </row>
    <row r="20" spans="1:13" ht="12.75">
      <c r="A20" s="5" t="s">
        <v>23</v>
      </c>
      <c r="B20" s="18">
        <f t="shared" si="0"/>
        <v>121</v>
      </c>
      <c r="C20" s="19">
        <f t="shared" si="1"/>
        <v>50</v>
      </c>
      <c r="D20" s="20">
        <f t="shared" si="2"/>
        <v>71</v>
      </c>
      <c r="E20" s="18">
        <f t="shared" si="3"/>
        <v>44</v>
      </c>
      <c r="F20" s="19">
        <v>16</v>
      </c>
      <c r="G20" s="20">
        <v>28</v>
      </c>
      <c r="H20" s="18">
        <f t="shared" si="4"/>
        <v>36</v>
      </c>
      <c r="I20" s="19">
        <v>15</v>
      </c>
      <c r="J20" s="20">
        <v>21</v>
      </c>
      <c r="K20" s="18">
        <f t="shared" si="5"/>
        <v>41</v>
      </c>
      <c r="L20" s="19">
        <v>19</v>
      </c>
      <c r="M20" s="20">
        <v>22</v>
      </c>
    </row>
    <row r="21" spans="1:13" ht="12.75">
      <c r="A21" s="5" t="s">
        <v>24</v>
      </c>
      <c r="B21" s="18">
        <f t="shared" si="0"/>
        <v>48</v>
      </c>
      <c r="C21" s="19">
        <f t="shared" si="1"/>
        <v>14</v>
      </c>
      <c r="D21" s="20">
        <f t="shared" si="2"/>
        <v>34</v>
      </c>
      <c r="E21" s="18">
        <f t="shared" si="3"/>
        <v>19</v>
      </c>
      <c r="F21" s="19">
        <v>5</v>
      </c>
      <c r="G21" s="20">
        <v>14</v>
      </c>
      <c r="H21" s="18">
        <f t="shared" si="4"/>
        <v>10</v>
      </c>
      <c r="I21" s="19">
        <v>4</v>
      </c>
      <c r="J21" s="20">
        <v>6</v>
      </c>
      <c r="K21" s="18">
        <f t="shared" si="5"/>
        <v>19</v>
      </c>
      <c r="L21" s="19">
        <v>5</v>
      </c>
      <c r="M21" s="20">
        <v>14</v>
      </c>
    </row>
    <row r="22" spans="1:13" ht="12.75">
      <c r="A22" s="6" t="s">
        <v>4</v>
      </c>
      <c r="B22" s="70" t="s">
        <v>215</v>
      </c>
      <c r="C22" s="70" t="s">
        <v>215</v>
      </c>
      <c r="D22" s="75" t="s">
        <v>215</v>
      </c>
      <c r="E22" s="74" t="s">
        <v>215</v>
      </c>
      <c r="F22" s="70" t="s">
        <v>215</v>
      </c>
      <c r="G22" s="75" t="s">
        <v>215</v>
      </c>
      <c r="H22" s="74" t="s">
        <v>215</v>
      </c>
      <c r="I22" s="70" t="s">
        <v>215</v>
      </c>
      <c r="J22" s="75" t="s">
        <v>215</v>
      </c>
      <c r="K22" s="74" t="s">
        <v>215</v>
      </c>
      <c r="L22" s="70" t="s">
        <v>215</v>
      </c>
      <c r="M22" s="75" t="s">
        <v>215</v>
      </c>
    </row>
    <row r="23" spans="1:13" ht="12.75">
      <c r="A23" s="7" t="s">
        <v>0</v>
      </c>
      <c r="B23" s="21">
        <f>SUM(C23:D23)</f>
        <v>9543</v>
      </c>
      <c r="C23" s="22">
        <f>SUM(C5:C22)</f>
        <v>4639</v>
      </c>
      <c r="D23" s="23">
        <f>SUM(D5:D22)</f>
        <v>4904</v>
      </c>
      <c r="E23" s="21">
        <f>SUM(F23:G23)</f>
        <v>3578</v>
      </c>
      <c r="F23" s="22">
        <f>SUM(F5:F22)</f>
        <v>1744</v>
      </c>
      <c r="G23" s="23">
        <f>SUM(G5:G22)</f>
        <v>1834</v>
      </c>
      <c r="H23" s="21">
        <f>SUM(I23:J23)</f>
        <v>2154</v>
      </c>
      <c r="I23" s="22">
        <f>SUM(I5:I22)</f>
        <v>1080</v>
      </c>
      <c r="J23" s="23">
        <f>SUM(J5:J22)</f>
        <v>1074</v>
      </c>
      <c r="K23" s="21">
        <f>SUM(L23:M23)</f>
        <v>3811</v>
      </c>
      <c r="L23" s="22">
        <f>SUM(L5:L22)</f>
        <v>1815</v>
      </c>
      <c r="M23" s="23">
        <f>SUM(M5:M22)</f>
        <v>1996</v>
      </c>
    </row>
    <row r="24" spans="1:13" ht="12.75">
      <c r="A24" s="8"/>
      <c r="B24" s="24"/>
      <c r="C24" s="25"/>
      <c r="D24" s="26"/>
      <c r="E24" s="24"/>
      <c r="F24" s="25"/>
      <c r="G24" s="26"/>
      <c r="H24" s="24"/>
      <c r="I24" s="25"/>
      <c r="J24" s="26"/>
      <c r="K24" s="24"/>
      <c r="L24" s="25"/>
      <c r="M24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&amp;L&amp;"ＭＳ Ｐ明朝,太字"&amp;18昭和25年国勢調査年齢（5歳階級別）・男女別人口</oddHeader>
    <oddFooter>&amp;C&amp;P / &amp;N ページ</oddFooter>
  </headerFooter>
  <ignoredErrors>
    <ignoredError sqref="E23 H23 K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192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2"/>
      <c r="B3" s="14"/>
      <c r="C3" s="9" t="s">
        <v>0</v>
      </c>
      <c r="D3" s="10"/>
      <c r="E3" s="14"/>
      <c r="F3" s="9" t="s">
        <v>25</v>
      </c>
      <c r="G3" s="10"/>
      <c r="H3" s="14"/>
      <c r="I3" s="9" t="s">
        <v>8</v>
      </c>
      <c r="J3" s="10"/>
    </row>
    <row r="4" spans="1:10" ht="12.75" customHeight="1">
      <c r="A4" s="13"/>
      <c r="B4" s="15" t="s">
        <v>0</v>
      </c>
      <c r="C4" s="17" t="s">
        <v>1</v>
      </c>
      <c r="D4" s="16" t="s">
        <v>2</v>
      </c>
      <c r="E4" s="15" t="s">
        <v>0</v>
      </c>
      <c r="F4" s="17" t="s">
        <v>1</v>
      </c>
      <c r="G4" s="16" t="s">
        <v>2</v>
      </c>
      <c r="H4" s="15" t="s">
        <v>0</v>
      </c>
      <c r="I4" s="17" t="s">
        <v>1</v>
      </c>
      <c r="J4" s="16" t="s">
        <v>2</v>
      </c>
    </row>
    <row r="5" spans="1:10" ht="12.75" customHeight="1">
      <c r="A5" s="4" t="s">
        <v>3</v>
      </c>
      <c r="B5" s="21">
        <f>SUM(C5:D5)</f>
        <v>916</v>
      </c>
      <c r="C5" s="22">
        <f aca="true" t="shared" si="0" ref="C5:D23">SUM(F5,I5)</f>
        <v>447</v>
      </c>
      <c r="D5" s="23">
        <f t="shared" si="0"/>
        <v>469</v>
      </c>
      <c r="E5" s="18">
        <f>SUM(F5:G5)</f>
        <v>329</v>
      </c>
      <c r="F5" s="19">
        <v>173</v>
      </c>
      <c r="G5" s="20">
        <v>156</v>
      </c>
      <c r="H5" s="18">
        <f>SUM(I5:J5)</f>
        <v>587</v>
      </c>
      <c r="I5" s="19">
        <v>274</v>
      </c>
      <c r="J5" s="20">
        <v>313</v>
      </c>
    </row>
    <row r="6" spans="1:10" ht="12.75" customHeight="1">
      <c r="A6" s="4" t="s">
        <v>26</v>
      </c>
      <c r="B6" s="18">
        <f aca="true" t="shared" si="1" ref="B6:B23">SUM(C6:D6)</f>
        <v>1138</v>
      </c>
      <c r="C6" s="19">
        <f t="shared" si="0"/>
        <v>586</v>
      </c>
      <c r="D6" s="20">
        <f t="shared" si="0"/>
        <v>552</v>
      </c>
      <c r="E6" s="18">
        <f aca="true" t="shared" si="2" ref="E6:E22">SUM(F6:G6)</f>
        <v>435</v>
      </c>
      <c r="F6" s="19">
        <v>215</v>
      </c>
      <c r="G6" s="20">
        <v>220</v>
      </c>
      <c r="H6" s="18">
        <f aca="true" t="shared" si="3" ref="H6:H23">SUM(I6:J6)</f>
        <v>703</v>
      </c>
      <c r="I6" s="19">
        <v>371</v>
      </c>
      <c r="J6" s="20">
        <v>332</v>
      </c>
    </row>
    <row r="7" spans="1:10" ht="12.75" customHeight="1">
      <c r="A7" s="4" t="s">
        <v>27</v>
      </c>
      <c r="B7" s="18">
        <f t="shared" si="1"/>
        <v>1005</v>
      </c>
      <c r="C7" s="19">
        <f t="shared" si="0"/>
        <v>501</v>
      </c>
      <c r="D7" s="20">
        <f t="shared" si="0"/>
        <v>504</v>
      </c>
      <c r="E7" s="18">
        <f t="shared" si="2"/>
        <v>394</v>
      </c>
      <c r="F7" s="19">
        <v>197</v>
      </c>
      <c r="G7" s="20">
        <v>197</v>
      </c>
      <c r="H7" s="18">
        <f t="shared" si="3"/>
        <v>611</v>
      </c>
      <c r="I7" s="19">
        <v>304</v>
      </c>
      <c r="J7" s="20">
        <v>307</v>
      </c>
    </row>
    <row r="8" spans="1:10" ht="12.75" customHeight="1">
      <c r="A8" s="5" t="s">
        <v>28</v>
      </c>
      <c r="B8" s="18">
        <f t="shared" si="1"/>
        <v>903</v>
      </c>
      <c r="C8" s="19">
        <f t="shared" si="0"/>
        <v>416</v>
      </c>
      <c r="D8" s="20">
        <f t="shared" si="0"/>
        <v>487</v>
      </c>
      <c r="E8" s="18">
        <f t="shared" si="2"/>
        <v>312</v>
      </c>
      <c r="F8" s="19">
        <v>144</v>
      </c>
      <c r="G8" s="20">
        <v>168</v>
      </c>
      <c r="H8" s="18">
        <f t="shared" si="3"/>
        <v>591</v>
      </c>
      <c r="I8" s="19">
        <v>272</v>
      </c>
      <c r="J8" s="20">
        <v>319</v>
      </c>
    </row>
    <row r="9" spans="1:10" ht="12.75" customHeight="1">
      <c r="A9" s="5" t="s">
        <v>29</v>
      </c>
      <c r="B9" s="18">
        <f t="shared" si="1"/>
        <v>761</v>
      </c>
      <c r="C9" s="19">
        <f t="shared" si="0"/>
        <v>359</v>
      </c>
      <c r="D9" s="20">
        <f t="shared" si="0"/>
        <v>402</v>
      </c>
      <c r="E9" s="18">
        <f t="shared" si="2"/>
        <v>257</v>
      </c>
      <c r="F9" s="19">
        <v>124</v>
      </c>
      <c r="G9" s="20">
        <v>133</v>
      </c>
      <c r="H9" s="18">
        <f t="shared" si="3"/>
        <v>504</v>
      </c>
      <c r="I9" s="19">
        <v>235</v>
      </c>
      <c r="J9" s="20">
        <v>269</v>
      </c>
    </row>
    <row r="10" spans="1:10" ht="12.75" customHeight="1">
      <c r="A10" s="5" t="s">
        <v>30</v>
      </c>
      <c r="B10" s="18">
        <f t="shared" si="1"/>
        <v>732</v>
      </c>
      <c r="C10" s="19">
        <f t="shared" si="0"/>
        <v>348</v>
      </c>
      <c r="D10" s="20">
        <f t="shared" si="0"/>
        <v>384</v>
      </c>
      <c r="E10" s="18">
        <f t="shared" si="2"/>
        <v>249</v>
      </c>
      <c r="F10" s="19">
        <v>125</v>
      </c>
      <c r="G10" s="20">
        <v>124</v>
      </c>
      <c r="H10" s="18">
        <f t="shared" si="3"/>
        <v>483</v>
      </c>
      <c r="I10" s="19">
        <v>223</v>
      </c>
      <c r="J10" s="20">
        <v>260</v>
      </c>
    </row>
    <row r="11" spans="1:10" ht="12.75" customHeight="1">
      <c r="A11" s="5" t="s">
        <v>31</v>
      </c>
      <c r="B11" s="18">
        <f t="shared" si="1"/>
        <v>624</v>
      </c>
      <c r="C11" s="19">
        <f t="shared" si="0"/>
        <v>287</v>
      </c>
      <c r="D11" s="20">
        <f t="shared" si="0"/>
        <v>337</v>
      </c>
      <c r="E11" s="18">
        <f t="shared" si="2"/>
        <v>241</v>
      </c>
      <c r="F11" s="19">
        <v>109</v>
      </c>
      <c r="G11" s="20">
        <v>132</v>
      </c>
      <c r="H11" s="18">
        <f t="shared" si="3"/>
        <v>383</v>
      </c>
      <c r="I11" s="19">
        <v>178</v>
      </c>
      <c r="J11" s="20">
        <v>205</v>
      </c>
    </row>
    <row r="12" spans="1:10" ht="12.75" customHeight="1">
      <c r="A12" s="5" t="s">
        <v>32</v>
      </c>
      <c r="B12" s="18">
        <f t="shared" si="1"/>
        <v>523</v>
      </c>
      <c r="C12" s="19">
        <f t="shared" si="0"/>
        <v>232</v>
      </c>
      <c r="D12" s="20">
        <f t="shared" si="0"/>
        <v>291</v>
      </c>
      <c r="E12" s="18">
        <f t="shared" si="2"/>
        <v>198</v>
      </c>
      <c r="F12" s="19">
        <v>85</v>
      </c>
      <c r="G12" s="20">
        <v>113</v>
      </c>
      <c r="H12" s="18">
        <f t="shared" si="3"/>
        <v>325</v>
      </c>
      <c r="I12" s="19">
        <v>147</v>
      </c>
      <c r="J12" s="20">
        <v>178</v>
      </c>
    </row>
    <row r="13" spans="1:10" ht="12.75" customHeight="1">
      <c r="A13" s="5" t="s">
        <v>33</v>
      </c>
      <c r="B13" s="18">
        <f t="shared" si="1"/>
        <v>524</v>
      </c>
      <c r="C13" s="19">
        <f t="shared" si="0"/>
        <v>236</v>
      </c>
      <c r="D13" s="20">
        <f t="shared" si="0"/>
        <v>288</v>
      </c>
      <c r="E13" s="18">
        <f t="shared" si="2"/>
        <v>202</v>
      </c>
      <c r="F13" s="19">
        <v>99</v>
      </c>
      <c r="G13" s="20">
        <v>103</v>
      </c>
      <c r="H13" s="18">
        <f t="shared" si="3"/>
        <v>322</v>
      </c>
      <c r="I13" s="19">
        <v>137</v>
      </c>
      <c r="J13" s="20">
        <v>185</v>
      </c>
    </row>
    <row r="14" spans="1:10" ht="12.75" customHeight="1">
      <c r="A14" s="5" t="s">
        <v>34</v>
      </c>
      <c r="B14" s="18">
        <f t="shared" si="1"/>
        <v>469</v>
      </c>
      <c r="C14" s="19">
        <f t="shared" si="0"/>
        <v>240</v>
      </c>
      <c r="D14" s="20">
        <f t="shared" si="0"/>
        <v>229</v>
      </c>
      <c r="E14" s="18">
        <f t="shared" si="2"/>
        <v>163</v>
      </c>
      <c r="F14" s="19">
        <v>80</v>
      </c>
      <c r="G14" s="20">
        <v>83</v>
      </c>
      <c r="H14" s="18">
        <f t="shared" si="3"/>
        <v>306</v>
      </c>
      <c r="I14" s="19">
        <v>160</v>
      </c>
      <c r="J14" s="20">
        <v>146</v>
      </c>
    </row>
    <row r="15" spans="1:10" ht="12.75" customHeight="1">
      <c r="A15" s="5" t="s">
        <v>35</v>
      </c>
      <c r="B15" s="18">
        <f t="shared" si="1"/>
        <v>433</v>
      </c>
      <c r="C15" s="19">
        <f t="shared" si="0"/>
        <v>205</v>
      </c>
      <c r="D15" s="20">
        <f t="shared" si="0"/>
        <v>228</v>
      </c>
      <c r="E15" s="18">
        <f t="shared" si="2"/>
        <v>156</v>
      </c>
      <c r="F15" s="19">
        <v>73</v>
      </c>
      <c r="G15" s="20">
        <v>83</v>
      </c>
      <c r="H15" s="18">
        <f t="shared" si="3"/>
        <v>277</v>
      </c>
      <c r="I15" s="19">
        <v>132</v>
      </c>
      <c r="J15" s="20">
        <v>145</v>
      </c>
    </row>
    <row r="16" spans="1:10" ht="12.75" customHeight="1">
      <c r="A16" s="5" t="s">
        <v>36</v>
      </c>
      <c r="B16" s="18">
        <f t="shared" si="1"/>
        <v>379</v>
      </c>
      <c r="C16" s="19">
        <f t="shared" si="0"/>
        <v>186</v>
      </c>
      <c r="D16" s="20">
        <f t="shared" si="0"/>
        <v>193</v>
      </c>
      <c r="E16" s="18">
        <f t="shared" si="2"/>
        <v>131</v>
      </c>
      <c r="F16" s="19">
        <v>63</v>
      </c>
      <c r="G16" s="20">
        <v>68</v>
      </c>
      <c r="H16" s="18">
        <f t="shared" si="3"/>
        <v>248</v>
      </c>
      <c r="I16" s="19">
        <v>123</v>
      </c>
      <c r="J16" s="20">
        <v>125</v>
      </c>
    </row>
    <row r="17" spans="1:10" ht="12.75" customHeight="1">
      <c r="A17" s="5" t="s">
        <v>37</v>
      </c>
      <c r="B17" s="18">
        <f t="shared" si="1"/>
        <v>343</v>
      </c>
      <c r="C17" s="19">
        <f t="shared" si="0"/>
        <v>190</v>
      </c>
      <c r="D17" s="20">
        <f t="shared" si="0"/>
        <v>153</v>
      </c>
      <c r="E17" s="18">
        <f t="shared" si="2"/>
        <v>126</v>
      </c>
      <c r="F17" s="19">
        <v>72</v>
      </c>
      <c r="G17" s="20">
        <v>54</v>
      </c>
      <c r="H17" s="18">
        <f t="shared" si="3"/>
        <v>217</v>
      </c>
      <c r="I17" s="19">
        <v>118</v>
      </c>
      <c r="J17" s="20">
        <v>99</v>
      </c>
    </row>
    <row r="18" spans="1:10" ht="12.75" customHeight="1">
      <c r="A18" s="5" t="s">
        <v>38</v>
      </c>
      <c r="B18" s="18">
        <f t="shared" si="1"/>
        <v>213</v>
      </c>
      <c r="C18" s="19">
        <f t="shared" si="0"/>
        <v>89</v>
      </c>
      <c r="D18" s="20">
        <f t="shared" si="0"/>
        <v>124</v>
      </c>
      <c r="E18" s="18">
        <f t="shared" si="2"/>
        <v>73</v>
      </c>
      <c r="F18" s="19">
        <v>32</v>
      </c>
      <c r="G18" s="20">
        <v>41</v>
      </c>
      <c r="H18" s="18">
        <f t="shared" si="3"/>
        <v>140</v>
      </c>
      <c r="I18" s="19">
        <v>57</v>
      </c>
      <c r="J18" s="20">
        <v>83</v>
      </c>
    </row>
    <row r="19" spans="1:10" ht="12.75" customHeight="1">
      <c r="A19" s="5" t="s">
        <v>39</v>
      </c>
      <c r="B19" s="18">
        <f t="shared" si="1"/>
        <v>224</v>
      </c>
      <c r="C19" s="19">
        <f t="shared" si="0"/>
        <v>100</v>
      </c>
      <c r="D19" s="20">
        <f t="shared" si="0"/>
        <v>124</v>
      </c>
      <c r="E19" s="18">
        <f t="shared" si="2"/>
        <v>90</v>
      </c>
      <c r="F19" s="19">
        <v>43</v>
      </c>
      <c r="G19" s="20">
        <v>47</v>
      </c>
      <c r="H19" s="18">
        <f t="shared" si="3"/>
        <v>134</v>
      </c>
      <c r="I19" s="19">
        <v>57</v>
      </c>
      <c r="J19" s="20">
        <v>77</v>
      </c>
    </row>
    <row r="20" spans="1:10" ht="12.75">
      <c r="A20" s="5" t="s">
        <v>40</v>
      </c>
      <c r="B20" s="18">
        <f t="shared" si="1"/>
        <v>135</v>
      </c>
      <c r="C20" s="19">
        <f t="shared" si="0"/>
        <v>56</v>
      </c>
      <c r="D20" s="20">
        <f t="shared" si="0"/>
        <v>79</v>
      </c>
      <c r="E20" s="18">
        <f t="shared" si="2"/>
        <v>56</v>
      </c>
      <c r="F20" s="19">
        <v>25</v>
      </c>
      <c r="G20" s="20">
        <v>31</v>
      </c>
      <c r="H20" s="18">
        <f t="shared" si="3"/>
        <v>79</v>
      </c>
      <c r="I20" s="19">
        <v>31</v>
      </c>
      <c r="J20" s="20">
        <v>48</v>
      </c>
    </row>
    <row r="21" spans="1:10" ht="12.75">
      <c r="A21" s="5" t="s">
        <v>41</v>
      </c>
      <c r="B21" s="18">
        <f t="shared" si="1"/>
        <v>66</v>
      </c>
      <c r="C21" s="19">
        <f t="shared" si="0"/>
        <v>22</v>
      </c>
      <c r="D21" s="20">
        <f t="shared" si="0"/>
        <v>44</v>
      </c>
      <c r="E21" s="18">
        <f t="shared" si="2"/>
        <v>23</v>
      </c>
      <c r="F21" s="19">
        <v>9</v>
      </c>
      <c r="G21" s="20">
        <v>14</v>
      </c>
      <c r="H21" s="18">
        <f t="shared" si="3"/>
        <v>43</v>
      </c>
      <c r="I21" s="19">
        <v>13</v>
      </c>
      <c r="J21" s="20">
        <v>30</v>
      </c>
    </row>
    <row r="22" spans="1:10" ht="12.75">
      <c r="A22" s="5" t="s">
        <v>42</v>
      </c>
      <c r="B22" s="18">
        <f t="shared" si="1"/>
        <v>16</v>
      </c>
      <c r="C22" s="19">
        <f t="shared" si="0"/>
        <v>4</v>
      </c>
      <c r="D22" s="20">
        <f t="shared" si="0"/>
        <v>12</v>
      </c>
      <c r="E22" s="18">
        <f t="shared" si="2"/>
        <v>5</v>
      </c>
      <c r="F22" s="70" t="s">
        <v>215</v>
      </c>
      <c r="G22" s="20">
        <v>5</v>
      </c>
      <c r="H22" s="18">
        <f t="shared" si="3"/>
        <v>11</v>
      </c>
      <c r="I22" s="19">
        <v>4</v>
      </c>
      <c r="J22" s="20">
        <v>7</v>
      </c>
    </row>
    <row r="23" spans="1:10" ht="12.75">
      <c r="A23" s="5" t="s">
        <v>43</v>
      </c>
      <c r="B23" s="18">
        <f t="shared" si="1"/>
        <v>3</v>
      </c>
      <c r="C23" s="19">
        <f t="shared" si="0"/>
        <v>1</v>
      </c>
      <c r="D23" s="20">
        <f t="shared" si="0"/>
        <v>2</v>
      </c>
      <c r="E23" s="70" t="s">
        <v>215</v>
      </c>
      <c r="F23" s="70" t="s">
        <v>215</v>
      </c>
      <c r="G23" s="71" t="s">
        <v>215</v>
      </c>
      <c r="H23" s="18">
        <f t="shared" si="3"/>
        <v>3</v>
      </c>
      <c r="I23" s="19">
        <v>1</v>
      </c>
      <c r="J23" s="20">
        <v>2</v>
      </c>
    </row>
    <row r="24" spans="1:10" ht="12.75">
      <c r="A24" s="5" t="s">
        <v>44</v>
      </c>
      <c r="B24" s="70" t="s">
        <v>215</v>
      </c>
      <c r="C24" s="70" t="s">
        <v>215</v>
      </c>
      <c r="D24" s="71" t="s">
        <v>215</v>
      </c>
      <c r="E24" s="70" t="s">
        <v>215</v>
      </c>
      <c r="F24" s="70" t="s">
        <v>215</v>
      </c>
      <c r="G24" s="71" t="s">
        <v>215</v>
      </c>
      <c r="H24" s="70" t="s">
        <v>215</v>
      </c>
      <c r="I24" s="70" t="s">
        <v>215</v>
      </c>
      <c r="J24" s="71" t="s">
        <v>215</v>
      </c>
    </row>
    <row r="25" spans="1:10" ht="12.75">
      <c r="A25" s="6" t="s">
        <v>4</v>
      </c>
      <c r="B25" s="70" t="s">
        <v>215</v>
      </c>
      <c r="C25" s="70" t="s">
        <v>215</v>
      </c>
      <c r="D25" s="75" t="s">
        <v>215</v>
      </c>
      <c r="E25" s="70" t="s">
        <v>215</v>
      </c>
      <c r="F25" s="70" t="s">
        <v>215</v>
      </c>
      <c r="G25" s="75" t="s">
        <v>215</v>
      </c>
      <c r="H25" s="70" t="s">
        <v>215</v>
      </c>
      <c r="I25" s="70" t="s">
        <v>215</v>
      </c>
      <c r="J25" s="75" t="s">
        <v>215</v>
      </c>
    </row>
    <row r="26" spans="1:10" ht="12.75">
      <c r="A26" s="7" t="s">
        <v>0</v>
      </c>
      <c r="B26" s="21">
        <f>SUM(C26:D26)</f>
        <v>9407</v>
      </c>
      <c r="C26" s="22">
        <f>SUM(C5:C25)</f>
        <v>4505</v>
      </c>
      <c r="D26" s="23">
        <f>SUM(D5:D25)</f>
        <v>4902</v>
      </c>
      <c r="E26" s="21">
        <f>SUM(F26:G26)</f>
        <v>3440</v>
      </c>
      <c r="F26" s="22">
        <f>SUM(F5:F25)</f>
        <v>1668</v>
      </c>
      <c r="G26" s="23">
        <f>SUM(G5:G25)</f>
        <v>1772</v>
      </c>
      <c r="H26" s="21">
        <f>SUM(I26:J26)</f>
        <v>5967</v>
      </c>
      <c r="I26" s="22">
        <f>SUM(I5:I25)</f>
        <v>2837</v>
      </c>
      <c r="J26" s="23">
        <f>SUM(J5:J25)</f>
        <v>3130</v>
      </c>
    </row>
    <row r="27" spans="1:10" ht="12.75">
      <c r="A27" s="8"/>
      <c r="B27" s="24"/>
      <c r="C27" s="25"/>
      <c r="D27" s="26"/>
      <c r="E27" s="24"/>
      <c r="F27" s="25"/>
      <c r="G27" s="26"/>
      <c r="H27" s="24"/>
      <c r="I27" s="25"/>
      <c r="J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193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688</v>
      </c>
      <c r="C5" s="19">
        <v>357</v>
      </c>
      <c r="D5" s="20">
        <v>331</v>
      </c>
    </row>
    <row r="6" spans="1:4" ht="12.75" customHeight="1">
      <c r="A6" s="4" t="s">
        <v>45</v>
      </c>
      <c r="B6" s="18">
        <f t="shared" si="0"/>
        <v>855</v>
      </c>
      <c r="C6" s="19">
        <v>432</v>
      </c>
      <c r="D6" s="20">
        <v>423</v>
      </c>
    </row>
    <row r="7" spans="1:4" ht="12.75" customHeight="1">
      <c r="A7" s="4" t="s">
        <v>46</v>
      </c>
      <c r="B7" s="18">
        <f t="shared" si="0"/>
        <v>1081</v>
      </c>
      <c r="C7" s="19">
        <v>569</v>
      </c>
      <c r="D7" s="20">
        <v>512</v>
      </c>
    </row>
    <row r="8" spans="1:4" ht="12.75" customHeight="1">
      <c r="A8" s="5" t="s">
        <v>47</v>
      </c>
      <c r="B8" s="18">
        <f t="shared" si="0"/>
        <v>766</v>
      </c>
      <c r="C8" s="19">
        <v>375</v>
      </c>
      <c r="D8" s="20">
        <v>391</v>
      </c>
    </row>
    <row r="9" spans="1:4" ht="12.75" customHeight="1">
      <c r="A9" s="5" t="s">
        <v>48</v>
      </c>
      <c r="B9" s="18">
        <f t="shared" si="0"/>
        <v>561</v>
      </c>
      <c r="C9" s="19">
        <v>235</v>
      </c>
      <c r="D9" s="20">
        <v>326</v>
      </c>
    </row>
    <row r="10" spans="1:4" ht="12.75" customHeight="1">
      <c r="A10" s="5" t="s">
        <v>49</v>
      </c>
      <c r="B10" s="18">
        <f t="shared" si="0"/>
        <v>631</v>
      </c>
      <c r="C10" s="19">
        <v>317</v>
      </c>
      <c r="D10" s="20">
        <v>314</v>
      </c>
    </row>
    <row r="11" spans="1:4" ht="12.75" customHeight="1">
      <c r="A11" s="5" t="s">
        <v>50</v>
      </c>
      <c r="B11" s="18">
        <f t="shared" si="0"/>
        <v>659</v>
      </c>
      <c r="C11" s="19">
        <v>325</v>
      </c>
      <c r="D11" s="20">
        <v>334</v>
      </c>
    </row>
    <row r="12" spans="1:4" ht="12.75" customHeight="1">
      <c r="A12" s="5" t="s">
        <v>51</v>
      </c>
      <c r="B12" s="18">
        <f t="shared" si="0"/>
        <v>578</v>
      </c>
      <c r="C12" s="19">
        <v>262</v>
      </c>
      <c r="D12" s="20">
        <v>316</v>
      </c>
    </row>
    <row r="13" spans="1:4" ht="12.75" customHeight="1">
      <c r="A13" s="5" t="s">
        <v>52</v>
      </c>
      <c r="B13" s="18">
        <f t="shared" si="0"/>
        <v>500</v>
      </c>
      <c r="C13" s="19">
        <v>214</v>
      </c>
      <c r="D13" s="20">
        <v>286</v>
      </c>
    </row>
    <row r="14" spans="1:4" ht="12.75" customHeight="1">
      <c r="A14" s="5" t="s">
        <v>53</v>
      </c>
      <c r="B14" s="18">
        <f t="shared" si="0"/>
        <v>497</v>
      </c>
      <c r="C14" s="19">
        <v>222</v>
      </c>
      <c r="D14" s="20">
        <v>275</v>
      </c>
    </row>
    <row r="15" spans="1:4" ht="12.75" customHeight="1">
      <c r="A15" s="5" t="s">
        <v>54</v>
      </c>
      <c r="B15" s="18">
        <f t="shared" si="0"/>
        <v>449</v>
      </c>
      <c r="C15" s="19">
        <v>230</v>
      </c>
      <c r="D15" s="20">
        <v>219</v>
      </c>
    </row>
    <row r="16" spans="1:4" ht="12.75" customHeight="1">
      <c r="A16" s="5" t="s">
        <v>55</v>
      </c>
      <c r="B16" s="18">
        <f t="shared" si="0"/>
        <v>393</v>
      </c>
      <c r="C16" s="19">
        <v>184</v>
      </c>
      <c r="D16" s="20">
        <v>209</v>
      </c>
    </row>
    <row r="17" spans="1:4" ht="12.75" customHeight="1">
      <c r="A17" s="5" t="s">
        <v>56</v>
      </c>
      <c r="B17" s="18">
        <f t="shared" si="0"/>
        <v>343</v>
      </c>
      <c r="C17" s="19">
        <v>168</v>
      </c>
      <c r="D17" s="20">
        <v>175</v>
      </c>
    </row>
    <row r="18" spans="1:4" ht="12.75" customHeight="1">
      <c r="A18" s="5" t="s">
        <v>57</v>
      </c>
      <c r="B18" s="18">
        <f t="shared" si="0"/>
        <v>282</v>
      </c>
      <c r="C18" s="19">
        <v>150</v>
      </c>
      <c r="D18" s="20">
        <v>132</v>
      </c>
    </row>
    <row r="19" spans="1:4" ht="12.75" customHeight="1">
      <c r="A19" s="5" t="s">
        <v>58</v>
      </c>
      <c r="B19" s="18">
        <f t="shared" si="0"/>
        <v>167</v>
      </c>
      <c r="C19" s="19">
        <v>69</v>
      </c>
      <c r="D19" s="20">
        <v>98</v>
      </c>
    </row>
    <row r="20" spans="1:4" ht="12.75">
      <c r="A20" s="5" t="s">
        <v>59</v>
      </c>
      <c r="B20" s="18">
        <f t="shared" si="0"/>
        <v>155</v>
      </c>
      <c r="C20" s="19">
        <v>66</v>
      </c>
      <c r="D20" s="20">
        <v>89</v>
      </c>
    </row>
    <row r="21" spans="1:4" ht="12.75">
      <c r="A21" s="5" t="s">
        <v>60</v>
      </c>
      <c r="B21" s="18">
        <f t="shared" si="0"/>
        <v>65</v>
      </c>
      <c r="C21" s="19">
        <v>25</v>
      </c>
      <c r="D21" s="72">
        <v>40</v>
      </c>
    </row>
    <row r="22" spans="1:4" ht="12.75">
      <c r="A22" s="5" t="s">
        <v>61</v>
      </c>
      <c r="B22" s="18">
        <f t="shared" si="0"/>
        <v>29</v>
      </c>
      <c r="C22" s="19">
        <v>8</v>
      </c>
      <c r="D22" s="72">
        <v>21</v>
      </c>
    </row>
    <row r="23" spans="1:4" ht="12.75">
      <c r="A23" s="5" t="s">
        <v>62</v>
      </c>
      <c r="B23" s="18">
        <f t="shared" si="0"/>
        <v>1</v>
      </c>
      <c r="C23" s="19">
        <v>1</v>
      </c>
      <c r="D23" s="71" t="s">
        <v>215</v>
      </c>
    </row>
    <row r="24" spans="1:4" ht="12.75">
      <c r="A24" s="5" t="s">
        <v>63</v>
      </c>
      <c r="B24" s="18">
        <f t="shared" si="0"/>
        <v>1</v>
      </c>
      <c r="C24" s="70" t="s">
        <v>215</v>
      </c>
      <c r="D24" s="72">
        <v>1</v>
      </c>
    </row>
    <row r="25" spans="1:4" ht="12.7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2.75">
      <c r="A26" s="7" t="s">
        <v>0</v>
      </c>
      <c r="B26" s="21">
        <f t="shared" si="0"/>
        <v>8701</v>
      </c>
      <c r="C26" s="22">
        <f>SUM(C5:C25)</f>
        <v>4209</v>
      </c>
      <c r="D26" s="73">
        <f>SUM(D5:D25)</f>
        <v>4492</v>
      </c>
    </row>
    <row r="27" spans="1:4" ht="12.75">
      <c r="A27" s="8"/>
      <c r="B27" s="24"/>
      <c r="C27" s="25"/>
      <c r="D27" s="7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4" sqref="B24:D25"/>
    </sheetView>
  </sheetViews>
  <sheetFormatPr defaultColWidth="9.00390625" defaultRowHeight="13.5"/>
  <sheetData>
    <row r="1" spans="1:4" ht="21.75" customHeight="1">
      <c r="A1" s="1" t="s">
        <v>194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557</v>
      </c>
      <c r="C5" s="19">
        <v>298</v>
      </c>
      <c r="D5" s="20">
        <v>259</v>
      </c>
    </row>
    <row r="6" spans="1:4" ht="12.75" customHeight="1">
      <c r="A6" s="4" t="s">
        <v>64</v>
      </c>
      <c r="B6" s="18">
        <f t="shared" si="0"/>
        <v>660</v>
      </c>
      <c r="C6" s="19">
        <v>326</v>
      </c>
      <c r="D6" s="20">
        <v>334</v>
      </c>
    </row>
    <row r="7" spans="1:4" ht="12.75" customHeight="1">
      <c r="A7" s="4" t="s">
        <v>65</v>
      </c>
      <c r="B7" s="18">
        <f t="shared" si="0"/>
        <v>795</v>
      </c>
      <c r="C7" s="19">
        <v>404</v>
      </c>
      <c r="D7" s="20">
        <v>391</v>
      </c>
    </row>
    <row r="8" spans="1:4" ht="12.75" customHeight="1">
      <c r="A8" s="5" t="s">
        <v>66</v>
      </c>
      <c r="B8" s="18">
        <f t="shared" si="0"/>
        <v>761</v>
      </c>
      <c r="C8" s="19">
        <v>383</v>
      </c>
      <c r="D8" s="20">
        <v>378</v>
      </c>
    </row>
    <row r="9" spans="1:4" ht="12.75" customHeight="1">
      <c r="A9" s="5" t="s">
        <v>67</v>
      </c>
      <c r="B9" s="18">
        <f t="shared" si="0"/>
        <v>422</v>
      </c>
      <c r="C9" s="19">
        <v>204</v>
      </c>
      <c r="D9" s="20">
        <v>218</v>
      </c>
    </row>
    <row r="10" spans="1:4" ht="12.75" customHeight="1">
      <c r="A10" s="5" t="s">
        <v>68</v>
      </c>
      <c r="B10" s="18">
        <f t="shared" si="0"/>
        <v>524</v>
      </c>
      <c r="C10" s="19">
        <v>243</v>
      </c>
      <c r="D10" s="20">
        <v>281</v>
      </c>
    </row>
    <row r="11" spans="1:4" ht="12.75" customHeight="1">
      <c r="A11" s="5" t="s">
        <v>69</v>
      </c>
      <c r="B11" s="18">
        <f t="shared" si="0"/>
        <v>575</v>
      </c>
      <c r="C11" s="19">
        <v>308</v>
      </c>
      <c r="D11" s="20">
        <v>267</v>
      </c>
    </row>
    <row r="12" spans="1:4" ht="12.75" customHeight="1">
      <c r="A12" s="5" t="s">
        <v>70</v>
      </c>
      <c r="B12" s="18">
        <f t="shared" si="0"/>
        <v>649</v>
      </c>
      <c r="C12" s="19">
        <v>339</v>
      </c>
      <c r="D12" s="20">
        <v>310</v>
      </c>
    </row>
    <row r="13" spans="1:4" ht="12.75" customHeight="1">
      <c r="A13" s="5" t="s">
        <v>71</v>
      </c>
      <c r="B13" s="18">
        <f t="shared" si="0"/>
        <v>553</v>
      </c>
      <c r="C13" s="19">
        <v>263</v>
      </c>
      <c r="D13" s="20">
        <v>290</v>
      </c>
    </row>
    <row r="14" spans="1:4" ht="12.75" customHeight="1">
      <c r="A14" s="5" t="s">
        <v>72</v>
      </c>
      <c r="B14" s="18">
        <f t="shared" si="0"/>
        <v>480</v>
      </c>
      <c r="C14" s="19">
        <v>218</v>
      </c>
      <c r="D14" s="20">
        <v>262</v>
      </c>
    </row>
    <row r="15" spans="1:4" ht="12.75" customHeight="1">
      <c r="A15" s="5" t="s">
        <v>73</v>
      </c>
      <c r="B15" s="18">
        <f t="shared" si="0"/>
        <v>451</v>
      </c>
      <c r="C15" s="19">
        <v>206</v>
      </c>
      <c r="D15" s="20">
        <v>245</v>
      </c>
    </row>
    <row r="16" spans="1:4" ht="12.75" customHeight="1">
      <c r="A16" s="5" t="s">
        <v>74</v>
      </c>
      <c r="B16" s="18">
        <f t="shared" si="0"/>
        <v>401</v>
      </c>
      <c r="C16" s="19">
        <v>197</v>
      </c>
      <c r="D16" s="20">
        <v>204</v>
      </c>
    </row>
    <row r="17" spans="1:4" ht="12.75" customHeight="1">
      <c r="A17" s="5" t="s">
        <v>75</v>
      </c>
      <c r="B17" s="18">
        <f t="shared" si="0"/>
        <v>378</v>
      </c>
      <c r="C17" s="19">
        <v>179</v>
      </c>
      <c r="D17" s="20">
        <v>199</v>
      </c>
    </row>
    <row r="18" spans="1:4" ht="12.75" customHeight="1">
      <c r="A18" s="5" t="s">
        <v>76</v>
      </c>
      <c r="B18" s="18">
        <f t="shared" si="0"/>
        <v>296</v>
      </c>
      <c r="C18" s="19">
        <v>144</v>
      </c>
      <c r="D18" s="20">
        <v>152</v>
      </c>
    </row>
    <row r="19" spans="1:4" ht="12.75" customHeight="1">
      <c r="A19" s="5" t="s">
        <v>77</v>
      </c>
      <c r="B19" s="18">
        <f t="shared" si="0"/>
        <v>219</v>
      </c>
      <c r="C19" s="19">
        <v>106</v>
      </c>
      <c r="D19" s="20">
        <v>113</v>
      </c>
    </row>
    <row r="20" spans="1:4" ht="12.75">
      <c r="A20" s="5" t="s">
        <v>78</v>
      </c>
      <c r="B20" s="18">
        <f t="shared" si="0"/>
        <v>131</v>
      </c>
      <c r="C20" s="19">
        <v>52</v>
      </c>
      <c r="D20" s="20">
        <v>79</v>
      </c>
    </row>
    <row r="21" spans="1:4" ht="12.75">
      <c r="A21" s="5" t="s">
        <v>79</v>
      </c>
      <c r="B21" s="18">
        <f t="shared" si="0"/>
        <v>89</v>
      </c>
      <c r="C21" s="19">
        <v>33</v>
      </c>
      <c r="D21" s="20">
        <v>56</v>
      </c>
    </row>
    <row r="22" spans="1:4" ht="12.75">
      <c r="A22" s="5" t="s">
        <v>80</v>
      </c>
      <c r="B22" s="18">
        <f t="shared" si="0"/>
        <v>28</v>
      </c>
      <c r="C22" s="19">
        <v>13</v>
      </c>
      <c r="D22" s="20">
        <v>15</v>
      </c>
    </row>
    <row r="23" spans="1:4" ht="12.75">
      <c r="A23" s="5" t="s">
        <v>81</v>
      </c>
      <c r="B23" s="18">
        <f t="shared" si="0"/>
        <v>8</v>
      </c>
      <c r="C23" s="19">
        <v>1</v>
      </c>
      <c r="D23" s="20">
        <v>7</v>
      </c>
    </row>
    <row r="24" spans="1:4" ht="12.75">
      <c r="A24" s="5" t="s">
        <v>82</v>
      </c>
      <c r="B24" s="70" t="s">
        <v>215</v>
      </c>
      <c r="C24" s="70" t="s">
        <v>215</v>
      </c>
      <c r="D24" s="71" t="s">
        <v>215</v>
      </c>
    </row>
    <row r="25" spans="1:4" ht="12.7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2.75">
      <c r="A26" s="7" t="s">
        <v>0</v>
      </c>
      <c r="B26" s="21">
        <f t="shared" si="0"/>
        <v>7977</v>
      </c>
      <c r="C26" s="22">
        <f>SUM(C5:C25)</f>
        <v>3917</v>
      </c>
      <c r="D26" s="23">
        <f>SUM(D5:D25)</f>
        <v>4060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12" sqref="H12"/>
    </sheetView>
  </sheetViews>
  <sheetFormatPr defaultColWidth="9.00390625" defaultRowHeight="13.5"/>
  <sheetData>
    <row r="1" spans="1:4" ht="21.75" customHeight="1">
      <c r="A1" s="1" t="s">
        <v>195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14"/>
      <c r="C3" s="9" t="s">
        <v>5</v>
      </c>
      <c r="D3" s="10"/>
    </row>
    <row r="4" spans="1:4" ht="12.75" customHeight="1">
      <c r="A4" s="13"/>
      <c r="B4" s="15" t="s">
        <v>0</v>
      </c>
      <c r="C4" s="17" t="s">
        <v>1</v>
      </c>
      <c r="D4" s="16" t="s">
        <v>2</v>
      </c>
    </row>
    <row r="5" spans="1:4" ht="12.75" customHeight="1">
      <c r="A5" s="4" t="s">
        <v>3</v>
      </c>
      <c r="B5" s="18">
        <f aca="true" t="shared" si="0" ref="B5:B26">SUM(C5:D5)</f>
        <v>323</v>
      </c>
      <c r="C5" s="19">
        <v>177</v>
      </c>
      <c r="D5" s="20">
        <v>146</v>
      </c>
    </row>
    <row r="6" spans="1:4" ht="12.75" customHeight="1">
      <c r="A6" s="4" t="s">
        <v>45</v>
      </c>
      <c r="B6" s="18">
        <f t="shared" si="0"/>
        <v>504</v>
      </c>
      <c r="C6" s="19">
        <v>280</v>
      </c>
      <c r="D6" s="20">
        <v>224</v>
      </c>
    </row>
    <row r="7" spans="1:4" ht="12.75" customHeight="1">
      <c r="A7" s="4" t="s">
        <v>46</v>
      </c>
      <c r="B7" s="18">
        <f t="shared" si="0"/>
        <v>628</v>
      </c>
      <c r="C7" s="19">
        <v>313</v>
      </c>
      <c r="D7" s="20">
        <v>315</v>
      </c>
    </row>
    <row r="8" spans="1:4" ht="12.75" customHeight="1">
      <c r="A8" s="5" t="s">
        <v>47</v>
      </c>
      <c r="B8" s="18">
        <f t="shared" si="0"/>
        <v>586</v>
      </c>
      <c r="C8" s="19">
        <v>283</v>
      </c>
      <c r="D8" s="20">
        <v>303</v>
      </c>
    </row>
    <row r="9" spans="1:4" ht="12.75" customHeight="1">
      <c r="A9" s="5" t="s">
        <v>48</v>
      </c>
      <c r="B9" s="18">
        <f t="shared" si="0"/>
        <v>387</v>
      </c>
      <c r="C9" s="19">
        <v>163</v>
      </c>
      <c r="D9" s="20">
        <v>224</v>
      </c>
    </row>
    <row r="10" spans="1:4" ht="12.75" customHeight="1">
      <c r="A10" s="5" t="s">
        <v>49</v>
      </c>
      <c r="B10" s="18">
        <f t="shared" si="0"/>
        <v>353</v>
      </c>
      <c r="C10" s="19">
        <v>176</v>
      </c>
      <c r="D10" s="20">
        <v>177</v>
      </c>
    </row>
    <row r="11" spans="1:4" ht="12.75" customHeight="1">
      <c r="A11" s="5" t="s">
        <v>50</v>
      </c>
      <c r="B11" s="18">
        <f t="shared" si="0"/>
        <v>404</v>
      </c>
      <c r="C11" s="19">
        <v>168</v>
      </c>
      <c r="D11" s="20">
        <v>236</v>
      </c>
    </row>
    <row r="12" spans="1:4" ht="12.75" customHeight="1">
      <c r="A12" s="5" t="s">
        <v>51</v>
      </c>
      <c r="B12" s="18">
        <f t="shared" si="0"/>
        <v>501</v>
      </c>
      <c r="C12" s="19">
        <v>251</v>
      </c>
      <c r="D12" s="20">
        <v>250</v>
      </c>
    </row>
    <row r="13" spans="1:4" ht="12.75" customHeight="1">
      <c r="A13" s="5" t="s">
        <v>52</v>
      </c>
      <c r="B13" s="18">
        <f t="shared" si="0"/>
        <v>570</v>
      </c>
      <c r="C13" s="19">
        <v>275</v>
      </c>
      <c r="D13" s="20">
        <v>295</v>
      </c>
    </row>
    <row r="14" spans="1:4" ht="12.75" customHeight="1">
      <c r="A14" s="5" t="s">
        <v>53</v>
      </c>
      <c r="B14" s="18">
        <f t="shared" si="0"/>
        <v>503</v>
      </c>
      <c r="C14" s="19">
        <v>231</v>
      </c>
      <c r="D14" s="20">
        <v>272</v>
      </c>
    </row>
    <row r="15" spans="1:4" ht="12.75" customHeight="1">
      <c r="A15" s="5" t="s">
        <v>54</v>
      </c>
      <c r="B15" s="18">
        <f t="shared" si="0"/>
        <v>423</v>
      </c>
      <c r="C15" s="19">
        <v>182</v>
      </c>
      <c r="D15" s="20">
        <v>241</v>
      </c>
    </row>
    <row r="16" spans="1:4" ht="12.75" customHeight="1">
      <c r="A16" s="5" t="s">
        <v>55</v>
      </c>
      <c r="B16" s="18">
        <f t="shared" si="0"/>
        <v>398</v>
      </c>
      <c r="C16" s="19">
        <v>167</v>
      </c>
      <c r="D16" s="20">
        <v>231</v>
      </c>
    </row>
    <row r="17" spans="1:4" ht="12.75" customHeight="1">
      <c r="A17" s="5" t="s">
        <v>56</v>
      </c>
      <c r="B17" s="18">
        <f t="shared" si="0"/>
        <v>346</v>
      </c>
      <c r="C17" s="19">
        <v>165</v>
      </c>
      <c r="D17" s="20">
        <v>181</v>
      </c>
    </row>
    <row r="18" spans="1:4" ht="12.75" customHeight="1">
      <c r="A18" s="5" t="s">
        <v>57</v>
      </c>
      <c r="B18" s="18">
        <f t="shared" si="0"/>
        <v>315</v>
      </c>
      <c r="C18" s="19">
        <v>144</v>
      </c>
      <c r="D18" s="20">
        <v>171</v>
      </c>
    </row>
    <row r="19" spans="1:4" ht="12.75" customHeight="1">
      <c r="A19" s="5" t="s">
        <v>58</v>
      </c>
      <c r="B19" s="18">
        <f t="shared" si="0"/>
        <v>246</v>
      </c>
      <c r="C19" s="19">
        <v>113</v>
      </c>
      <c r="D19" s="20">
        <v>133</v>
      </c>
    </row>
    <row r="20" spans="1:4" ht="12.75">
      <c r="A20" s="5" t="s">
        <v>59</v>
      </c>
      <c r="B20" s="18">
        <f t="shared" si="0"/>
        <v>151</v>
      </c>
      <c r="C20" s="19">
        <v>65</v>
      </c>
      <c r="D20" s="20">
        <v>86</v>
      </c>
    </row>
    <row r="21" spans="1:4" ht="12.75">
      <c r="A21" s="5" t="s">
        <v>60</v>
      </c>
      <c r="B21" s="18">
        <f t="shared" si="0"/>
        <v>82</v>
      </c>
      <c r="C21" s="19">
        <v>32</v>
      </c>
      <c r="D21" s="20">
        <v>50</v>
      </c>
    </row>
    <row r="22" spans="1:4" ht="12.75">
      <c r="A22" s="5" t="s">
        <v>61</v>
      </c>
      <c r="B22" s="18">
        <f t="shared" si="0"/>
        <v>34</v>
      </c>
      <c r="C22" s="19">
        <v>13</v>
      </c>
      <c r="D22" s="20">
        <v>21</v>
      </c>
    </row>
    <row r="23" spans="1:4" ht="12.75">
      <c r="A23" s="5" t="s">
        <v>62</v>
      </c>
      <c r="B23" s="18">
        <f t="shared" si="0"/>
        <v>3</v>
      </c>
      <c r="C23" s="70" t="s">
        <v>215</v>
      </c>
      <c r="D23" s="20">
        <v>3</v>
      </c>
    </row>
    <row r="24" spans="1:4" ht="12.75">
      <c r="A24" s="5" t="s">
        <v>63</v>
      </c>
      <c r="B24" s="70" t="s">
        <v>215</v>
      </c>
      <c r="C24" s="70" t="s">
        <v>215</v>
      </c>
      <c r="D24" s="71" t="s">
        <v>215</v>
      </c>
    </row>
    <row r="25" spans="1:4" ht="12.75">
      <c r="A25" s="6" t="s">
        <v>4</v>
      </c>
      <c r="B25" s="70" t="s">
        <v>215</v>
      </c>
      <c r="C25" s="70" t="s">
        <v>215</v>
      </c>
      <c r="D25" s="71" t="s">
        <v>215</v>
      </c>
    </row>
    <row r="26" spans="1:4" ht="12.75">
      <c r="A26" s="7" t="s">
        <v>0</v>
      </c>
      <c r="B26" s="21">
        <f t="shared" si="0"/>
        <v>6757</v>
      </c>
      <c r="C26" s="22">
        <f>SUM(C5:C25)</f>
        <v>3198</v>
      </c>
      <c r="D26" s="23">
        <f>SUM(D5:D25)</f>
        <v>3559</v>
      </c>
    </row>
    <row r="27" spans="1:4" ht="12.75">
      <c r="A27" s="8"/>
      <c r="B27" s="24"/>
      <c r="C27" s="25"/>
      <c r="D2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2011-02-10T00:24:53Z</cp:lastPrinted>
  <dcterms:created xsi:type="dcterms:W3CDTF">1997-01-08T22:48:59Z</dcterms:created>
  <dcterms:modified xsi:type="dcterms:W3CDTF">2023-06-23T04:11:34Z</dcterms:modified>
  <cp:category/>
  <cp:version/>
  <cp:contentType/>
  <cp:contentStatus/>
</cp:coreProperties>
</file>